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1" documentId="13_ncr:1_{75464238-F8D3-477D-9571-238FCD30D807}" xr6:coauthVersionLast="46" xr6:coauthVersionMax="46" xr10:uidLastSave="{7A90C0A9-1231-4454-9E9C-AA14AF8639B8}"/>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AM34" i="10"/>
  <c r="C34" i="10"/>
  <c r="U34" i="10" l="1"/>
  <c r="U35" i="10" s="1"/>
  <c r="U36" i="10"/>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<sst xmlns="http://schemas.openxmlformats.org/spreadsheetml/2006/main" count="1131" uniqueCount="619">
  <si>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</si>
  <si>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</si>
  <si>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</si>
  <si>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</si>
  <si>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</si>
  <si>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</si>
  <si>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</si>
  <si>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</si>
  <si>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</si>
  <si>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</si>
  <si>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</si>
  <si>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</si>
  <si>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</si>
  <si>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</si>
  <si>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</si>
  <si>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</si>
  <si>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</si>
  <si>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</si>
  <si>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</si>
  <si>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</si>
  <si>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</si>
  <si>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</si>
  <si>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</si>
  <si>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</si>
  <si>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</si>
  <si>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</si>
  <si>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</si>
  <si>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</si>
  <si>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</si>
  <si>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</si>
  <si>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</si>
  <si>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</si>
  <si>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</si>
  <si>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</si>
  <si>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</si>
  <si>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</si>
  <si>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</si>
  <si>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</si>
  <si>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</si>
  <si>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</si>
  <si>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</si>
  <si>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</si>
  <si>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</si>
  <si>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</si>
  <si>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</si>
  <si>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</si>
  <si>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</si>
  <si>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</si>
  <si>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</si>
  <si>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</si>
  <si>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</si>
  <si>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</si>
  <si>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</si>
  <si>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</si>
  <si>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</si>
  <si>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</si>
  <si>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</si>
  <si>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</si>
  <si>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</si>
  <si>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</si>
  <si>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</si>
  <si>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</si>
  <si>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</si>
  <si>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</si>
  <si>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</si>
  <si>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</si>
  <si>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</si>
  <si>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</si>
  <si>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</si>
  <si>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</si>
  <si>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</si>
  <si>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</si>
  <si>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</si>
  <si>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</si>
  <si>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</si>
  <si>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</si>
  <si>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</si>
  <si>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</si>
  <si>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</si>
  <si>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</si>
  <si>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</si>
  <si>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</si>
  <si>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</si>
  <si>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</si>
  <si>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</si>
  <si>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</si>
  <si>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</si>
  <si>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</si>
  <si>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</si>
  <si>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</si>
  <si>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</si>
  <si>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</si>
  <si>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</si>
  <si>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</si>
  <si>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</si>
  <si>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</si>
  <si>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</si>
  <si>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</si>
  <si>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</si>
  <si>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</si>
  <si>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</si>
  <si>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</si>
  <si>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</si>
  <si>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</si>
  <si>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</si>
  <si>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</si>
  <si>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</si>
  <si>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</si>
  <si>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</si>
  <si>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</si>
  <si>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</si>
  <si>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</si>
  <si>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</si>
  <si>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</si>
  <si>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</si>
  <si>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</si>
  <si>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</si>
  <si>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</si>
  <si>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</si>
  <si>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</si>
  <si>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</si>
  <si>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</si>
  <si>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</si>
  <si>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</si>
  <si>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</si>
  <si>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</si>
  <si>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</si>
  <si>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</si>
  <si>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</si>
  <si>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</si>
  <si>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</si>
  <si>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</si>
  <si>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</si>
  <si>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</si>
  <si>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</si>
  <si>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</si>
  <si>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</si>
  <si>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</si>
  <si>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</si>
  <si>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</si>
  <si>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</si>
  <si>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</si>
  <si>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</si>
  <si>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</si>
  <si>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</si>
  <si>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</si>
  <si>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</si>
  <si>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</si>
  <si>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</si>
  <si>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</si>
  <si>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</si>
  <si>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</si>
  <si>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</si>
  <si>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</si>
  <si>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</si>
  <si>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</si>
  <si>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</si>
  <si>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</si>
  <si>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</si>
  <si>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</si>
  <si>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</si>
  <si>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</si>
  <si>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</si>
  <si>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</si>
  <si>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</si>
  <si>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</si>
  <si>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</si>
  <si>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</si>
  <si>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</si>
  <si>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</si>
  <si>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</si>
  <si>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</si>
  <si>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</si>
  <si>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</si>
  <si>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</si>
  <si>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</si>
  <si>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</si>
  <si>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</si>
  <si>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</si>
  <si>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</si>
  <si>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</si>
  <si>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</si>
  <si>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</si>
  <si>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</si>
  <si>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</si>
  <si>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</si>
  <si>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</si>
  <si>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</si>
  <si>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</si>
  <si>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</si>
  <si>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</si>
  <si>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</si>
  <si>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</si>
  <si>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</si>
  <si>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</si>
  <si>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</si>
  <si>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</si>
  <si>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</si>
  <si>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</si>
  <si>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</si>
  <si>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</si>
  <si>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</si>
  <si>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</si>
  <si>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</si>
  <si>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</si>
  <si>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</si>
  <si>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</si>
  <si>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</si>
  <si>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</si>
  <si>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</si>
  <si>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</si>
  <si>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</si>
  <si>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</si>
  <si>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</si>
  <si>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</si>
  <si>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</si>
  <si>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</si>
  <si>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</si>
  <si>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</si>
  <si>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</si>
  <si>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</si>
  <si>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</si>
  <si>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</si>
  <si>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</si>
  <si>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</si>
  <si>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</si>
  <si>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</si>
  <si>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</si>
  <si>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</si>
  <si>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</si>
  <si>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</si>
  <si>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</si>
  <si>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</si>
  <si>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</si>
  <si>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</si>
  <si>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</si>
  <si>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</si>
  <si>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</si>
  <si>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</si>
  <si>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</si>
  <si>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</si>
  <si>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</si>
  <si>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</si>
  <si>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</si>
  <si>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</si>
  <si>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</si>
  <si>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</si>
  <si>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</si>
  <si>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</si>
  <si>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</si>
  <si>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</si>
  <si>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</si>
  <si>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</si>
  <si>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</si>
  <si>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</si>
  <si>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</si>
  <si>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</si>
  <si>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</si>
  <si>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</si>
  <si>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</si>
  <si>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</si>
  <si>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</si>
  <si>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</si>
  <si>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</si>
  <si>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</si>
  <si>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</si>
  <si>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</si>
  <si>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</si>
  <si>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</si>
  <si>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</si>
  <si>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</si>
  <si>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</si>
  <si>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</si>
  <si>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</si>
  <si>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</si>
  <si>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</si>
  <si>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</si>
  <si>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</si>
  <si>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</si>
  <si>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</si>
  <si>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</si>
  <si>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</si>
  <si>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</si>
  <si>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</si>
  <si>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</si>
  <si>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</si>
  <si>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</si>
  <si>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</si>
  <si>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</si>
  <si>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</si>
  <si>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</si>
  <si>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</si>
  <si>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</si>
  <si>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</si>
  <si>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</si>
  <si>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</si>
  <si>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</si>
  <si>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</si>
  <si>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</si>
  <si>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</si>
  <si>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</si>
  <si>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</si>
  <si>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</si>
  <si>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</si>
  <si>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</si>
  <si>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</si>
  <si>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</si>
  <si>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</si>
  <si>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</si>
  <si>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</si>
  <si>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</si>
  <si>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</si>
  <si>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</si>
  <si>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</si>
  <si>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</si>
  <si>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</si>
  <si>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</si>
  <si>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</si>
  <si>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</si>
  <si>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</si>
  <si>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</si>
  <si>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</si>
  <si>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</si>
  <si>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</si>
  <si>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</si>
  <si>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</si>
  <si>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</si>
  <si>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</si>
  <si>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</si>
  <si>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</si>
  <si>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</si>
  <si>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</si>
  <si>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</si>
  <si>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</si>
  <si>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</si>
  <si>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</si>
  <si>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</si>
  <si>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</si>
  <si>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</si>
  <si>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</si>
  <si>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</si>
  <si>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</si>
  <si>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</si>
  <si>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</si>
  <si>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</si>
  <si>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</si>
  <si>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</si>
  <si>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</si>
  <si>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</si>
  <si>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</si>
  <si>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</si>
  <si>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</si>
  <si>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</si>
  <si>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</si>
  <si>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</si>
  <si>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</si>
  <si>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</si>
  <si>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</si>
  <si>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</si>
  <si>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</si>
  <si>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</si>
  <si>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</si>
  <si>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</si>
  <si>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</si>
  <si>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</si>
  <si>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</si>
  <si>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</si>
  <si>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</si>
  <si>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</si>
  <si>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</si>
  <si>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</si>
  <si>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</si>
  <si>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</si>
  <si>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</si>
  <si>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</si>
  <si>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</si>
  <si>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</si>
  <si>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</si>
  <si>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</si>
  <si>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</si>
  <si>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</si>
  <si>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</si>
  <si>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</si>
  <si>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</si>
  <si>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</si>
  <si>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</si>
  <si>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</si>
  <si>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</si>
  <si>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</si>
  <si>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</si>
  <si>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</si>
  <si>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</si>
  <si>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</si>
  <si>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</si>
  <si>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</si>
  <si>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</si>
  <si>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</si>
  <si>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</si>
  <si>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</si>
  <si>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</si>
  <si>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</si>
  <si>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</si>
  <si>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</si>
  <si>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t>
    <phoneticPr fontId="5"/>
  </si>
  <si>
    <t>後期高齢者医療特別会計</t>
    <phoneticPr fontId="5"/>
  </si>
  <si>
    <t>簡易水道特別会計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</si>
  <si>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</si>
  <si>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</si>
  <si>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</si>
  <si>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</si>
  <si>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</si>
  <si>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</si>
  <si>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</si>
  <si>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</si>
  <si>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</si>
  <si>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</si>
  <si>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</si>
  <si>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</si>
  <si>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</si>
  <si>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</si>
  <si>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</si>
  <si>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</si>
  <si>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</si>
  <si>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</si>
  <si>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</si>
  <si>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</si>
  <si>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</si>
  <si>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</si>
  <si>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</si>
  <si>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</si>
  <si>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</si>
  <si>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</si>
  <si>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</si>
  <si>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</si>
  <si>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</si>
  <si>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</si>
  <si>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</si>
  <si>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</si>
  <si>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</si>
  <si>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</si>
  <si>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</si>
  <si>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</si>
  <si>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</si>
  <si>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</si>
  <si>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</si>
  <si>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</si>
  <si>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</si>
  <si>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</si>
  <si>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</si>
  <si>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</si>
  <si>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</si>
  <si>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</si>
  <si>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</si>
  <si>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</si>
  <si>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</si>
  <si>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</si>
  <si>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</si>
  <si>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</si>
  <si>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</si>
  <si>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</si>
  <si>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</si>
  <si>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</si>
  <si>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</si>
  <si>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</si>
  <si>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</si>
  <si>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</si>
  <si>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</si>
  <si>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</si>
  <si>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</si>
  <si>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</si>
  <si>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</si>
  <si>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</si>
  <si>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</si>
  <si>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</si>
  <si>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</si>
  <si>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</si>
  <si>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</si>
  <si>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</si>
  <si>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</si>
  <si>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</si>
  <si>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</si>
  <si>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</si>
  <si>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</si>
  <si>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</si>
  <si>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</si>
  <si>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</si>
  <si>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</si>
  <si>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</si>
  <si>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</si>
  <si>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</si>
  <si>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</si>
  <si>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</si>
  <si>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</si>
  <si>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</si>
  <si>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</si>
  <si>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</si>
  <si>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</si>
  <si>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</si>
  <si>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</si>
  <si>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</si>
  <si>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</si>
  <si>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</si>
  <si>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</si>
  <si>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</si>
  <si>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</si>
  <si>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</si>
  <si>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</si>
  <si>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</si>
  <si>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</si>
  <si>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</si>
  <si>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</si>
  <si>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</si>
  <si>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</si>
  <si>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</si>
  <si>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</si>
  <si>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</si>
  <si>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</si>
  <si>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</si>
  <si>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</si>
  <si>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</si>
  <si>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</si>
  <si>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</si>
  <si>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</si>
  <si>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</si>
  <si>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</si>
  <si>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</si>
  <si>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</si>
  <si>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</si>
  <si>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</si>
  <si>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</si>
  <si>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</si>
  <si>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</si>
  <si>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</si>
  <si>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</si>
  <si>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</si>
  <si>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</si>
  <si>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</si>
  <si>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</si>
  <si>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</si>
  <si>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</si>
  <si>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</si>
  <si>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</si>
  <si>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</si>
  <si>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</si>
  <si>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</si>
  <si>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</si>
  <si>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</si>
  <si>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</si>
  <si>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</si>
  <si>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</si>
  <si>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</si>
  <si>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</si>
  <si>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</si>
  <si>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</si>
  <si>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</si>
  <si>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</si>
  <si>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</si>
  <si>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</si>
  <si>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</si>
  <si>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</si>
  <si>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</si>
  <si>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</si>
  <si>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</si>
  <si>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</si>
  <si>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</si>
  <si>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</si>
  <si>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</si>
  <si>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</si>
  <si>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</si>
  <si>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</si>
  <si>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52.61</t>
  </si>
  <si>
    <t>▲ 10.62</t>
  </si>
  <si>
    <t>一般会計</t>
  </si>
  <si>
    <t>介護保険特別会計（保険事業勘定）</t>
  </si>
  <si>
    <t>国民健康保険診療施設特別会計</t>
  </si>
  <si>
    <t>国民健康保険特別会計</t>
  </si>
  <si>
    <t>後期高齢者医療特別会計</t>
  </si>
  <si>
    <t>下水道事業特別会計</t>
  </si>
  <si>
    <t>簡易水道特別会計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</si>
  <si>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</si>
  <si>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</si>
  <si>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</si>
  <si>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</si>
  <si>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</si>
  <si>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</si>
  <si>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</si>
  <si>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</si>
  <si>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</si>
  <si>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</si>
  <si>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</si>
  <si>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</si>
  <si>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</si>
  <si>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</si>
  <si>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</si>
  <si>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</si>
  <si>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</si>
  <si>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</si>
  <si>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公立丹南病院組合</t>
    <rPh sb="0" eb="2">
      <t>コウリツ</t>
    </rPh>
    <rPh sb="2" eb="4">
      <t>タンナン</t>
    </rPh>
    <rPh sb="4" eb="6">
      <t>ビョウイン</t>
    </rPh>
    <rPh sb="6" eb="8">
      <t>クミアイ</t>
    </rPh>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</si>
  <si>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</si>
  <si>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</si>
  <si>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まちUPいけだ</t>
    <phoneticPr fontId="2"/>
  </si>
  <si>
    <t>-</t>
    <phoneticPr fontId="2"/>
  </si>
  <si>
    <t>庁舎建設基金</t>
    <rPh sb="0" eb="2">
      <t>チョウシャ</t>
    </rPh>
    <rPh sb="2" eb="4">
      <t>ケンセツ</t>
    </rPh>
    <rPh sb="4" eb="6">
      <t>キキン</t>
    </rPh>
    <phoneticPr fontId="2"/>
  </si>
  <si>
    <t>観光施設整備基金</t>
    <rPh sb="0" eb="2">
      <t>カンコウ</t>
    </rPh>
    <rPh sb="2" eb="4">
      <t>シセツ</t>
    </rPh>
    <rPh sb="4" eb="6">
      <t>セイビ</t>
    </rPh>
    <rPh sb="6" eb="8">
      <t>キキン</t>
    </rPh>
    <phoneticPr fontId="2"/>
  </si>
  <si>
    <t>教育文化施設整備基金</t>
    <rPh sb="0" eb="2">
      <t>キョウイク</t>
    </rPh>
    <rPh sb="2" eb="4">
      <t>ブンカ</t>
    </rPh>
    <rPh sb="4" eb="6">
      <t>シセツ</t>
    </rPh>
    <rPh sb="6" eb="8">
      <t>セイビ</t>
    </rPh>
    <rPh sb="8" eb="10">
      <t>キキン</t>
    </rPh>
    <phoneticPr fontId="2"/>
  </si>
  <si>
    <t>福祉基金</t>
    <rPh sb="0" eb="2">
      <t>フクシ</t>
    </rPh>
    <rPh sb="2" eb="4">
      <t>キキン</t>
    </rPh>
    <phoneticPr fontId="2"/>
  </si>
  <si>
    <t>災害救援基金</t>
    <rPh sb="0" eb="2">
      <t>サイガイ</t>
    </rPh>
    <rPh sb="2" eb="4">
      <t>キュウエン</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</si>
  <si>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</si>
  <si>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</si>
  <si>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</si>
  <si>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</si>
  <si>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</si>
  <si>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</si>
  <si>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</si>
  <si>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</si>
  <si>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</si>
  <si>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</si>
  <si>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実質公債費比率は類似団体よりも低いが、増加傾向にある。今後の施設設備や地方債の発行は慎重に行う必要がある。</t>
    <rPh sb="0" eb="2">
      <t>ジッシツ</t>
    </rPh>
    <rPh sb="2" eb="4">
      <t>コウサイ</t>
    </rPh>
    <rPh sb="4" eb="5">
      <t>ヒ</t>
    </rPh>
    <rPh sb="5" eb="7">
      <t>ヒリツ</t>
    </rPh>
    <rPh sb="8" eb="10">
      <t>ルイジ</t>
    </rPh>
    <rPh sb="10" eb="12">
      <t>ダンタイ</t>
    </rPh>
    <rPh sb="15" eb="16">
      <t>ヒク</t>
    </rPh>
    <rPh sb="19" eb="21">
      <t>ゾウカ</t>
    </rPh>
    <rPh sb="21" eb="23">
      <t>ケイコウ</t>
    </rPh>
    <rPh sb="27" eb="29">
      <t>コンゴ</t>
    </rPh>
    <rPh sb="30" eb="32">
      <t>シセツ</t>
    </rPh>
    <rPh sb="32" eb="34">
      <t>セツビ</t>
    </rPh>
    <rPh sb="35" eb="38">
      <t>チホウサイ</t>
    </rPh>
    <rPh sb="39" eb="41">
      <t>ハッコウ</t>
    </rPh>
    <rPh sb="42" eb="44">
      <t>シンチョウ</t>
    </rPh>
    <rPh sb="45" eb="46">
      <t>オコナ</t>
    </rPh>
    <rPh sb="47" eb="49">
      <t>ヒツヨウ</t>
    </rPh>
    <phoneticPr fontId="2"/>
  </si>
  <si>
    <t>将来負担比率は該当なしとなっている。有形固定資産減価償却率は、類似団体平均よりも高く、年々増加している。今後、耐用年数を迎える施設の活用方針や長寿命化の方向性を財政状況も踏まえ、決定していく必要がある。</t>
    <rPh sb="0" eb="2">
      <t>ショウライ</t>
    </rPh>
    <rPh sb="2" eb="4">
      <t>フタン</t>
    </rPh>
    <rPh sb="4" eb="6">
      <t>ヒリツ</t>
    </rPh>
    <rPh sb="7" eb="9">
      <t>ガイトウ</t>
    </rPh>
    <rPh sb="18" eb="20">
      <t>ユウケイ</t>
    </rPh>
    <rPh sb="20" eb="22">
      <t>コテイ</t>
    </rPh>
    <rPh sb="22" eb="24">
      <t>シサン</t>
    </rPh>
    <rPh sb="26" eb="29">
      <t>ショウキャクリツ</t>
    </rPh>
    <rPh sb="31" eb="33">
      <t>ルイジ</t>
    </rPh>
    <rPh sb="33" eb="35">
      <t>ダンタイ</t>
    </rPh>
    <rPh sb="35" eb="37">
      <t>ヘイキン</t>
    </rPh>
    <rPh sb="40" eb="41">
      <t>タカ</t>
    </rPh>
    <rPh sb="43" eb="45">
      <t>ネンネン</t>
    </rPh>
    <rPh sb="45" eb="47">
      <t>ゾウカ</t>
    </rPh>
    <rPh sb="52" eb="54">
      <t>コンゴ</t>
    </rPh>
    <rPh sb="55" eb="57">
      <t>タイヨウ</t>
    </rPh>
    <rPh sb="57" eb="59">
      <t>ネンスウ</t>
    </rPh>
    <rPh sb="60" eb="61">
      <t>ムカ</t>
    </rPh>
    <rPh sb="63" eb="65">
      <t>シセツ</t>
    </rPh>
    <rPh sb="66" eb="68">
      <t>カツヨウ</t>
    </rPh>
    <rPh sb="68" eb="70">
      <t>ホウシン</t>
    </rPh>
    <rPh sb="71" eb="75">
      <t>チョウジュミョウカ</t>
    </rPh>
    <rPh sb="76" eb="79">
      <t>ホウコウセイ</t>
    </rPh>
    <rPh sb="80" eb="82">
      <t>ザイセイ</t>
    </rPh>
    <rPh sb="82" eb="84">
      <t>ジョウキョウ</t>
    </rPh>
    <rPh sb="85" eb="86">
      <t>フ</t>
    </rPh>
    <rPh sb="89" eb="91">
      <t>ケッテイ</t>
    </rPh>
    <rPh sb="95" eb="9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</si>
</sst>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E27BD9-A927-4FE7-9418-C44D53DDC0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CF09-4E4C-AFEB-F3B3F2AD9A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380831</c:v>
                </c:pt>
                <c:pt idx="1">
                  <c:v>198847</c:v>
                </c:pt>
                <c:pt idx="2">
                  <c:v>308013</c:v>
                </c:pt>
                <c:pt idx="3">
                  <c:v>259138</c:v>
                </c:pt>
                <c:pt idx="4">
                  <c:v>276674</c:v>
                </c:pt>
              </c:numCache>
            </c:numRef>
          </c:val>
          <c:smooth val="0"/>
          <c:extLst>
            <c:ext xmlns:c16="http://schemas.microsoft.com/office/drawing/2014/chart" uri="{C3380CC4-5D6E-409C-BE32-E72D297353CC}">
              <c16:uniqueId val="{00000001-CF09-4E4C-AFEB-F3B3F2AD9A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20.49</c:v>
                </c:pt>
                <c:pt idx="1">
                  <c:v>15.44</c:v>
                </c:pt>
                <c:pt idx="2">
                  <c:v>14.29</c:v>
                </c:pt>
                <c:pt idx="3">
                  <c:v>11.01</c:v>
                </c:pt>
                <c:pt idx="4">
                  <c:v>17.690000000000001</c:v>
                </c:pt>
              </c:numCache>
            </c:numRef>
          </c:val>
          <c:extLst>
            <c:ext xmlns:c16="http://schemas.microsoft.com/office/drawing/2014/chart" uri="{C3380CC4-5D6E-409C-BE32-E72D297353CC}">
              <c16:uniqueId val="{00000000-D453-4E77-A6E4-80F8AECF76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81.96</c:v>
                </c:pt>
                <c:pt idx="1">
                  <c:v>124.91</c:v>
                </c:pt>
                <c:pt idx="2">
                  <c:v>75.94</c:v>
                </c:pt>
                <c:pt idx="3">
                  <c:v>67.2</c:v>
                </c:pt>
                <c:pt idx="4">
                  <c:v>68.260000000000005</c:v>
                </c:pt>
              </c:numCache>
            </c:numRef>
          </c:val>
          <c:extLst>
            <c:ext xmlns:c16="http://schemas.microsoft.com/office/drawing/2014/chart" uri="{C3380CC4-5D6E-409C-BE32-E72D297353CC}">
              <c16:uniqueId val="{00000001-D453-4E77-A6E4-80F8AECF76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11.72</c:v>
                </c:pt>
                <c:pt idx="1">
                  <c:v>34.54</c:v>
                </c:pt>
                <c:pt idx="2">
                  <c:v>-52.61</c:v>
                </c:pt>
                <c:pt idx="3">
                  <c:v>-10.62</c:v>
                </c:pt>
                <c:pt idx="4">
                  <c:v>7.34</c:v>
                </c:pt>
              </c:numCache>
            </c:numRef>
          </c:val>
          <c:smooth val="0"/>
          <c:extLst>
            <c:ext xmlns:c16="http://schemas.microsoft.com/office/drawing/2014/chart" uri="{C3380CC4-5D6E-409C-BE32-E72D297353CC}">
              <c16:uniqueId val="{00000002-D453-4E77-A6E4-80F8AECF76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6801-4476-8545-F39BCD27CC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01-4476-8545-F39BCD27CCA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01-4476-8545-F39BCD27CCA7}"/>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6801-4476-8545-F39BCD27CCA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801-4476-8545-F39BCD27CC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6801-4476-8545-F39BCD27CC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0.59</c:v>
                </c:pt>
                <c:pt idx="4">
                  <c:v>#N/A</c:v>
                </c:pt>
                <c:pt idx="5">
                  <c:v>0.02</c:v>
                </c:pt>
                <c:pt idx="6">
                  <c:v>#N/A</c:v>
                </c:pt>
                <c:pt idx="7">
                  <c:v>0.38</c:v>
                </c:pt>
                <c:pt idx="8">
                  <c:v>#N/A</c:v>
                </c:pt>
                <c:pt idx="9">
                  <c:v>0.38</c:v>
                </c:pt>
              </c:numCache>
            </c:numRef>
          </c:val>
          <c:extLst>
            <c:ext xmlns:c16="http://schemas.microsoft.com/office/drawing/2014/chart" uri="{C3380CC4-5D6E-409C-BE32-E72D297353CC}">
              <c16:uniqueId val="{00000006-6801-4476-8545-F39BCD27CCA7}"/>
            </c:ext>
          </c:extLst>
        </c:ser>
        <c:ser>
          <c:idx val="7"/>
          <c:order val="7"/>
          <c:tx>
            <c:strRef>
              <c:f>データシート!$A$34</c:f>
              <c:strCache>
                <c:ptCount val="1"/>
                <c:pt idx="0">
                  <c:v>国民健康保険診療施設特別会計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1.2</c:v>
                </c:pt>
                <c:pt idx="4">
                  <c:v>#N/A</c:v>
                </c:pt>
                <c:pt idx="5">
                  <c:v>0.73</c:v>
                </c:pt>
                <c:pt idx="6">
                  <c:v>#N/A</c:v>
                </c:pt>
                <c:pt idx="7">
                  <c:v>0.59</c:v>
                </c:pt>
                <c:pt idx="8">
                  <c:v>#N/A</c:v>
                </c:pt>
                <c:pt idx="9">
                  <c:v>0.77</c:v>
                </c:pt>
              </c:numCache>
            </c:numRef>
          </c:val>
          <c:extLst>
            <c:ext xmlns:c16="http://schemas.microsoft.com/office/drawing/2014/chart" uri="{C3380CC4-5D6E-409C-BE32-E72D297353CC}">
              <c16:uniqueId val="{00000007-6801-4476-8545-F39BCD27CCA7}"/>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0.14000000000000001</c:v>
                </c:pt>
                <c:pt idx="2">
                  <c:v>#N/A</c:v>
                </c:pt>
                <c:pt idx="3">
                  <c:v>0.68</c:v>
                </c:pt>
                <c:pt idx="4">
                  <c:v>#N/A</c:v>
                </c:pt>
                <c:pt idx="5">
                  <c:v>0.54</c:v>
                </c:pt>
                <c:pt idx="6">
                  <c:v>#N/A</c:v>
                </c:pt>
                <c:pt idx="7">
                  <c:v>0.94</c:v>
                </c:pt>
                <c:pt idx="8">
                  <c:v>#N/A</c:v>
                </c:pt>
                <c:pt idx="9">
                  <c:v>1.26</c:v>
                </c:pt>
              </c:numCache>
            </c:numRef>
          </c:val>
          <c:extLst>
            <c:ext xmlns:c16="http://schemas.microsoft.com/office/drawing/2014/chart" uri="{C3380CC4-5D6E-409C-BE32-E72D297353CC}">
              <c16:uniqueId val="{00000008-6801-4476-8545-F39BCD27CC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20.49</c:v>
                </c:pt>
                <c:pt idx="2">
                  <c:v>#N/A</c:v>
                </c:pt>
                <c:pt idx="3">
                  <c:v>15.43</c:v>
                </c:pt>
                <c:pt idx="4">
                  <c:v>#N/A</c:v>
                </c:pt>
                <c:pt idx="5">
                  <c:v>14.28</c:v>
                </c:pt>
                <c:pt idx="6">
                  <c:v>#N/A</c:v>
                </c:pt>
                <c:pt idx="7">
                  <c:v>11.01</c:v>
                </c:pt>
                <c:pt idx="8">
                  <c:v>#N/A</c:v>
                </c:pt>
                <c:pt idx="9">
                  <c:v>17.68</c:v>
                </c:pt>
              </c:numCache>
            </c:numRef>
          </c:val>
          <c:extLst>
            <c:ext xmlns:c16="http://schemas.microsoft.com/office/drawing/2014/chart" uri="{C3380CC4-5D6E-409C-BE32-E72D297353CC}">
              <c16:uniqueId val="{00000009-6801-4476-8545-F39BCD27CC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c:v>
                </c:pt>
                <c:pt idx="5">
                  <c:v>351</c:v>
                </c:pt>
                <c:pt idx="8">
                  <c:v>393</c:v>
                </c:pt>
                <c:pt idx="11">
                  <c:v>446</c:v>
                </c:pt>
                <c:pt idx="14">
                  <c:v>442</c:v>
                </c:pt>
              </c:numCache>
            </c:numRef>
          </c:val>
          <c:extLst>
            <c:ext xmlns:c16="http://schemas.microsoft.com/office/drawing/2014/chart" uri="{C3380CC4-5D6E-409C-BE32-E72D297353CC}">
              <c16:uniqueId val="{00000000-EA02-4131-8EE1-678D183FDB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02-4131-8EE1-678D183FDB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02-4131-8EE1-678D183FDB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6</c:v>
                </c:pt>
                <c:pt idx="6">
                  <c:v>8</c:v>
                </c:pt>
                <c:pt idx="9">
                  <c:v>11</c:v>
                </c:pt>
                <c:pt idx="12">
                  <c:v>13</c:v>
                </c:pt>
              </c:numCache>
            </c:numRef>
          </c:val>
          <c:extLst>
            <c:ext xmlns:c16="http://schemas.microsoft.com/office/drawing/2014/chart" uri="{C3380CC4-5D6E-409C-BE32-E72D297353CC}">
              <c16:uniqueId val="{00000003-EA02-4131-8EE1-678D183FDB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112</c:v>
                </c:pt>
                <c:pt idx="3">
                  <c:v>116</c:v>
                </c:pt>
                <c:pt idx="6">
                  <c:v>123</c:v>
                </c:pt>
                <c:pt idx="9">
                  <c:v>131</c:v>
                </c:pt>
                <c:pt idx="12">
                  <c:v>132</c:v>
                </c:pt>
              </c:numCache>
            </c:numRef>
          </c:val>
          <c:extLst>
            <c:ext xmlns:c16="http://schemas.microsoft.com/office/drawing/2014/chart" uri="{C3380CC4-5D6E-409C-BE32-E72D297353CC}">
              <c16:uniqueId val="{00000004-EA02-4131-8EE1-678D183FDB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2-4131-8EE1-678D183FDB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02-4131-8EE1-678D183FDB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c:v>
                </c:pt>
                <c:pt idx="3">
                  <c:v>273</c:v>
                </c:pt>
                <c:pt idx="6">
                  <c:v>326</c:v>
                </c:pt>
                <c:pt idx="9">
                  <c:v>384</c:v>
                </c:pt>
                <c:pt idx="12">
                  <c:v>395</c:v>
                </c:pt>
              </c:numCache>
            </c:numRef>
          </c:val>
          <c:extLst>
            <c:ext xmlns:c16="http://schemas.microsoft.com/office/drawing/2014/chart" uri="{C3380CC4-5D6E-409C-BE32-E72D297353CC}">
              <c16:uniqueId val="{00000007-EA02-4131-8EE1-678D183FDB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44</c:v>
                </c:pt>
                <c:pt idx="5">
                  <c:v>#N/A</c:v>
                </c:pt>
                <c:pt idx="6">
                  <c:v>#N/A</c:v>
                </c:pt>
                <c:pt idx="7">
                  <c:v>64</c:v>
                </c:pt>
                <c:pt idx="8">
                  <c:v>#N/A</c:v>
                </c:pt>
                <c:pt idx="9">
                  <c:v>#N/A</c:v>
                </c:pt>
                <c:pt idx="10">
                  <c:v>80</c:v>
                </c:pt>
                <c:pt idx="11">
                  <c:v>#N/A</c:v>
                </c:pt>
                <c:pt idx="12">
                  <c:v>#N/A</c:v>
                </c:pt>
                <c:pt idx="13">
                  <c:v>98</c:v>
                </c:pt>
                <c:pt idx="14">
                  <c:v>#N/A</c:v>
                </c:pt>
              </c:numCache>
            </c:numRef>
          </c:val>
          <c:smooth val="0"/>
          <c:extLst>
            <c:ext xmlns:c16="http://schemas.microsoft.com/office/drawing/2014/chart" uri="{C3380CC4-5D6E-409C-BE32-E72D297353CC}">
              <c16:uniqueId val="{00000008-EA02-4131-8EE1-678D183FDB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4181</c:v>
                </c:pt>
                <c:pt idx="5">
                  <c:v>4092</c:v>
                </c:pt>
                <c:pt idx="8">
                  <c:v>4062</c:v>
                </c:pt>
                <c:pt idx="11">
                  <c:v>3874</c:v>
                </c:pt>
                <c:pt idx="14">
                  <c:v>3887</c:v>
                </c:pt>
              </c:numCache>
            </c:numRef>
          </c:val>
          <c:extLst>
            <c:ext xmlns:c16="http://schemas.microsoft.com/office/drawing/2014/chart" uri="{C3380CC4-5D6E-409C-BE32-E72D297353CC}">
              <c16:uniqueId val="{00000000-D050-48B6-A579-CEDB7E80FA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34</c:v>
                </c:pt>
              </c:numCache>
            </c:numRef>
          </c:val>
          <c:extLst>
            <c:ext xmlns:c16="http://schemas.microsoft.com/office/drawing/2014/chart" uri="{C3380CC4-5D6E-409C-BE32-E72D297353CC}">
              <c16:uniqueId val="{00000001-D050-48B6-A579-CEDB7E80FA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2231</c:v>
                </c:pt>
                <c:pt idx="5">
                  <c:v>3156</c:v>
                </c:pt>
                <c:pt idx="8">
                  <c:v>3206</c:v>
                </c:pt>
                <c:pt idx="11">
                  <c:v>3218</c:v>
                </c:pt>
                <c:pt idx="14">
                  <c:v>3240</c:v>
                </c:pt>
              </c:numCache>
            </c:numRef>
          </c:val>
          <c:extLst>
            <c:ext xmlns:c16="http://schemas.microsoft.com/office/drawing/2014/chart" uri="{C3380CC4-5D6E-409C-BE32-E72D297353CC}">
              <c16:uniqueId val="{00000002-D050-48B6-A579-CEDB7E80FA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50-48B6-A579-CEDB7E80FA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50-48B6-A579-CEDB7E80FA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50-48B6-A579-CEDB7E80FA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615</c:v>
                </c:pt>
                <c:pt idx="3">
                  <c:v>587</c:v>
                </c:pt>
                <c:pt idx="6">
                  <c:v>593</c:v>
                </c:pt>
                <c:pt idx="9">
                  <c:v>609</c:v>
                </c:pt>
                <c:pt idx="12">
                  <c:v>604</c:v>
                </c:pt>
              </c:numCache>
            </c:numRef>
          </c:val>
          <c:extLst>
            <c:ext xmlns:c16="http://schemas.microsoft.com/office/drawing/2014/chart" uri="{C3380CC4-5D6E-409C-BE32-E72D297353CC}">
              <c16:uniqueId val="{00000006-D050-48B6-A579-CEDB7E80FA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c:v>
                </c:pt>
                <c:pt idx="3">
                  <c:v>109</c:v>
                </c:pt>
                <c:pt idx="6">
                  <c:v>101</c:v>
                </c:pt>
                <c:pt idx="9">
                  <c:v>100</c:v>
                </c:pt>
                <c:pt idx="12">
                  <c:v>128</c:v>
                </c:pt>
              </c:numCache>
            </c:numRef>
          </c:val>
          <c:extLst>
            <c:ext xmlns:c16="http://schemas.microsoft.com/office/drawing/2014/chart" uri="{C3380CC4-5D6E-409C-BE32-E72D297353CC}">
              <c16:uniqueId val="{00000007-D050-48B6-A579-CEDB7E80FA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1336</c:v>
                </c:pt>
                <c:pt idx="3">
                  <c:v>1251</c:v>
                </c:pt>
                <c:pt idx="6">
                  <c:v>1194</c:v>
                </c:pt>
                <c:pt idx="9">
                  <c:v>1137</c:v>
                </c:pt>
                <c:pt idx="12">
                  <c:v>1096</c:v>
                </c:pt>
              </c:numCache>
            </c:numRef>
          </c:val>
          <c:extLst>
            <c:ext xmlns:c16="http://schemas.microsoft.com/office/drawing/2014/chart" uri="{C3380CC4-5D6E-409C-BE32-E72D297353CC}">
              <c16:uniqueId val="{00000008-D050-48B6-A579-CEDB7E80FA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50-48B6-A579-CEDB7E80FA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3192</c:v>
                </c:pt>
                <c:pt idx="3">
                  <c:v>3152</c:v>
                </c:pt>
                <c:pt idx="6">
                  <c:v>3283</c:v>
                </c:pt>
                <c:pt idx="9">
                  <c:v>3145</c:v>
                </c:pt>
                <c:pt idx="12">
                  <c:v>3214</c:v>
                </c:pt>
              </c:numCache>
            </c:numRef>
          </c:val>
          <c:extLst>
            <c:ext xmlns:c16="http://schemas.microsoft.com/office/drawing/2014/chart" uri="{C3380CC4-5D6E-409C-BE32-E72D297353CC}">
              <c16:uniqueId val="{0000000A-D050-48B6-A579-CEDB7E80FA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50-48B6-A579-CEDB7E80FA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1468</c:v>
                </c:pt>
                <c:pt idx="1">
                  <c:v>1320</c:v>
                </c:pt>
                <c:pt idx="2">
                  <c:v>1334</c:v>
                </c:pt>
              </c:numCache>
            </c:numRef>
          </c:val>
          <c:extLst>
            <c:ext xmlns:c16="http://schemas.microsoft.com/office/drawing/2014/chart" uri="{C3380CC4-5D6E-409C-BE32-E72D297353CC}">
              <c16:uniqueId val="{00000000-355F-4FA4-8078-9A41A3DE57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c:v>
                </c:pt>
                <c:pt idx="1">
                  <c:v>259</c:v>
                </c:pt>
                <c:pt idx="2">
                  <c:v>266</c:v>
                </c:pt>
              </c:numCache>
            </c:numRef>
          </c:val>
          <c:extLst>
            <c:ext xmlns:c16="http://schemas.microsoft.com/office/drawing/2014/chart" uri="{C3380CC4-5D6E-409C-BE32-E72D297353CC}">
              <c16:uniqueId val="{00000001-355F-4FA4-8078-9A41A3DE57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1328</c:v>
                </c:pt>
                <c:pt idx="1">
                  <c:v>1487</c:v>
                </c:pt>
                <c:pt idx="2">
                  <c:v>1498</c:v>
                </c:pt>
              </c:numCache>
            </c:numRef>
          </c:val>
          <c:extLst>
            <c:ext xmlns:c16="http://schemas.microsoft.com/office/drawing/2014/chart" uri="{C3380CC4-5D6E-409C-BE32-E72D297353CC}">
              <c16:uniqueId val="{00000002-355F-4FA4-8078-9A41A3DE57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{6ABF185E-2851-4FDC-813C-0D69D68CDED1}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948-458D-AC7A-D05355AEE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{AF6E6831-D950-4AF4-813E-6160A9A71081}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48-458D-AC7A-D05355AEE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{94CF9697-136A-4E2C-B188-FB18971A5DCB}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48-458D-AC7A-D05355AEE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{5C55842A-F6C3-4B15-A2BE-56F1528D1FF1}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48-458D-AC7A-D05355AEE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{C2E692E0-A993-4A6A-93F8-878AB7006E02}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48-458D-AC7A-D05355AEE4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{36429ED9-9B1A-433F-AB5A-E5BA72FA2853}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948-458D-AC7A-D05355AEE4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{ADBB5570-29AF-4F73-8C5C-86ACDECD5267}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948-458D-AC7A-D05355AEE4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{237005D9-8251-4CB0-B0D2-B85F09B95213}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948-458D-AC7A-D05355AEE4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{992E27C0-39A6-427A-A771-D2FE3981E5CF}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948-458D-AC7A-D05355AEE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67.099999999999994</c:v>
                </c:pt>
                <c:pt idx="8">
                  <c:v>66.599999999999994</c:v>
                </c:pt>
                <c:pt idx="16">
                  <c:v>67.3</c:v>
                </c:pt>
                <c:pt idx="24">
                  <c:v>68.400000000000006</c:v>
                </c:pt>
                <c:pt idx="32">
                  <c:v>69.2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48-458D-AC7A-D05355AEE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{C268FF1D-955B-4085-A72E-FCE749D037AF}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948-458D-AC7A-D05355AEE4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{42E9583C-0E4F-46A5-928E-AE3A5CC9CE02}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48-458D-AC7A-D05355AEE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{5C243E85-93D3-474D-8855-74E2CF765E05}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48-458D-AC7A-D05355AEE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{08FC8FC0-EF4E-4E6C-9FD2-9711DCAFD9A1}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48-458D-AC7A-D05355AEE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{D0FD8385-9374-447F-8939-8FB11CDA2876}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48-458D-AC7A-D05355AEE4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{AFBDE67E-4CAF-4D85-B995-1543D58BA714}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948-458D-AC7A-D05355AEE4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{7584D721-82C0-4AB1-9FA9-2F029223E4A3}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948-458D-AC7A-D05355AEE4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{C075B905-2B3E-4815-A626-5F82848DEEF4}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948-458D-AC7A-D05355AEE4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{4A8C8511-AF03-4E39-8ECB-B84EFE38F881}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948-458D-AC7A-D05355AEE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48-458D-AC7A-D05355AEE4C8}"/>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{4B65E9F1-8294-46EC-9D4C-3A882B672FB5}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CE0-4EE7-98FF-FB2E4384C6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{C84E590F-1DA9-4A0F-A2BD-9A1D9ECB894C}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E0-4EE7-98FF-FB2E4384C6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{45714B3E-9D96-44A6-AB63-EF6A1EDC86DE}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E0-4EE7-98FF-FB2E4384C6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{859DB15F-9A22-4408-A60E-AADA00A317DC}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E0-4EE7-98FF-FB2E4384C6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{E2D83EC5-F4EA-4A93-9419-9794156A0AB0}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E0-4EE7-98FF-FB2E4384C60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{19E9DC6A-CE19-40ED-8F82-A939C7FF30F7}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CE0-4EE7-98FF-FB2E4384C60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{9D523793-4DA6-49EF-A493-5E958B9096AF}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CE0-4EE7-98FF-FB2E4384C60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{CDA1359E-3102-477F-9AFE-146B974F1CA6}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CE0-4EE7-98FF-FB2E4384C6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{11754A6B-F0BB-43C6-923B-32E9AFD94F1E}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CE0-4EE7-98FF-FB2E4384C6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4.8</c:v>
                </c:pt>
                <c:pt idx="16">
                  <c:v>3.7</c:v>
                </c:pt>
                <c:pt idx="24">
                  <c:v>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E0-4EE7-98FF-FB2E4384C6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{8369BAEE-E989-4042-9078-0FA5607D6FC6}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CE0-4EE7-98FF-FB2E4384C6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{99D1A5A6-085F-4547-82FF-44CB89AF6267}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E0-4EE7-98FF-FB2E4384C6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{82E89641-A8B6-471A-A14B-66908F8E4BD2}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E0-4EE7-98FF-FB2E4384C6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{9CC15C1A-D9DE-42DE-BD9B-D98D189CA2FB}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E0-4EE7-98FF-FB2E4384C6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{10F015BC-A751-4EF8-A463-CFC28375D9F8}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E0-4EE7-98FF-FB2E4384C6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{C49D7D71-1B71-4D83-A9CB-87F86DC2AE97}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CE0-4EE7-98FF-FB2E4384C6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{800E00D9-62D8-4D2B-BB37-9CF1B254ACD5}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CE0-4EE7-98FF-FB2E4384C60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{D94D36B9-FF2B-4A08-9CC3-79BF7360D9D7}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CE0-4EE7-98FF-FB2E4384C60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{6258FEE0-C377-482F-BAFD-F870D3CF5A1A}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CE0-4EE7-98FF-FB2E4384C6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E0-4EE7-98FF-FB2E4384C608}"/>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人口減により税収などの自主財源が乏しく、近年は横ばいで推移している。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公債費の増、一組への負担金が増加したことによる補助費等の増、町民協働バス事業開始による物件費増が要因。今後はこれまで実施してきた地方創生生活応援事業の効果を検証しながら補助金の適正化を図る。また、移住定住事業の充実により人口減緩和を図り、税収等の維持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39624</xdr:rowOff>
    </xdr:from>
    <xdr:to>
      <xdr:col>23</xdr:col>
      <xdr:colOff>133350</xdr:colOff>
      <xdr:row>62</xdr:row>
      <xdr:rowOff>49276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66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62</xdr:row>
      <xdr:rowOff>39624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46200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37592</xdr:rowOff>
    </xdr:from>
    <xdr:to>
      <xdr:col>15</xdr:col>
      <xdr:colOff>82550</xdr:colOff>
      <xdr:row>61</xdr:row>
      <xdr:rowOff>3556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1531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98044</xdr:rowOff>
    </xdr:from>
    <xdr:to>
      <xdr:col>11</xdr:col>
      <xdr:colOff>31750</xdr:colOff>
      <xdr:row>59</xdr:row>
      <xdr:rowOff>37592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0421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160274</xdr:rowOff>
    </xdr:from>
    <xdr:to>
      <xdr:col>19</xdr:col>
      <xdr:colOff>184150</xdr:colOff>
      <xdr:row>62</xdr:row>
      <xdr:rowOff>90424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124206</xdr:rowOff>
    </xdr:from>
    <xdr:to>
      <xdr:col>15</xdr:col>
      <xdr:colOff>133350</xdr:colOff>
      <xdr:row>61</xdr:row>
      <xdr:rowOff>54356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64533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158242</xdr:rowOff>
    </xdr:from>
    <xdr:to>
      <xdr:col>11</xdr:col>
      <xdr:colOff>82550</xdr:colOff>
      <xdr:row>59</xdr:row>
      <xdr:rowOff>88392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98569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47244</xdr:rowOff>
    </xdr:from>
    <xdr:to>
      <xdr:col>7</xdr:col>
      <xdr:colOff>31750</xdr:colOff>
      <xdr:row>58</xdr:row>
      <xdr:rowOff>148844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159021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7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昨年度と比較し若干増加した。職員数の増による人件費増、町民協働バス事業や森林資源活用促進施設の運営経費などの物件費が増加したことが要因。</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106448</xdr:rowOff>
    </xdr:from>
    <xdr:to>
      <xdr:col>23</xdr:col>
      <xdr:colOff>133350</xdr:colOff>
      <xdr:row>82</xdr:row>
      <xdr:rowOff>119631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6534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106448</xdr:rowOff>
    </xdr:from>
    <xdr:to>
      <xdr:col>19</xdr:col>
      <xdr:colOff>133350</xdr:colOff>
      <xdr:row>82</xdr:row>
      <xdr:rowOff>116863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65348"/>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70579</xdr:rowOff>
    </xdr:from>
    <xdr:to>
      <xdr:col>15</xdr:col>
      <xdr:colOff>82550</xdr:colOff>
      <xdr:row>82</xdr:row>
      <xdr:rowOff>116863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2947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41436</xdr:rowOff>
    </xdr:from>
    <xdr:to>
      <xdr:col>11</xdr:col>
      <xdr:colOff>31750</xdr:colOff>
      <xdr:row>82</xdr:row>
      <xdr:rowOff>70579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00336"/>
          <a:ext cx="8890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68831</xdr:rowOff>
    </xdr:from>
    <xdr:to>
      <xdr:col>23</xdr:col>
      <xdr:colOff>184150</xdr:colOff>
      <xdr:row>82</xdr:row>
      <xdr:rowOff>170431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40908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55648</xdr:rowOff>
    </xdr:from>
    <xdr:to>
      <xdr:col>19</xdr:col>
      <xdr:colOff>184150</xdr:colOff>
      <xdr:row>82</xdr:row>
      <xdr:rowOff>157248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167425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8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66063</xdr:rowOff>
    </xdr:from>
    <xdr:to>
      <xdr:col>15</xdr:col>
      <xdr:colOff>133350</xdr:colOff>
      <xdr:row>82</xdr:row>
      <xdr:rowOff>167663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152440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1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19779</xdr:rowOff>
    </xdr:from>
    <xdr:to>
      <xdr:col>11</xdr:col>
      <xdr:colOff>82550</xdr:colOff>
      <xdr:row>82</xdr:row>
      <xdr:rowOff>121379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131556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4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162086</xdr:rowOff>
    </xdr:from>
    <xdr:to>
      <xdr:col>7</xdr:col>
      <xdr:colOff>31750</xdr:colOff>
      <xdr:row>82</xdr:row>
      <xdr:rowOff>92236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102413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63923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2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63923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165523</xdr:rowOff>
    </xdr:from>
    <xdr:to>
      <xdr:col>72</xdr:col>
      <xdr:colOff>203200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9587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20743</xdr:rowOff>
    </xdr:from>
    <xdr:to>
      <xdr:col>68</xdr:col>
      <xdr:colOff>152400</xdr:colOff>
      <xdr:row>83</xdr:row>
      <xdr:rowOff>165523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2510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114723</xdr:rowOff>
    </xdr:from>
    <xdr:to>
      <xdr:col>68</xdr:col>
      <xdr:colOff>203200</xdr:colOff>
      <xdr:row>84</xdr:row>
      <xdr:rowOff>44873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55050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141393</xdr:rowOff>
    </xdr:from>
    <xdr:to>
      <xdr:col>64</xdr:col>
      <xdr:colOff>152400</xdr:colOff>
      <xdr:row>83</xdr:row>
      <xdr:rowOff>71543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81720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人減少したが類似団体平均よりも</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人多い。今後は、地方創生事業を実施する上で必要な人員を確保しながら、施設維持管理業務などの外部委託や</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利用推進などにより、類似団体平均に近づけていく。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33109</xdr:rowOff>
    </xdr:from>
    <xdr:to>
      <xdr:col>81</xdr:col>
      <xdr:colOff>44450</xdr:colOff>
      <xdr:row>62</xdr:row>
      <xdr:rowOff>46380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663009"/>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42037</xdr:rowOff>
    </xdr:from>
    <xdr:to>
      <xdr:col>77</xdr:col>
      <xdr:colOff>44450</xdr:colOff>
      <xdr:row>62</xdr:row>
      <xdr:rowOff>46380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67193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1257</xdr:rowOff>
    </xdr:from>
    <xdr:to>
      <xdr:col>72</xdr:col>
      <xdr:colOff>203200</xdr:colOff>
      <xdr:row>62</xdr:row>
      <xdr:rowOff>42037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31157"/>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114795</xdr:rowOff>
    </xdr:from>
    <xdr:to>
      <xdr:col>68</xdr:col>
      <xdr:colOff>152400</xdr:colOff>
      <xdr:row>62</xdr:row>
      <xdr:rowOff>1257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732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153759</xdr:rowOff>
    </xdr:from>
    <xdr:to>
      <xdr:col>81</xdr:col>
      <xdr:colOff>95250</xdr:colOff>
      <xdr:row>62</xdr:row>
      <xdr:rowOff>83909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125836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8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167030</xdr:rowOff>
    </xdr:from>
    <xdr:to>
      <xdr:col>77</xdr:col>
      <xdr:colOff>95250</xdr:colOff>
      <xdr:row>62</xdr:row>
      <xdr:rowOff>97180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81957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1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162687</xdr:rowOff>
    </xdr:from>
    <xdr:to>
      <xdr:col>73</xdr:col>
      <xdr:colOff>44450</xdr:colOff>
      <xdr:row>62</xdr:row>
      <xdr:rowOff>92837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121907</xdr:rowOff>
    </xdr:from>
    <xdr:to>
      <xdr:col>68</xdr:col>
      <xdr:colOff>203200</xdr:colOff>
      <xdr:row>62</xdr:row>
      <xdr:rowOff>52057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36834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63995</xdr:rowOff>
    </xdr:from>
    <xdr:to>
      <xdr:col>64</xdr:col>
      <xdr:colOff>152400</xdr:colOff>
      <xdr:row>61</xdr:row>
      <xdr:rowOff>165595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0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％悪化した。一般会計において公債費や一部事務組合等の起こした地方債に充てたと認められる負担金が増加、臨時財政対策債の発行可能額が減少したことが要因。</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151130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045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110913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88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96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昨年度と比較し、地方債残高は増加したが基金残高も増加しており比率は引き続きマイナス値となっている。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7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39370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1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160020</xdr:rowOff>
    </xdr:from>
    <xdr:to>
      <xdr:col>15</xdr:col>
      <xdr:colOff>149225</xdr:colOff>
      <xdr:row>36</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28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人口減に伴い補装具給付や児童手当が減少したことにより扶助費が減少した。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％減少した。災害復旧事業費や維持補修費、繰出金が減少している。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49276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04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53848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90424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5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90424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151401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安全運転支援事業補助や一部事務組合（消防・清掃）への負担金増などにより、昨年度と比較し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506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671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％増加している。新規施設の整備に伴う借り入れの償還開始により公債費元利償還金が増加している。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44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57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4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54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163830</xdr:rowOff>
    </xdr:from>
    <xdr:to>
      <xdr:col>20</xdr:col>
      <xdr:colOff>38100</xdr:colOff>
      <xdr:row>77</xdr:row>
      <xdr:rowOff>93980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75</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04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38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85090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791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104140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646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80010</xdr:rowOff>
    </xdr:from>
    <xdr:to>
      <xdr:col>65</xdr:col>
      <xdr:colOff>53975</xdr:colOff>
      <xdr:row>74</xdr:row>
      <xdr:rowOff>10160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20337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102462</xdr:rowOff>
    </xdr:from>
    <xdr:to>
      <xdr:col>29</xdr:col>
      <xdr:colOff>127000</xdr:colOff>
      <xdr:row>17</xdr:row>
      <xdr:rowOff>127916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4737"/>
          <a:ext cx="647700" cy="2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127916</xdr:rowOff>
    </xdr:from>
    <xdr:to>
      <xdr:col>26</xdr:col>
      <xdr:colOff>50800</xdr:colOff>
      <xdr:row>17</xdr:row>
      <xdr:rowOff>171066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0191"/>
          <a:ext cx="698500" cy="4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171066</xdr:rowOff>
    </xdr:from>
    <xdr:to>
      <xdr:col>22</xdr:col>
      <xdr:colOff>114300</xdr:colOff>
      <xdr:row>18</xdr:row>
      <xdr:rowOff>54105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3341"/>
          <a:ext cx="698500" cy="54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54105</xdr:rowOff>
    </xdr:from>
    <xdr:to>
      <xdr:col>18</xdr:col>
      <xdr:colOff>177800</xdr:colOff>
      <xdr:row>18</xdr:row>
      <xdr:rowOff>68583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7830"/>
          <a:ext cx="6985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51662</xdr:rowOff>
    </xdr:from>
    <xdr:to>
      <xdr:col>29</xdr:col>
      <xdr:colOff>177800</xdr:colOff>
      <xdr:row>17</xdr:row>
      <xdr:rowOff>153262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68189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77116</xdr:rowOff>
    </xdr:from>
    <xdr:to>
      <xdr:col>26</xdr:col>
      <xdr:colOff>101600</xdr:colOff>
      <xdr:row>18</xdr:row>
      <xdr:rowOff>7266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17443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120266</xdr:rowOff>
    </xdr:from>
    <xdr:to>
      <xdr:col>22</xdr:col>
      <xdr:colOff>165100</xdr:colOff>
      <xdr:row>18</xdr:row>
      <xdr:rowOff>50416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2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60593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3305</xdr:rowOff>
    </xdr:from>
    <xdr:to>
      <xdr:col>19</xdr:col>
      <xdr:colOff>38100</xdr:colOff>
      <xdr:row>18</xdr:row>
      <xdr:rowOff>104905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17783</xdr:rowOff>
    </xdr:from>
    <xdr:to>
      <xdr:col>15</xdr:col>
      <xdr:colOff>101600</xdr:colOff>
      <xdr:row>18</xdr:row>
      <xdr:rowOff>119383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104160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270416</xdr:rowOff>
    </xdr:from>
    <xdr:to>
      <xdr:col>29</xdr:col>
      <xdr:colOff>127000</xdr:colOff>
      <xdr:row>35</xdr:row>
      <xdr:rowOff>330195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80766"/>
          <a:ext cx="647700" cy="5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255192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65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330195</xdr:rowOff>
    </xdr:from>
    <xdr:to>
      <xdr:col>26</xdr:col>
      <xdr:colOff>50800</xdr:colOff>
      <xdr:row>36</xdr:row>
      <xdr:rowOff>36733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0545"/>
          <a:ext cx="698500" cy="4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36733</xdr:rowOff>
    </xdr:from>
    <xdr:to>
      <xdr:col>22</xdr:col>
      <xdr:colOff>114300</xdr:colOff>
      <xdr:row>36</xdr:row>
      <xdr:rowOff>98403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89983"/>
          <a:ext cx="698500" cy="6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21067</xdr:rowOff>
    </xdr:from>
    <xdr:to>
      <xdr:col>18</xdr:col>
      <xdr:colOff>177800</xdr:colOff>
      <xdr:row>36</xdr:row>
      <xdr:rowOff>98403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4317"/>
          <a:ext cx="698500" cy="7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219616</xdr:rowOff>
    </xdr:from>
    <xdr:to>
      <xdr:col>29</xdr:col>
      <xdr:colOff>177800</xdr:colOff>
      <xdr:row>35</xdr:row>
      <xdr:rowOff>321216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2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64693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279395</xdr:rowOff>
    </xdr:from>
    <xdr:to>
      <xdr:col>26</xdr:col>
      <xdr:colOff>101600</xdr:colOff>
      <xdr:row>36</xdr:row>
      <xdr:rowOff>38095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48272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5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328833</xdr:rowOff>
    </xdr:from>
    <xdr:to>
      <xdr:col>22</xdr:col>
      <xdr:colOff>165100</xdr:colOff>
      <xdr:row>36</xdr:row>
      <xdr:rowOff>87533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72310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47603</xdr:rowOff>
    </xdr:from>
    <xdr:to>
      <xdr:col>19</xdr:col>
      <xdr:colOff>38100</xdr:colOff>
      <xdr:row>36</xdr:row>
      <xdr:rowOff>149203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0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133980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8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313167</xdr:rowOff>
    </xdr:from>
    <xdr:to>
      <xdr:col>15</xdr:col>
      <xdr:colOff>101600</xdr:colOff>
      <xdr:row>36</xdr:row>
      <xdr:rowOff>71867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123762</xdr:rowOff>
    </xdr:from>
    <xdr:to>
      <xdr:col>24</xdr:col>
      <xdr:colOff>63500</xdr:colOff>
      <xdr:row>35</xdr:row>
      <xdr:rowOff>145193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4512"/>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145193</xdr:rowOff>
    </xdr:from>
    <xdr:to>
      <xdr:col>19</xdr:col>
      <xdr:colOff>177800</xdr:colOff>
      <xdr:row>36</xdr:row>
      <xdr:rowOff>28472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45943"/>
          <a:ext cx="889000" cy="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28472</xdr:rowOff>
    </xdr:from>
    <xdr:to>
      <xdr:col>15</xdr:col>
      <xdr:colOff>50800</xdr:colOff>
      <xdr:row>36</xdr:row>
      <xdr:rowOff>88267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00672"/>
          <a:ext cx="8890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88267</xdr:rowOff>
    </xdr:from>
    <xdr:to>
      <xdr:col>10</xdr:col>
      <xdr:colOff>114300</xdr:colOff>
      <xdr:row>36</xdr:row>
      <xdr:rowOff>103609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0467"/>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72962</xdr:rowOff>
    </xdr:from>
    <xdr:to>
      <xdr:col>24</xdr:col>
      <xdr:colOff>114300</xdr:colOff>
      <xdr:row>36</xdr:row>
      <xdr:rowOff>3112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95839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94393</xdr:rowOff>
    </xdr:from>
    <xdr:to>
      <xdr:col>20</xdr:col>
      <xdr:colOff>38100</xdr:colOff>
      <xdr:row>36</xdr:row>
      <xdr:rowOff>24543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41070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149122</xdr:rowOff>
    </xdr:from>
    <xdr:to>
      <xdr:col>15</xdr:col>
      <xdr:colOff>101600</xdr:colOff>
      <xdr:row>36</xdr:row>
      <xdr:rowOff>79272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95799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37467</xdr:rowOff>
    </xdr:from>
    <xdr:to>
      <xdr:col>10</xdr:col>
      <xdr:colOff>165100</xdr:colOff>
      <xdr:row>36</xdr:row>
      <xdr:rowOff>139067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155594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8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52809</xdr:rowOff>
    </xdr:from>
    <xdr:to>
      <xdr:col>6</xdr:col>
      <xdr:colOff>38100</xdr:colOff>
      <xdr:row>36</xdr:row>
      <xdr:rowOff>154409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170936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00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122048</xdr:rowOff>
    </xdr:from>
    <xdr:to>
      <xdr:col>24</xdr:col>
      <xdr:colOff>63500</xdr:colOff>
      <xdr:row>57</xdr:row>
      <xdr:rowOff>128836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94698"/>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116108</xdr:rowOff>
    </xdr:from>
    <xdr:to>
      <xdr:col>19</xdr:col>
      <xdr:colOff>177800</xdr:colOff>
      <xdr:row>57</xdr:row>
      <xdr:rowOff>128836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88758"/>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116108</xdr:rowOff>
    </xdr:from>
    <xdr:to>
      <xdr:col>15</xdr:col>
      <xdr:colOff>50800</xdr:colOff>
      <xdr:row>57</xdr:row>
      <xdr:rowOff>121186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8758"/>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121186</xdr:rowOff>
    </xdr:from>
    <xdr:to>
      <xdr:col>10</xdr:col>
      <xdr:colOff>114300</xdr:colOff>
      <xdr:row>57</xdr:row>
      <xdr:rowOff>128003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3836"/>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71248</xdr:rowOff>
    </xdr:from>
    <xdr:to>
      <xdr:col>24</xdr:col>
      <xdr:colOff>114300</xdr:colOff>
      <xdr:row>58</xdr:row>
      <xdr:rowOff>1398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157625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78036</xdr:rowOff>
    </xdr:from>
    <xdr:to>
      <xdr:col>20</xdr:col>
      <xdr:colOff>38100</xdr:colOff>
      <xdr:row>58</xdr:row>
      <xdr:rowOff>8186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170763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65308</xdr:rowOff>
    </xdr:from>
    <xdr:to>
      <xdr:col>15</xdr:col>
      <xdr:colOff>101600</xdr:colOff>
      <xdr:row>57</xdr:row>
      <xdr:rowOff>166908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158035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70386</xdr:rowOff>
    </xdr:from>
    <xdr:to>
      <xdr:col>10</xdr:col>
      <xdr:colOff>165100</xdr:colOff>
      <xdr:row>58</xdr:row>
      <xdr:rowOff>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77203</xdr:rowOff>
    </xdr:from>
    <xdr:to>
      <xdr:col>6</xdr:col>
      <xdr:colOff>38100</xdr:colOff>
      <xdr:row>58</xdr:row>
      <xdr:rowOff>7353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169930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31001</xdr:rowOff>
    </xdr:from>
    <xdr:to>
      <xdr:col>24</xdr:col>
      <xdr:colOff>63500</xdr:colOff>
      <xdr:row>77</xdr:row>
      <xdr:rowOff>74761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32651"/>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147913</xdr:rowOff>
    </xdr:from>
    <xdr:to>
      <xdr:col>19</xdr:col>
      <xdr:colOff>177800</xdr:colOff>
      <xdr:row>77</xdr:row>
      <xdr:rowOff>31001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35213"/>
          <a:ext cx="889000" cy="39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147913</xdr:rowOff>
    </xdr:from>
    <xdr:to>
      <xdr:col>15</xdr:col>
      <xdr:colOff>50800</xdr:colOff>
      <xdr:row>76</xdr:row>
      <xdr:rowOff>13872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35213"/>
          <a:ext cx="889000" cy="20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13872</xdr:rowOff>
    </xdr:from>
    <xdr:to>
      <xdr:col>10</xdr:col>
      <xdr:colOff>114300</xdr:colOff>
      <xdr:row>77</xdr:row>
      <xdr:rowOff>84427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44072"/>
          <a:ext cx="889000" cy="2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23961</xdr:rowOff>
    </xdr:from>
    <xdr:to>
      <xdr:col>24</xdr:col>
      <xdr:colOff>114300</xdr:colOff>
      <xdr:row>77</xdr:row>
      <xdr:rowOff>125561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46838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151651</xdr:rowOff>
    </xdr:from>
    <xdr:to>
      <xdr:col>20</xdr:col>
      <xdr:colOff>38100</xdr:colOff>
      <xdr:row>77</xdr:row>
      <xdr:rowOff>81801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98327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97113</xdr:rowOff>
    </xdr:from>
    <xdr:to>
      <xdr:col>15</xdr:col>
      <xdr:colOff>101600</xdr:colOff>
      <xdr:row>75</xdr:row>
      <xdr:rowOff>27263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43790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134522</xdr:rowOff>
    </xdr:from>
    <xdr:to>
      <xdr:col>10</xdr:col>
      <xdr:colOff>165100</xdr:colOff>
      <xdr:row>76</xdr:row>
      <xdr:rowOff>64672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81199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33627</xdr:rowOff>
    </xdr:from>
    <xdr:to>
      <xdr:col>6</xdr:col>
      <xdr:colOff>38100</xdr:colOff>
      <xdr:row>77</xdr:row>
      <xdr:rowOff>135227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151754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158674</xdr:rowOff>
    </xdr:from>
    <xdr:to>
      <xdr:col>24</xdr:col>
      <xdr:colOff>63500</xdr:colOff>
      <xdr:row>96</xdr:row>
      <xdr:rowOff>170814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17874"/>
          <a:ext cx="8382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111747</xdr:rowOff>
    </xdr:from>
    <xdr:to>
      <xdr:col>19</xdr:col>
      <xdr:colOff>177800</xdr:colOff>
      <xdr:row>96</xdr:row>
      <xdr:rowOff>170814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70947"/>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8204</xdr:rowOff>
    </xdr:from>
    <xdr:to>
      <xdr:col>15</xdr:col>
      <xdr:colOff>50800</xdr:colOff>
      <xdr:row>96</xdr:row>
      <xdr:rowOff>111747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7404"/>
          <a:ext cx="889000" cy="10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8204</xdr:rowOff>
    </xdr:from>
    <xdr:to>
      <xdr:col>10</xdr:col>
      <xdr:colOff>114300</xdr:colOff>
      <xdr:row>96</xdr:row>
      <xdr:rowOff>126048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740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107874</xdr:rowOff>
    </xdr:from>
    <xdr:to>
      <xdr:col>24</xdr:col>
      <xdr:colOff>114300</xdr:colOff>
      <xdr:row>97</xdr:row>
      <xdr:rowOff>38024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86301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120014</xdr:rowOff>
    </xdr:from>
    <xdr:to>
      <xdr:col>20</xdr:col>
      <xdr:colOff>38100</xdr:colOff>
      <xdr:row>97</xdr:row>
      <xdr:rowOff>50164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41291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60947</xdr:rowOff>
    </xdr:from>
    <xdr:to>
      <xdr:col>15</xdr:col>
      <xdr:colOff>101600</xdr:colOff>
      <xdr:row>96</xdr:row>
      <xdr:rowOff>162547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7624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128854</xdr:rowOff>
    </xdr:from>
    <xdr:to>
      <xdr:col>10</xdr:col>
      <xdr:colOff>165100</xdr:colOff>
      <xdr:row>96</xdr:row>
      <xdr:rowOff>59004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75531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75248</xdr:rowOff>
    </xdr:from>
    <xdr:to>
      <xdr:col>6</xdr:col>
      <xdr:colOff>38100</xdr:colOff>
      <xdr:row>97</xdr:row>
      <xdr:rowOff>5398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21925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154818</xdr:rowOff>
    </xdr:from>
    <xdr:to>
      <xdr:col>55</xdr:col>
      <xdr:colOff>0</xdr:colOff>
      <xdr:row>35</xdr:row>
      <xdr:rowOff>7253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12668"/>
          <a:ext cx="838200" cy="19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154818</xdr:rowOff>
    </xdr:from>
    <xdr:to>
      <xdr:col>50</xdr:col>
      <xdr:colOff>114300</xdr:colOff>
      <xdr:row>35</xdr:row>
      <xdr:rowOff>14298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12668"/>
          <a:ext cx="889000" cy="2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14298</xdr:rowOff>
    </xdr:from>
    <xdr:to>
      <xdr:col>45</xdr:col>
      <xdr:colOff>177800</xdr:colOff>
      <xdr:row>35</xdr:row>
      <xdr:rowOff>103806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15048"/>
          <a:ext cx="889000" cy="8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71642</xdr:rowOff>
    </xdr:from>
    <xdr:to>
      <xdr:col>41</xdr:col>
      <xdr:colOff>50800</xdr:colOff>
      <xdr:row>35</xdr:row>
      <xdr:rowOff>103806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72392"/>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127903</xdr:rowOff>
    </xdr:from>
    <xdr:to>
      <xdr:col>55</xdr:col>
      <xdr:colOff>50800</xdr:colOff>
      <xdr:row>35</xdr:row>
      <xdr:rowOff>58053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150780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104018</xdr:rowOff>
    </xdr:from>
    <xdr:to>
      <xdr:col>50</xdr:col>
      <xdr:colOff>165100</xdr:colOff>
      <xdr:row>34</xdr:row>
      <xdr:rowOff>34168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50695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134948</xdr:rowOff>
    </xdr:from>
    <xdr:to>
      <xdr:col>46</xdr:col>
      <xdr:colOff>38100</xdr:colOff>
      <xdr:row>35</xdr:row>
      <xdr:rowOff>65098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81625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53006</xdr:rowOff>
    </xdr:from>
    <xdr:to>
      <xdr:col>41</xdr:col>
      <xdr:colOff>101600</xdr:colOff>
      <xdr:row>35</xdr:row>
      <xdr:rowOff>154606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171133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2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20842</xdr:rowOff>
    </xdr:from>
    <xdr:to>
      <xdr:col>36</xdr:col>
      <xdr:colOff>165100</xdr:colOff>
      <xdr:row>35</xdr:row>
      <xdr:rowOff>122442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138969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79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38731</xdr:rowOff>
    </xdr:from>
    <xdr:to>
      <xdr:col>55</xdr:col>
      <xdr:colOff>0</xdr:colOff>
      <xdr:row>57</xdr:row>
      <xdr:rowOff>48753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11381"/>
          <a:ext cx="8382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20820</xdr:rowOff>
    </xdr:from>
    <xdr:to>
      <xdr:col>50</xdr:col>
      <xdr:colOff>114300</xdr:colOff>
      <xdr:row>57</xdr:row>
      <xdr:rowOff>48753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934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20820</xdr:rowOff>
    </xdr:from>
    <xdr:to>
      <xdr:col>45</xdr:col>
      <xdr:colOff>177800</xdr:colOff>
      <xdr:row>57</xdr:row>
      <xdr:rowOff>83209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93470"/>
          <a:ext cx="889000" cy="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150655</xdr:rowOff>
    </xdr:from>
    <xdr:to>
      <xdr:col>41</xdr:col>
      <xdr:colOff>50800</xdr:colOff>
      <xdr:row>57</xdr:row>
      <xdr:rowOff>83209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51855"/>
          <a:ext cx="889000" cy="10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159381</xdr:rowOff>
    </xdr:from>
    <xdr:to>
      <xdr:col>55</xdr:col>
      <xdr:colOff>50800</xdr:colOff>
      <xdr:row>57</xdr:row>
      <xdr:rowOff>89531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10808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1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169403</xdr:rowOff>
    </xdr:from>
    <xdr:to>
      <xdr:col>50</xdr:col>
      <xdr:colOff>165100</xdr:colOff>
      <xdr:row>57</xdr:row>
      <xdr:rowOff>99553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116080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141470</xdr:rowOff>
    </xdr:from>
    <xdr:to>
      <xdr:col>46</xdr:col>
      <xdr:colOff>38100</xdr:colOff>
      <xdr:row>57</xdr:row>
      <xdr:rowOff>71620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88147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32409</xdr:rowOff>
    </xdr:from>
    <xdr:to>
      <xdr:col>41</xdr:col>
      <xdr:colOff>101600</xdr:colOff>
      <xdr:row>57</xdr:row>
      <xdr:rowOff>134009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125136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99855</xdr:rowOff>
    </xdr:from>
    <xdr:to>
      <xdr:col>36</xdr:col>
      <xdr:colOff>165100</xdr:colOff>
      <xdr:row>57</xdr:row>
      <xdr:rowOff>30005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46532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160852</xdr:rowOff>
    </xdr:from>
    <xdr:to>
      <xdr:col>55</xdr:col>
      <xdr:colOff>0</xdr:colOff>
      <xdr:row>78</xdr:row>
      <xdr:rowOff>166680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33952"/>
          <a:ext cx="8382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15277</xdr:rowOff>
    </xdr:from>
    <xdr:to>
      <xdr:col>50</xdr:col>
      <xdr:colOff>114300</xdr:colOff>
      <xdr:row>78</xdr:row>
      <xdr:rowOff>160852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88377"/>
          <a:ext cx="889000" cy="1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15277</xdr:rowOff>
    </xdr:from>
    <xdr:to>
      <xdr:col>45</xdr:col>
      <xdr:colOff>177800</xdr:colOff>
      <xdr:row>78</xdr:row>
      <xdr:rowOff>114869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88377"/>
          <a:ext cx="889000" cy="9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165875</xdr:rowOff>
    </xdr:from>
    <xdr:to>
      <xdr:col>41</xdr:col>
      <xdr:colOff>50800</xdr:colOff>
      <xdr:row>78</xdr:row>
      <xdr:rowOff>114869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96075"/>
          <a:ext cx="889000" cy="2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115880</xdr:rowOff>
    </xdr:from>
    <xdr:to>
      <xdr:col>55</xdr:col>
      <xdr:colOff>50800</xdr:colOff>
      <xdr:row>79</xdr:row>
      <xdr:rowOff>46030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110052</xdr:rowOff>
    </xdr:from>
    <xdr:to>
      <xdr:col>50</xdr:col>
      <xdr:colOff>165100</xdr:colOff>
      <xdr:row>79</xdr:row>
      <xdr:rowOff>40202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135927</xdr:rowOff>
    </xdr:from>
    <xdr:to>
      <xdr:col>46</xdr:col>
      <xdr:colOff>38100</xdr:colOff>
      <xdr:row>78</xdr:row>
      <xdr:rowOff>66077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82604</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11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64069</xdr:rowOff>
    </xdr:from>
    <xdr:to>
      <xdr:col>41</xdr:col>
      <xdr:colOff>101600</xdr:colOff>
      <xdr:row>78</xdr:row>
      <xdr:rowOff>165669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115075</xdr:rowOff>
    </xdr:from>
    <xdr:to>
      <xdr:col>36</xdr:col>
      <xdr:colOff>165100</xdr:colOff>
      <xdr:row>77</xdr:row>
      <xdr:rowOff>45225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61751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9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43247</xdr:rowOff>
    </xdr:from>
    <xdr:to>
      <xdr:col>55</xdr:col>
      <xdr:colOff>0</xdr:colOff>
      <xdr:row>98</xdr:row>
      <xdr:rowOff>76921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45347"/>
          <a:ext cx="838200" cy="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76921</xdr:rowOff>
    </xdr:from>
    <xdr:to>
      <xdr:col>50</xdr:col>
      <xdr:colOff>114300</xdr:colOff>
      <xdr:row>98</xdr:row>
      <xdr:rowOff>105248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79021"/>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105248</xdr:rowOff>
    </xdr:from>
    <xdr:to>
      <xdr:col>45</xdr:col>
      <xdr:colOff>177800</xdr:colOff>
      <xdr:row>98</xdr:row>
      <xdr:rowOff>135372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07348"/>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135372</xdr:rowOff>
    </xdr:from>
    <xdr:to>
      <xdr:col>41</xdr:col>
      <xdr:colOff>50800</xdr:colOff>
      <xdr:row>99</xdr:row>
      <xdr:rowOff>12264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37472"/>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163897</xdr:rowOff>
    </xdr:from>
    <xdr:to>
      <xdr:col>55</xdr:col>
      <xdr:colOff>50800</xdr:colOff>
      <xdr:row>98</xdr:row>
      <xdr:rowOff>94047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4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26121</xdr:rowOff>
    </xdr:from>
    <xdr:to>
      <xdr:col>50</xdr:col>
      <xdr:colOff>165100</xdr:colOff>
      <xdr:row>98</xdr:row>
      <xdr:rowOff>127721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144248</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54448</xdr:rowOff>
    </xdr:from>
    <xdr:to>
      <xdr:col>46</xdr:col>
      <xdr:colOff>38100</xdr:colOff>
      <xdr:row>98</xdr:row>
      <xdr:rowOff>156048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3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84572</xdr:rowOff>
    </xdr:from>
    <xdr:to>
      <xdr:col>41</xdr:col>
      <xdr:colOff>101600</xdr:colOff>
      <xdr:row>99</xdr:row>
      <xdr:rowOff>14722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5849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132914</xdr:rowOff>
    </xdr:from>
    <xdr:to>
      <xdr:col>36</xdr:col>
      <xdr:colOff>165100</xdr:colOff>
      <xdr:row>99</xdr:row>
      <xdr:rowOff>63064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54191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25278</xdr:rowOff>
    </xdr:from>
    <xdr:to>
      <xdr:col>85</xdr:col>
      <xdr:colOff>127000</xdr:colOff>
      <xdr:row>39</xdr:row>
      <xdr:rowOff>40042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1828"/>
          <a:ext cx="8382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25278</xdr:rowOff>
    </xdr:from>
    <xdr:to>
      <xdr:col>81</xdr:col>
      <xdr:colOff>50800</xdr:colOff>
      <xdr:row>39</xdr:row>
      <xdr:rowOff>33951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1828"/>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33951</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0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160692</xdr:rowOff>
    </xdr:from>
    <xdr:to>
      <xdr:col>85</xdr:col>
      <xdr:colOff>177800</xdr:colOff>
      <xdr:row>39</xdr:row>
      <xdr:rowOff>90842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145928</xdr:rowOff>
    </xdr:from>
    <xdr:to>
      <xdr:col>81</xdr:col>
      <xdr:colOff>101600</xdr:colOff>
      <xdr:row>39</xdr:row>
      <xdr:rowOff>76078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67205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154601</xdr:rowOff>
    </xdr:from>
    <xdr:to>
      <xdr:col>76</xdr:col>
      <xdr:colOff>165100</xdr:colOff>
      <xdr:row>39</xdr:row>
      <xdr:rowOff>84751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75878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103457</xdr:rowOff>
    </xdr:from>
    <xdr:to>
      <xdr:col>85</xdr:col>
      <xdr:colOff>127000</xdr:colOff>
      <xdr:row>76</xdr:row>
      <xdr:rowOff>129629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33657"/>
          <a:ext cx="8382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129629</xdr:rowOff>
    </xdr:from>
    <xdr:to>
      <xdr:col>81</xdr:col>
      <xdr:colOff>50800</xdr:colOff>
      <xdr:row>77</xdr:row>
      <xdr:rowOff>39729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59829"/>
          <a:ext cx="889000" cy="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39729</xdr:rowOff>
    </xdr:from>
    <xdr:to>
      <xdr:col>76</xdr:col>
      <xdr:colOff>114300</xdr:colOff>
      <xdr:row>77</xdr:row>
      <xdr:rowOff>112775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41379"/>
          <a:ext cx="889000" cy="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77256</xdr:rowOff>
    </xdr:from>
    <xdr:to>
      <xdr:col>71</xdr:col>
      <xdr:colOff>177800</xdr:colOff>
      <xdr:row>77</xdr:row>
      <xdr:rowOff>112775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78906"/>
          <a:ext cx="889000" cy="3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52657</xdr:rowOff>
    </xdr:from>
    <xdr:to>
      <xdr:col>85</xdr:col>
      <xdr:colOff>177800</xdr:colOff>
      <xdr:row>76</xdr:row>
      <xdr:rowOff>154257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75534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78829</xdr:rowOff>
    </xdr:from>
    <xdr:to>
      <xdr:col>81</xdr:col>
      <xdr:colOff>101600</xdr:colOff>
      <xdr:row>77</xdr:row>
      <xdr:rowOff>8979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25506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8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160379</xdr:rowOff>
    </xdr:from>
    <xdr:to>
      <xdr:col>76</xdr:col>
      <xdr:colOff>165100</xdr:colOff>
      <xdr:row>77</xdr:row>
      <xdr:rowOff>90529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107057</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6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61975</xdr:rowOff>
    </xdr:from>
    <xdr:to>
      <xdr:col>72</xdr:col>
      <xdr:colOff>38100</xdr:colOff>
      <xdr:row>77</xdr:row>
      <xdr:rowOff>163575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154702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5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26456</xdr:rowOff>
    </xdr:from>
    <xdr:to>
      <xdr:col>67</xdr:col>
      <xdr:colOff>101600</xdr:colOff>
      <xdr:row>77</xdr:row>
      <xdr:rowOff>128056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119183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332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100374</xdr:rowOff>
    </xdr:from>
    <xdr:to>
      <xdr:col>85</xdr:col>
      <xdr:colOff>126364</xdr:colOff>
      <xdr:row>99</xdr:row>
      <xdr:rowOff>94373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6045224"/>
          <a:ext cx="1269" cy="102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98200</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94373</xdr:rowOff>
    </xdr:from>
    <xdr:to>
      <xdr:col>86</xdr:col>
      <xdr:colOff>25400</xdr:colOff>
      <xdr:row>99</xdr:row>
      <xdr:rowOff>94373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47051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82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100374</xdr:rowOff>
    </xdr:from>
    <xdr:to>
      <xdr:col>86</xdr:col>
      <xdr:colOff>25400</xdr:colOff>
      <xdr:row>93</xdr:row>
      <xdr:rowOff>100374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04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31893</xdr:rowOff>
    </xdr:from>
    <xdr:to>
      <xdr:col>85</xdr:col>
      <xdr:colOff>127000</xdr:colOff>
      <xdr:row>99</xdr:row>
      <xdr:rowOff>43231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33993"/>
          <a:ext cx="8382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59526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36649</xdr:rowOff>
    </xdr:from>
    <xdr:to>
      <xdr:col>85</xdr:col>
      <xdr:colOff>177800</xdr:colOff>
      <xdr:row>98</xdr:row>
      <xdr:rowOff>138249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75735</xdr:rowOff>
    </xdr:from>
    <xdr:to>
      <xdr:col>81</xdr:col>
      <xdr:colOff>50800</xdr:colOff>
      <xdr:row>98</xdr:row>
      <xdr:rowOff>31893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5506235"/>
          <a:ext cx="889000" cy="13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86347</xdr:rowOff>
    </xdr:from>
    <xdr:to>
      <xdr:col>81</xdr:col>
      <xdr:colOff>101600</xdr:colOff>
      <xdr:row>98</xdr:row>
      <xdr:rowOff>16497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33024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75735</xdr:rowOff>
    </xdr:from>
    <xdr:to>
      <xdr:col>76</xdr:col>
      <xdr:colOff>114300</xdr:colOff>
      <xdr:row>92</xdr:row>
      <xdr:rowOff>132082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5506235"/>
          <a:ext cx="889000" cy="3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3919</xdr:rowOff>
    </xdr:from>
    <xdr:to>
      <xdr:col>76</xdr:col>
      <xdr:colOff>165100</xdr:colOff>
      <xdr:row>97</xdr:row>
      <xdr:rowOff>105519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96646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72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132082</xdr:rowOff>
    </xdr:from>
    <xdr:to>
      <xdr:col>71</xdr:col>
      <xdr:colOff>177800</xdr:colOff>
      <xdr:row>98</xdr:row>
      <xdr:rowOff>60548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5905482"/>
          <a:ext cx="889000" cy="9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9175</xdr:rowOff>
    </xdr:from>
    <xdr:to>
      <xdr:col>72</xdr:col>
      <xdr:colOff>38100</xdr:colOff>
      <xdr:row>98</xdr:row>
      <xdr:rowOff>110775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101902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126958</xdr:rowOff>
    </xdr:from>
    <xdr:to>
      <xdr:col>67</xdr:col>
      <xdr:colOff>101600</xdr:colOff>
      <xdr:row>98</xdr:row>
      <xdr:rowOff>57108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73635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163881</xdr:rowOff>
    </xdr:from>
    <xdr:to>
      <xdr:col>85</xdr:col>
      <xdr:colOff>177800</xdr:colOff>
      <xdr:row>99</xdr:row>
      <xdr:rowOff>94031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78808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152543</xdr:rowOff>
    </xdr:from>
    <xdr:to>
      <xdr:col>81</xdr:col>
      <xdr:colOff>101600</xdr:colOff>
      <xdr:row>98</xdr:row>
      <xdr:rowOff>82693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73820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24935</xdr:rowOff>
    </xdr:from>
    <xdr:to>
      <xdr:col>76</xdr:col>
      <xdr:colOff>165100</xdr:colOff>
      <xdr:row>90</xdr:row>
      <xdr:rowOff>126535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5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143062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52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81282</xdr:rowOff>
    </xdr:from>
    <xdr:to>
      <xdr:col>72</xdr:col>
      <xdr:colOff>38100</xdr:colOff>
      <xdr:row>93</xdr:row>
      <xdr:rowOff>11432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27959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562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9748</xdr:rowOff>
    </xdr:from>
    <xdr:to>
      <xdr:col>67</xdr:col>
      <xdr:colOff>101600</xdr:colOff>
      <xdr:row>98</xdr:row>
      <xdr:rowOff>111348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102475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48679</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6563779"/>
          <a:ext cx="1269" cy="16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90543</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77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166806</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63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48679</xdr:rowOff>
    </xdr:from>
    <xdr:to>
      <xdr:col>116</xdr:col>
      <xdr:colOff>152400</xdr:colOff>
      <xdr:row>38</xdr:row>
      <xdr:rowOff>48679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7993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230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156566</xdr:rowOff>
    </xdr:from>
    <xdr:to>
      <xdr:col>116</xdr:col>
      <xdr:colOff>114300</xdr:colOff>
      <xdr:row>39</xdr:row>
      <xdr:rowOff>86716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159309</xdr:rowOff>
    </xdr:from>
    <xdr:to>
      <xdr:col>112</xdr:col>
      <xdr:colOff>38100</xdr:colOff>
      <xdr:row>39</xdr:row>
      <xdr:rowOff>89459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105986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158814</xdr:rowOff>
    </xdr:from>
    <xdr:to>
      <xdr:col>107</xdr:col>
      <xdr:colOff>101600</xdr:colOff>
      <xdr:row>39</xdr:row>
      <xdr:rowOff>88964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105491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76340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5391290"/>
          <a:ext cx="8890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146621</xdr:rowOff>
    </xdr:from>
    <xdr:to>
      <xdr:col>102</xdr:col>
      <xdr:colOff>165100</xdr:colOff>
      <xdr:row>39</xdr:row>
      <xdr:rowOff>76771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93299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43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130086</xdr:rowOff>
    </xdr:from>
    <xdr:to>
      <xdr:col>98</xdr:col>
      <xdr:colOff>38100</xdr:colOff>
      <xdr:row>39</xdr:row>
      <xdr:rowOff>60236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51363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134993</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50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25540</xdr:rowOff>
    </xdr:from>
    <xdr:to>
      <xdr:col>98</xdr:col>
      <xdr:colOff>38100</xdr:colOff>
      <xdr:row>31</xdr:row>
      <xdr:rowOff>127140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53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143667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1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119080</xdr:rowOff>
    </xdr:from>
    <xdr:to>
      <xdr:col>116</xdr:col>
      <xdr:colOff>63500</xdr:colOff>
      <xdr:row>58</xdr:row>
      <xdr:rowOff>119593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63180"/>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119593</xdr:rowOff>
    </xdr:from>
    <xdr:to>
      <xdr:col>111</xdr:col>
      <xdr:colOff>177800</xdr:colOff>
      <xdr:row>58</xdr:row>
      <xdr:rowOff>120041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63693"/>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120041</xdr:rowOff>
    </xdr:from>
    <xdr:to>
      <xdr:col>107</xdr:col>
      <xdr:colOff>50800</xdr:colOff>
      <xdr:row>58</xdr:row>
      <xdr:rowOff>120497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641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120497</xdr:rowOff>
    </xdr:from>
    <xdr:to>
      <xdr:col>102</xdr:col>
      <xdr:colOff>114300</xdr:colOff>
      <xdr:row>58</xdr:row>
      <xdr:rowOff>121000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645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68280</xdr:rowOff>
    </xdr:from>
    <xdr:to>
      <xdr:col>116</xdr:col>
      <xdr:colOff>114300</xdr:colOff>
      <xdr:row>58</xdr:row>
      <xdr:rowOff>169880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154657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2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68793</xdr:rowOff>
    </xdr:from>
    <xdr:to>
      <xdr:col>112</xdr:col>
      <xdr:colOff>38100</xdr:colOff>
      <xdr:row>58</xdr:row>
      <xdr:rowOff>170393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161520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69241</xdr:rowOff>
    </xdr:from>
    <xdr:to>
      <xdr:col>107</xdr:col>
      <xdr:colOff>101600</xdr:colOff>
      <xdr:row>58</xdr:row>
      <xdr:rowOff>170841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161968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69697</xdr:rowOff>
    </xdr:from>
    <xdr:to>
      <xdr:col>102</xdr:col>
      <xdr:colOff>165100</xdr:colOff>
      <xdr:row>58</xdr:row>
      <xdr:rowOff>171297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162424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70200</xdr:rowOff>
    </xdr:from>
    <xdr:to>
      <xdr:col>98</xdr:col>
      <xdr:colOff>38100</xdr:colOff>
      <xdr:row>59</xdr:row>
      <xdr:rowOff>350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36094</xdr:rowOff>
    </xdr:from>
    <xdr:to>
      <xdr:col>116</xdr:col>
      <xdr:colOff>63500</xdr:colOff>
      <xdr:row>75</xdr:row>
      <xdr:rowOff>54478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894844"/>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36094</xdr:rowOff>
    </xdr:from>
    <xdr:to>
      <xdr:col>111</xdr:col>
      <xdr:colOff>177800</xdr:colOff>
      <xdr:row>75</xdr:row>
      <xdr:rowOff>81032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94844"/>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81032</xdr:rowOff>
    </xdr:from>
    <xdr:to>
      <xdr:col>107</xdr:col>
      <xdr:colOff>50800</xdr:colOff>
      <xdr:row>75</xdr:row>
      <xdr:rowOff>96910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39782"/>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96910</xdr:rowOff>
    </xdr:from>
    <xdr:to>
      <xdr:col>102</xdr:col>
      <xdr:colOff>114300</xdr:colOff>
      <xdr:row>75</xdr:row>
      <xdr:rowOff>119935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55660"/>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3678</xdr:rowOff>
    </xdr:from>
    <xdr:to>
      <xdr:col>116</xdr:col>
      <xdr:colOff>114300</xdr:colOff>
      <xdr:row>75</xdr:row>
      <xdr:rowOff>105278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26555</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1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156744</xdr:rowOff>
    </xdr:from>
    <xdr:to>
      <xdr:col>112</xdr:col>
      <xdr:colOff>38100</xdr:colOff>
      <xdr:row>75</xdr:row>
      <xdr:rowOff>86894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103421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6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30232</xdr:rowOff>
    </xdr:from>
    <xdr:to>
      <xdr:col>107</xdr:col>
      <xdr:colOff>101600</xdr:colOff>
      <xdr:row>75</xdr:row>
      <xdr:rowOff>131832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148359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66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46110</xdr:rowOff>
    </xdr:from>
    <xdr:to>
      <xdr:col>102</xdr:col>
      <xdr:colOff>165100</xdr:colOff>
      <xdr:row>75</xdr:row>
      <xdr:rowOff>147710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164237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268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69135</xdr:rowOff>
    </xdr:from>
    <xdr:to>
      <xdr:col>98</xdr:col>
      <xdr:colOff>38100</xdr:colOff>
      <xdr:row>75</xdr:row>
      <xdr:rowOff>170735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15812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70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昨年度と比較し人口が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人減少したことににより住民一人当たりコストが上昇しているものもある。人件費は人口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人当たりの職員数は減少してものの人口減のため増加した。維持補修費は除雪経費の減により減少した。扶助費は決算額は昨年度と同水準だが人口減により増加した。補助費等は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国体開催に係る補助金支出があったため、令和元年度は減少している。普通建設事業費は森林資源活用促進施設や木育観光施設整備などにより増加している。（既存施設を改修し用途変更しているため更新整備費が増加）。災害復旧事業費は過年度の災害復旧事業が完了したため減少している。公債費は食品加工施設や起業支援施設整備に伴う借り入れの償還開始により増加した。積立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年度に足羽川ダム建設事業に伴う公共施設廃止補償金の積み立てがあったため、令和元年度は減少している。繰出金は後期高齢者医療特別会計への減に伴い減少している。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93457</xdr:rowOff>
    </xdr:from>
    <xdr:to>
      <xdr:col>24</xdr:col>
      <xdr:colOff>63500</xdr:colOff>
      <xdr:row>37</xdr:row>
      <xdr:rowOff>108219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37107"/>
          <a:ext cx="8382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105214</xdr:rowOff>
    </xdr:from>
    <xdr:to>
      <xdr:col>19</xdr:col>
      <xdr:colOff>177800</xdr:colOff>
      <xdr:row>37</xdr:row>
      <xdr:rowOff>108219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48864"/>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105214</xdr:rowOff>
    </xdr:from>
    <xdr:to>
      <xdr:col>15</xdr:col>
      <xdr:colOff>50800</xdr:colOff>
      <xdr:row>38</xdr:row>
      <xdr:rowOff>55706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8864"/>
          <a:ext cx="8890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155359</xdr:rowOff>
    </xdr:from>
    <xdr:to>
      <xdr:col>10</xdr:col>
      <xdr:colOff>114300</xdr:colOff>
      <xdr:row>38</xdr:row>
      <xdr:rowOff>55706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99009"/>
          <a:ext cx="8890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57419</xdr:rowOff>
    </xdr:from>
    <xdr:to>
      <xdr:col>20</xdr:col>
      <xdr:colOff>38100</xdr:colOff>
      <xdr:row>37</xdr:row>
      <xdr:rowOff>159018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010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4096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54414</xdr:rowOff>
    </xdr:from>
    <xdr:to>
      <xdr:col>15</xdr:col>
      <xdr:colOff>101600</xdr:colOff>
      <xdr:row>37</xdr:row>
      <xdr:rowOff>156014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4906</xdr:rowOff>
    </xdr:from>
    <xdr:to>
      <xdr:col>10</xdr:col>
      <xdr:colOff>165100</xdr:colOff>
      <xdr:row>38</xdr:row>
      <xdr:rowOff>106506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97633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104559</xdr:rowOff>
    </xdr:from>
    <xdr:to>
      <xdr:col>6</xdr:col>
      <xdr:colOff>38100</xdr:colOff>
      <xdr:row>38</xdr:row>
      <xdr:rowOff>34710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51236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51347</xdr:rowOff>
    </xdr:from>
    <xdr:to>
      <xdr:col>24</xdr:col>
      <xdr:colOff>63500</xdr:colOff>
      <xdr:row>57</xdr:row>
      <xdr:rowOff>121541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3997"/>
          <a:ext cx="838200" cy="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35092</xdr:rowOff>
    </xdr:from>
    <xdr:to>
      <xdr:col>19</xdr:col>
      <xdr:colOff>177800</xdr:colOff>
      <xdr:row>57</xdr:row>
      <xdr:rowOff>51347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36292"/>
          <a:ext cx="889000" cy="1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132569</xdr:rowOff>
    </xdr:from>
    <xdr:to>
      <xdr:col>15</xdr:col>
      <xdr:colOff>50800</xdr:colOff>
      <xdr:row>56</xdr:row>
      <xdr:rowOff>35092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62319"/>
          <a:ext cx="889000" cy="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132569</xdr:rowOff>
    </xdr:from>
    <xdr:to>
      <xdr:col>10</xdr:col>
      <xdr:colOff>114300</xdr:colOff>
      <xdr:row>56</xdr:row>
      <xdr:rowOff>171383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62319"/>
          <a:ext cx="889000" cy="2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70741</xdr:rowOff>
    </xdr:from>
    <xdr:to>
      <xdr:col>24</xdr:col>
      <xdr:colOff>114300</xdr:colOff>
      <xdr:row>58</xdr:row>
      <xdr:rowOff>891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xdr:rowOff>
    </xdr:from>
    <xdr:to>
      <xdr:col>20</xdr:col>
      <xdr:colOff>38100</xdr:colOff>
      <xdr:row>57</xdr:row>
      <xdr:rowOff>102147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93274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155742</xdr:rowOff>
    </xdr:from>
    <xdr:to>
      <xdr:col>15</xdr:col>
      <xdr:colOff>101600</xdr:colOff>
      <xdr:row>56</xdr:row>
      <xdr:rowOff>85892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102419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81769</xdr:rowOff>
    </xdr:from>
    <xdr:to>
      <xdr:col>10</xdr:col>
      <xdr:colOff>165100</xdr:colOff>
      <xdr:row>56</xdr:row>
      <xdr:rowOff>11919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28446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8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120583</xdr:rowOff>
    </xdr:from>
    <xdr:to>
      <xdr:col>6</xdr:col>
      <xdr:colOff>38100</xdr:colOff>
      <xdr:row>57</xdr:row>
      <xdr:rowOff>50733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46608</xdr:rowOff>
    </xdr:from>
    <xdr:to>
      <xdr:col>24</xdr:col>
      <xdr:colOff>63500</xdr:colOff>
      <xdr:row>77</xdr:row>
      <xdr:rowOff>52198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48258"/>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46608</xdr:rowOff>
    </xdr:from>
    <xdr:to>
      <xdr:col>19</xdr:col>
      <xdr:colOff>177800</xdr:colOff>
      <xdr:row>77</xdr:row>
      <xdr:rowOff>86691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48258"/>
          <a:ext cx="8890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11579</xdr:rowOff>
    </xdr:from>
    <xdr:to>
      <xdr:col>15</xdr:col>
      <xdr:colOff>50800</xdr:colOff>
      <xdr:row>77</xdr:row>
      <xdr:rowOff>86691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870329"/>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11579</xdr:rowOff>
    </xdr:from>
    <xdr:to>
      <xdr:col>10</xdr:col>
      <xdr:colOff>114300</xdr:colOff>
      <xdr:row>77</xdr:row>
      <xdr:rowOff>57150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70329"/>
          <a:ext cx="889000" cy="38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1398</xdr:rowOff>
    </xdr:from>
    <xdr:to>
      <xdr:col>24</xdr:col>
      <xdr:colOff>114300</xdr:colOff>
      <xdr:row>77</xdr:row>
      <xdr:rowOff>102998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151275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8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167258</xdr:rowOff>
    </xdr:from>
    <xdr:to>
      <xdr:col>20</xdr:col>
      <xdr:colOff>38100</xdr:colOff>
      <xdr:row>77</xdr:row>
      <xdr:rowOff>97408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88535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9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35891</xdr:rowOff>
    </xdr:from>
    <xdr:to>
      <xdr:col>15</xdr:col>
      <xdr:colOff>101600</xdr:colOff>
      <xdr:row>77</xdr:row>
      <xdr:rowOff>137491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128618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132229</xdr:rowOff>
    </xdr:from>
    <xdr:to>
      <xdr:col>10</xdr:col>
      <xdr:colOff>165100</xdr:colOff>
      <xdr:row>75</xdr:row>
      <xdr:rowOff>62379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78906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9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6350</xdr:rowOff>
    </xdr:from>
    <xdr:to>
      <xdr:col>6</xdr:col>
      <xdr:colOff>38100</xdr:colOff>
      <xdr:row>77</xdr:row>
      <xdr:rowOff>107950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99077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0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149236</xdr:rowOff>
    </xdr:from>
    <xdr:to>
      <xdr:col>24</xdr:col>
      <xdr:colOff>63500</xdr:colOff>
      <xdr:row>98</xdr:row>
      <xdr:rowOff>157600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51336"/>
          <a:ext cx="8382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152318</xdr:rowOff>
    </xdr:from>
    <xdr:to>
      <xdr:col>19</xdr:col>
      <xdr:colOff>177800</xdr:colOff>
      <xdr:row>98</xdr:row>
      <xdr:rowOff>157600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54418"/>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152318</xdr:rowOff>
    </xdr:from>
    <xdr:to>
      <xdr:col>15</xdr:col>
      <xdr:colOff>50800</xdr:colOff>
      <xdr:row>98</xdr:row>
      <xdr:rowOff>153391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4418"/>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153391</xdr:rowOff>
    </xdr:from>
    <xdr:to>
      <xdr:col>10</xdr:col>
      <xdr:colOff>114300</xdr:colOff>
      <xdr:row>98</xdr:row>
      <xdr:rowOff>164316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5491"/>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98436</xdr:rowOff>
    </xdr:from>
    <xdr:to>
      <xdr:col>24</xdr:col>
      <xdr:colOff>114300</xdr:colOff>
      <xdr:row>99</xdr:row>
      <xdr:rowOff>28586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106800</xdr:rowOff>
    </xdr:from>
    <xdr:to>
      <xdr:col>20</xdr:col>
      <xdr:colOff>38100</xdr:colOff>
      <xdr:row>99</xdr:row>
      <xdr:rowOff>36950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28077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101518</xdr:rowOff>
    </xdr:from>
    <xdr:to>
      <xdr:col>15</xdr:col>
      <xdr:colOff>101600</xdr:colOff>
      <xdr:row>99</xdr:row>
      <xdr:rowOff>31668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22795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102591</xdr:rowOff>
    </xdr:from>
    <xdr:to>
      <xdr:col>10</xdr:col>
      <xdr:colOff>165100</xdr:colOff>
      <xdr:row>99</xdr:row>
      <xdr:rowOff>32741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23868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113516</xdr:rowOff>
    </xdr:from>
    <xdr:to>
      <xdr:col>6</xdr:col>
      <xdr:colOff>38100</xdr:colOff>
      <xdr:row>99</xdr:row>
      <xdr:rowOff>43666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34793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100965</xdr:rowOff>
    </xdr:from>
    <xdr:to>
      <xdr:col>55</xdr:col>
      <xdr:colOff>0</xdr:colOff>
      <xdr:row>37</xdr:row>
      <xdr:rowOff>108077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44615"/>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108077</xdr:rowOff>
    </xdr:from>
    <xdr:to>
      <xdr:col>50</xdr:col>
      <xdr:colOff>114300</xdr:colOff>
      <xdr:row>37</xdr:row>
      <xdr:rowOff>114300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5172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114300</xdr:rowOff>
    </xdr:from>
    <xdr:to>
      <xdr:col>45</xdr:col>
      <xdr:colOff>177800</xdr:colOff>
      <xdr:row>37</xdr:row>
      <xdr:rowOff>120650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579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120650</xdr:rowOff>
    </xdr:from>
    <xdr:to>
      <xdr:col>41</xdr:col>
      <xdr:colOff>50800</xdr:colOff>
      <xdr:row>37</xdr:row>
      <xdr:rowOff>127635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64300"/>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50165</xdr:rowOff>
    </xdr:from>
    <xdr:to>
      <xdr:col>55</xdr:col>
      <xdr:colOff>50800</xdr:colOff>
      <xdr:row>37</xdr:row>
      <xdr:rowOff>151765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73042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57277</xdr:rowOff>
    </xdr:from>
    <xdr:to>
      <xdr:col>50</xdr:col>
      <xdr:colOff>165100</xdr:colOff>
      <xdr:row>37</xdr:row>
      <xdr:rowOff>158877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3954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63500</xdr:rowOff>
    </xdr:from>
    <xdr:to>
      <xdr:col>46</xdr:col>
      <xdr:colOff>38100</xdr:colOff>
      <xdr:row>37</xdr:row>
      <xdr:rowOff>165100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10177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69850</xdr:rowOff>
    </xdr:from>
    <xdr:to>
      <xdr:col>41</xdr:col>
      <xdr:colOff>101600</xdr:colOff>
      <xdr:row>38</xdr:row>
      <xdr:rowOff>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16527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76835</xdr:rowOff>
    </xdr:from>
    <xdr:to>
      <xdr:col>36</xdr:col>
      <xdr:colOff>165100</xdr:colOff>
      <xdr:row>38</xdr:row>
      <xdr:rowOff>6985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169562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102645</xdr:rowOff>
    </xdr:from>
    <xdr:to>
      <xdr:col>55</xdr:col>
      <xdr:colOff>0</xdr:colOff>
      <xdr:row>57</xdr:row>
      <xdr:rowOff>109551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5295"/>
          <a:ext cx="8382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109551</xdr:rowOff>
    </xdr:from>
    <xdr:to>
      <xdr:col>50</xdr:col>
      <xdr:colOff>114300</xdr:colOff>
      <xdr:row>57</xdr:row>
      <xdr:rowOff>111923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2201"/>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111923</xdr:rowOff>
    </xdr:from>
    <xdr:to>
      <xdr:col>45</xdr:col>
      <xdr:colOff>177800</xdr:colOff>
      <xdr:row>57</xdr:row>
      <xdr:rowOff>116539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84573"/>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116539</xdr:rowOff>
    </xdr:from>
    <xdr:to>
      <xdr:col>41</xdr:col>
      <xdr:colOff>50800</xdr:colOff>
      <xdr:row>57</xdr:row>
      <xdr:rowOff>128435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9189"/>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51845</xdr:rowOff>
    </xdr:from>
    <xdr:to>
      <xdr:col>55</xdr:col>
      <xdr:colOff>50800</xdr:colOff>
      <xdr:row>57</xdr:row>
      <xdr:rowOff>153445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11222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58751</xdr:rowOff>
    </xdr:from>
    <xdr:to>
      <xdr:col>50</xdr:col>
      <xdr:colOff>165100</xdr:colOff>
      <xdr:row>57</xdr:row>
      <xdr:rowOff>160351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5428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61123</xdr:rowOff>
    </xdr:from>
    <xdr:to>
      <xdr:col>46</xdr:col>
      <xdr:colOff>38100</xdr:colOff>
      <xdr:row>57</xdr:row>
      <xdr:rowOff>162723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7800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0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65739</xdr:rowOff>
    </xdr:from>
    <xdr:to>
      <xdr:col>41</xdr:col>
      <xdr:colOff>101600</xdr:colOff>
      <xdr:row>57</xdr:row>
      <xdr:rowOff>167339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12416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77635</xdr:rowOff>
    </xdr:from>
    <xdr:to>
      <xdr:col>36</xdr:col>
      <xdr:colOff>165100</xdr:colOff>
      <xdr:row>58</xdr:row>
      <xdr:rowOff>7785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24312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2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65165</xdr:rowOff>
    </xdr:from>
    <xdr:to>
      <xdr:col>55</xdr:col>
      <xdr:colOff>0</xdr:colOff>
      <xdr:row>77</xdr:row>
      <xdr:rowOff>130679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95365"/>
          <a:ext cx="838200" cy="2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51124</xdr:rowOff>
    </xdr:from>
    <xdr:to>
      <xdr:col>50</xdr:col>
      <xdr:colOff>114300</xdr:colOff>
      <xdr:row>77</xdr:row>
      <xdr:rowOff>130679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38424"/>
          <a:ext cx="889000" cy="59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51124</xdr:rowOff>
    </xdr:from>
    <xdr:to>
      <xdr:col>45</xdr:col>
      <xdr:colOff>177800</xdr:colOff>
      <xdr:row>77</xdr:row>
      <xdr:rowOff>54318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38424"/>
          <a:ext cx="889000" cy="51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15108</xdr:rowOff>
    </xdr:from>
    <xdr:to>
      <xdr:col>41</xdr:col>
      <xdr:colOff>50800</xdr:colOff>
      <xdr:row>77</xdr:row>
      <xdr:rowOff>54318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73858"/>
          <a:ext cx="889000" cy="38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14365</xdr:rowOff>
    </xdr:from>
    <xdr:to>
      <xdr:col>55</xdr:col>
      <xdr:colOff>50800</xdr:colOff>
      <xdr:row>76</xdr:row>
      <xdr:rowOff>115965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37242</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9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79879</xdr:rowOff>
    </xdr:from>
    <xdr:to>
      <xdr:col>50</xdr:col>
      <xdr:colOff>165100</xdr:colOff>
      <xdr:row>78</xdr:row>
      <xdr:rowOff>10029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26556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324</xdr:rowOff>
    </xdr:from>
    <xdr:to>
      <xdr:col>46</xdr:col>
      <xdr:colOff>38100</xdr:colOff>
      <xdr:row>74</xdr:row>
      <xdr:rowOff>101924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6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118451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46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3518</xdr:rowOff>
    </xdr:from>
    <xdr:to>
      <xdr:col>41</xdr:col>
      <xdr:colOff>101600</xdr:colOff>
      <xdr:row>77</xdr:row>
      <xdr:rowOff>105118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121645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135758</xdr:rowOff>
    </xdr:from>
    <xdr:to>
      <xdr:col>36</xdr:col>
      <xdr:colOff>165100</xdr:colOff>
      <xdr:row>75</xdr:row>
      <xdr:rowOff>65908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82435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5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62151</xdr:rowOff>
    </xdr:from>
    <xdr:to>
      <xdr:col>55</xdr:col>
      <xdr:colOff>0</xdr:colOff>
      <xdr:row>96</xdr:row>
      <xdr:rowOff>35576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178451"/>
          <a:ext cx="838200" cy="3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48851</xdr:rowOff>
    </xdr:from>
    <xdr:to>
      <xdr:col>50</xdr:col>
      <xdr:colOff>114300</xdr:colOff>
      <xdr:row>94</xdr:row>
      <xdr:rowOff>62151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165151"/>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48851</xdr:rowOff>
    </xdr:from>
    <xdr:to>
      <xdr:col>45</xdr:col>
      <xdr:colOff>177800</xdr:colOff>
      <xdr:row>96</xdr:row>
      <xdr:rowOff>61621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65151"/>
          <a:ext cx="889000" cy="35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61621</xdr:rowOff>
    </xdr:from>
    <xdr:to>
      <xdr:col>41</xdr:col>
      <xdr:colOff>50800</xdr:colOff>
      <xdr:row>96</xdr:row>
      <xdr:rowOff>151561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20821"/>
          <a:ext cx="889000" cy="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156226</xdr:rowOff>
    </xdr:from>
    <xdr:to>
      <xdr:col>55</xdr:col>
      <xdr:colOff>50800</xdr:colOff>
      <xdr:row>96</xdr:row>
      <xdr:rowOff>86376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7653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11351</xdr:rowOff>
    </xdr:from>
    <xdr:to>
      <xdr:col>50</xdr:col>
      <xdr:colOff>165100</xdr:colOff>
      <xdr:row>94</xdr:row>
      <xdr:rowOff>112951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1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129478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9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169501</xdr:rowOff>
    </xdr:from>
    <xdr:to>
      <xdr:col>46</xdr:col>
      <xdr:colOff>38100</xdr:colOff>
      <xdr:row>94</xdr:row>
      <xdr:rowOff>99651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116178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88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10821</xdr:rowOff>
    </xdr:from>
    <xdr:to>
      <xdr:col>41</xdr:col>
      <xdr:colOff>101600</xdr:colOff>
      <xdr:row>96</xdr:row>
      <xdr:rowOff>112421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103548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6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100761</xdr:rowOff>
    </xdr:from>
    <xdr:to>
      <xdr:col>36</xdr:col>
      <xdr:colOff>165100</xdr:colOff>
      <xdr:row>97</xdr:row>
      <xdr:rowOff>30911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22038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5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141716</xdr:rowOff>
    </xdr:from>
    <xdr:to>
      <xdr:col>85</xdr:col>
      <xdr:colOff>127000</xdr:colOff>
      <xdr:row>37</xdr:row>
      <xdr:rowOff>156717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85366"/>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145932</xdr:rowOff>
    </xdr:from>
    <xdr:to>
      <xdr:col>81</xdr:col>
      <xdr:colOff>50800</xdr:colOff>
      <xdr:row>37</xdr:row>
      <xdr:rowOff>156717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89582"/>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145932</xdr:rowOff>
    </xdr:from>
    <xdr:to>
      <xdr:col>76</xdr:col>
      <xdr:colOff>114300</xdr:colOff>
      <xdr:row>37</xdr:row>
      <xdr:rowOff>156347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89582"/>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156347</xdr:rowOff>
    </xdr:from>
    <xdr:to>
      <xdr:col>71</xdr:col>
      <xdr:colOff>177800</xdr:colOff>
      <xdr:row>37</xdr:row>
      <xdr:rowOff>169875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9997"/>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90916</xdr:rowOff>
    </xdr:from>
    <xdr:to>
      <xdr:col>85</xdr:col>
      <xdr:colOff>177800</xdr:colOff>
      <xdr:row>38</xdr:row>
      <xdr:rowOff>21066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69343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105917</xdr:rowOff>
    </xdr:from>
    <xdr:to>
      <xdr:col>81</xdr:col>
      <xdr:colOff>101600</xdr:colOff>
      <xdr:row>38</xdr:row>
      <xdr:rowOff>36067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27194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95132</xdr:rowOff>
    </xdr:from>
    <xdr:to>
      <xdr:col>76</xdr:col>
      <xdr:colOff>165100</xdr:colOff>
      <xdr:row>38</xdr:row>
      <xdr:rowOff>25282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105547</xdr:rowOff>
    </xdr:from>
    <xdr:to>
      <xdr:col>72</xdr:col>
      <xdr:colOff>38100</xdr:colOff>
      <xdr:row>38</xdr:row>
      <xdr:rowOff>35697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26823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119075</xdr:rowOff>
    </xdr:from>
    <xdr:to>
      <xdr:col>67</xdr:col>
      <xdr:colOff>101600</xdr:colOff>
      <xdr:row>38</xdr:row>
      <xdr:rowOff>49225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40352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63077</xdr:rowOff>
    </xdr:from>
    <xdr:to>
      <xdr:col>85</xdr:col>
      <xdr:colOff>127000</xdr:colOff>
      <xdr:row>56</xdr:row>
      <xdr:rowOff>157843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92827"/>
          <a:ext cx="838200" cy="26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63077</xdr:rowOff>
    </xdr:from>
    <xdr:to>
      <xdr:col>81</xdr:col>
      <xdr:colOff>50800</xdr:colOff>
      <xdr:row>55</xdr:row>
      <xdr:rowOff>75532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92827"/>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75532</xdr:rowOff>
    </xdr:from>
    <xdr:to>
      <xdr:col>76</xdr:col>
      <xdr:colOff>114300</xdr:colOff>
      <xdr:row>57</xdr:row>
      <xdr:rowOff>20984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05282"/>
          <a:ext cx="889000" cy="28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11318</xdr:rowOff>
    </xdr:from>
    <xdr:to>
      <xdr:col>71</xdr:col>
      <xdr:colOff>177800</xdr:colOff>
      <xdr:row>57</xdr:row>
      <xdr:rowOff>20984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83968"/>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107043</xdr:rowOff>
    </xdr:from>
    <xdr:to>
      <xdr:col>85</xdr:col>
      <xdr:colOff>177800</xdr:colOff>
      <xdr:row>57</xdr:row>
      <xdr:rowOff>37193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85470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8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12277</xdr:rowOff>
    </xdr:from>
    <xdr:to>
      <xdr:col>81</xdr:col>
      <xdr:colOff>101600</xdr:colOff>
      <xdr:row>55</xdr:row>
      <xdr:rowOff>113877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4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130404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1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24732</xdr:rowOff>
    </xdr:from>
    <xdr:to>
      <xdr:col>76</xdr:col>
      <xdr:colOff>165100</xdr:colOff>
      <xdr:row>55</xdr:row>
      <xdr:rowOff>126332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142859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141634</xdr:rowOff>
    </xdr:from>
    <xdr:to>
      <xdr:col>72</xdr:col>
      <xdr:colOff>38100</xdr:colOff>
      <xdr:row>57</xdr:row>
      <xdr:rowOff>71784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131968</xdr:rowOff>
    </xdr:from>
    <xdr:to>
      <xdr:col>67</xdr:col>
      <xdr:colOff>101600</xdr:colOff>
      <xdr:row>57</xdr:row>
      <xdr:rowOff>62118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78645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25278</xdr:rowOff>
    </xdr:from>
    <xdr:to>
      <xdr:col>85</xdr:col>
      <xdr:colOff>127000</xdr:colOff>
      <xdr:row>79</xdr:row>
      <xdr:rowOff>40043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9828"/>
          <a:ext cx="8382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25278</xdr:rowOff>
    </xdr:from>
    <xdr:to>
      <xdr:col>81</xdr:col>
      <xdr:colOff>50800</xdr:colOff>
      <xdr:row>79</xdr:row>
      <xdr:rowOff>33951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9828"/>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78501"/>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160693</xdr:rowOff>
    </xdr:from>
    <xdr:to>
      <xdr:col>85</xdr:col>
      <xdr:colOff>177800</xdr:colOff>
      <xdr:row>79</xdr:row>
      <xdr:rowOff>90843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145928</xdr:rowOff>
    </xdr:from>
    <xdr:to>
      <xdr:col>81</xdr:col>
      <xdr:colOff>101600</xdr:colOff>
      <xdr:row>79</xdr:row>
      <xdr:rowOff>76078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67205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6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154601</xdr:rowOff>
    </xdr:from>
    <xdr:to>
      <xdr:col>76</xdr:col>
      <xdr:colOff>165100</xdr:colOff>
      <xdr:row>79</xdr:row>
      <xdr:rowOff>84751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75878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103457</xdr:rowOff>
    </xdr:from>
    <xdr:to>
      <xdr:col>85</xdr:col>
      <xdr:colOff>127000</xdr:colOff>
      <xdr:row>96</xdr:row>
      <xdr:rowOff>129629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62657"/>
          <a:ext cx="8382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129629</xdr:rowOff>
    </xdr:from>
    <xdr:to>
      <xdr:col>81</xdr:col>
      <xdr:colOff>50800</xdr:colOff>
      <xdr:row>97</xdr:row>
      <xdr:rowOff>39729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88829"/>
          <a:ext cx="889000" cy="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39729</xdr:rowOff>
    </xdr:from>
    <xdr:to>
      <xdr:col>76</xdr:col>
      <xdr:colOff>114300</xdr:colOff>
      <xdr:row>97</xdr:row>
      <xdr:rowOff>112764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70379"/>
          <a:ext cx="889000" cy="7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77229</xdr:rowOff>
    </xdr:from>
    <xdr:to>
      <xdr:col>71</xdr:col>
      <xdr:colOff>177800</xdr:colOff>
      <xdr:row>97</xdr:row>
      <xdr:rowOff>112764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07879"/>
          <a:ext cx="8890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52657</xdr:rowOff>
    </xdr:from>
    <xdr:to>
      <xdr:col>85</xdr:col>
      <xdr:colOff>177800</xdr:colOff>
      <xdr:row>96</xdr:row>
      <xdr:rowOff>154257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75534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78829</xdr:rowOff>
    </xdr:from>
    <xdr:to>
      <xdr:col>81</xdr:col>
      <xdr:colOff>101600</xdr:colOff>
      <xdr:row>97</xdr:row>
      <xdr:rowOff>8979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25506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3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160379</xdr:rowOff>
    </xdr:from>
    <xdr:to>
      <xdr:col>76</xdr:col>
      <xdr:colOff>165100</xdr:colOff>
      <xdr:row>97</xdr:row>
      <xdr:rowOff>90529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107056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61964</xdr:rowOff>
    </xdr:from>
    <xdr:to>
      <xdr:col>72</xdr:col>
      <xdr:colOff>38100</xdr:colOff>
      <xdr:row>97</xdr:row>
      <xdr:rowOff>163564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154691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78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26429</xdr:rowOff>
    </xdr:from>
    <xdr:to>
      <xdr:col>67</xdr:col>
      <xdr:colOff>101600</xdr:colOff>
      <xdr:row>97</xdr:row>
      <xdr:rowOff>128029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119156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昨年度と比較し人口が</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人減少したことににより住民一人当たりコストが上昇しているものもある。</a:t>
          </a:r>
          <a:r>
            <a:rPr kumimoji="1" lang="ja-JP" altLang="en-US" sz="1100">
              <a:solidFill>
                <a:schemeClr val="dk1"/>
              </a:solidFill>
              <a:effectLst/>
              <a:latin typeface="+mn-lt"/>
              <a:ea typeface="+mn-ea"/>
              <a:cs typeface="+mn-cs"/>
            </a:rPr>
            <a:t>議会費は昨年度と同水準である。総務費は庁舎建設基金への積み立てがなかったこと、住基システムの改修が前年度に終了したため減額となった。民生費は昨年度と同水準となった。衛生費は簡易水道会計において建設改良費が増加したことにより繰出金が増加したため増額となった。労働費は昨年度と同水準である。農林水産業費は林道開設事業費や有害鳥獣駆除費の増により増額となった。商工費は木育観光施設や森林資源活用促進施設の整備実施により増額となった。土木費は除雪経費の減、除雪車購入事業が前年度に終了したため減額となった。消防費は南越消防組合負担金増により増額となった。教育費は国体が終了したため減額となった。</a:t>
          </a:r>
          <a:r>
            <a:rPr kumimoji="1" lang="ja-JP" altLang="ja-JP" sz="1100">
              <a:solidFill>
                <a:schemeClr val="dk1"/>
              </a:solidFill>
              <a:effectLst/>
              <a:latin typeface="+mn-lt"/>
              <a:ea typeface="+mn-ea"/>
              <a:cs typeface="+mn-cs"/>
            </a:rPr>
            <a:t>災害復旧事業費は過年度の災害復旧事業が完了したため減少している。公債費は食品加工施設や起業支援施設整備に伴う借り入れの償還開始により増加した。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市町村民税（法人税割）がダムやトンネル工事に伴う大規模法人分の増加や除雪経費の減により増加した。実質単年度収支は財政調整基金の取り崩しを行わなかったことにより前年度と比較し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であり、全体の黒字額も増加した。一般会計における実質収支が前年度と比較し増加したことが要因。今後は人口減による税収や普通交付税の減、老朽化した公共施設の維持更新も増えていくと見込まれるため、歳入に見合った歳出規模の維持と税収などの一般財源確保のための取り組み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整備した食品加工施設や起業支援施設整備に伴う借り入れの償還開始、一部事務組合の起こした地方債の償還に充てたと認められる負担金の増により元利償還金等が昨年度と比較し増加した。実質公債費比率は昨年度比較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％上昇している。今後も上昇傾向が続くと見込まれるため、計画的な地方債活用が必要となる。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増加したが、充当可能基金額と基準財政需要算入見込額も増加しており、将来負担比率の分子はマイナスとなっている。今後、役場庁舎建設や大規模な観光施設整備が想定されるため、基金の取り崩しにあたっては、財政の健全性への影響を注視しながら事業の適正規模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百万円増加した。減債基金およびまちづくり自治基金への継続的な積み立てと、森林環境譲与税基金への積み立て開始が要因。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基金は将来の財政安定化に欠かせないものであるため、適正な規模を維持することとし、その上で地方創生に必要な取り組みに充当することが必要と考える。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庁舎建設基金は、老朽化が著しい現在の役場庁舎の建て替えを実施するもの。観光施設整備基金は、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号冠山トンネル道路開通にあわせた観光施設再整備を実施するもの。教育文化施設整備基金は図書館等の再整備を実施するもの。福祉基金は福祉行政に活用するもの。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被災した町民や各種施設の復旧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を支援するためのもの。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森林環境譲与税基金の積み立てを行ったことによる。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新規事業は財政の健全性を維持できる範囲での実施を目指すとともに、基金の取り崩しについても補助金のなどの特定財源を活用するなど、過度な取り崩しとならないよう留意する。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百万円増加した。取り崩しはなく町条例で定められた額の積み立てを実施した。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財政調整基金は将来の財政安定に備えるものであるため、安易な取り崩しはせず、歳出の適正化を図ることで、残高の維持を図る。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百万円増加した。過疎債（ソフト分）の償還に充てるため、定期的に積立てを実施している。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今後も積立てを継続する。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74849D-8976-4CCF-9ADD-4302C9980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B5EC78-39FF-43DE-BAEC-FA8412DFF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A841B95-F371-4451-97B9-3EF8A4EA7A5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DC698A6-340B-465A-BDF9-099E023F4D6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683090-8CAE-413D-B4E3-DCEEA32962B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68FB38A-328D-4AE0-84A5-D382FE23745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953ECBE-AB07-4F4E-8C3F-8DF49A21A94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D8EB095-6D12-4308-A8EE-29F382293B2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358F871-4173-45DB-B134-8947F40F0A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99EB626-BC66-4D41-89EC-E0BFEB96A88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6F2005-6ED5-4C4F-BBFF-3229CE2C0BA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E8E5C75-BFFA-4799-87F1-D219CA03DEF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0600179-30F5-46B1-84AE-9322463278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2FAAE18-0D1D-49EA-9B95-767E01D6D7C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296C748-B1CD-4CCC-89DC-2BD0320CB90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DC30C8C-0E16-46DD-BCDF-A10D5F04A89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309317B-F079-4C08-A98F-D596D7610C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81416E0-FDC8-46E5-942E-8ADF1815B7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EA54BD8-01B2-4AF1-8EC7-0511B8EC21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38C9CFD-F038-4DF7-BDDA-AA74374CCD6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3989643-1350-4070-8988-D2A085A4C79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2B680C2-1414-490D-BD73-BC680EA3501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45A7148-E844-455B-BD58-E6E2F45AE1F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A2901BC-2069-4A03-AD39-36597175D3D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96C163A-AAB9-42FE-985E-A3728B32D36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F35546B-1531-413E-A1C9-097E326DA3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AAA65CA-371B-4C3B-8DF9-F269473FB3B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F27F98B-E2E9-4538-914B-C56AEA1367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BD544E1-9EDF-4C66-AC71-E4067BAD53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573BEF9-9261-49E5-8626-77C523248D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70420F8-7B56-4475-97A6-091F776224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940F530-0816-446B-BC7D-735B85A8498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DA6A887-E99A-4713-A2B3-431DD82540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E1CEEE-4625-4605-A372-ADF103ECD07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CE6ABCD-FF18-4F87-8BFE-3D0ED53F7D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AB78FD1-A89A-41E7-9775-DD7FC2CD30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5976D81-346B-45D4-A158-769F9E6BE5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00BB0DC-2FE1-44F4-8C98-5BF4B928AB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D6F7854-6E11-4907-A7A1-934BD351BB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418CB1F-472E-4DCE-BB10-2B9623CDDE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A1EE4D6-8F96-4EDA-ADB1-54F9C32B60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AC5C6E61-2E9C-49F7-9DE8-D17190A5A88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651F161-2711-498F-833B-AA710B035B6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80B8950-BC23-4766-B956-AA86033C1E3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8162776-6B41-41EE-8201-3CA54B547E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86CC6AC-A4F8-4D72-AA21-9F1C84BDFC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8A18FAC-5681-4A2A-9B10-A1A957E5B6C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C26E577-46CC-4764-B526-8C4899E5AD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A87BD77-C46E-4DDE-A029-A5FD2BC443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0ED3367-F1EB-4473-AD74-289678B01C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55C8E75-F4C1-4DFC-A21F-7F205B71C8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C53EF29-C72F-4994-8C23-D4F296D69E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2368895-1FC6-4806-9D2E-5265F4D689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D5E5237-15CC-4590-AA90-51B0FD5239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6EEEC08-73B5-4CA1-B889-184E4FC29E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B5B1699-576D-4576-A2D6-82940041C6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8C4BBDE-EEC1-4450-992E-BB151E686B3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ポイント増。町有資産の長寿命化等の方向性を早期に決めていく段階と考えられる。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7DB5A8E-0FC5-493A-BCE1-06BE8AEDB1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FE40581-BC4A-4827-9312-38D2B11980E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AEE2A6E-14C0-4BD3-9A29-DEC5B0F36F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994D989-CB8F-4FFD-9D3D-24857D3A8E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7F19689-0B5C-4C22-BEFF-07B07E7378D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B9EE380-CAA2-42AA-82B5-0B9D2D3D82A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B29B0CE-BB43-4503-8104-AAE5DEC13C6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269A2DD-3F4D-4FC8-B377-87DA0C030CB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2EC9944-E230-43DB-823A-C7C8FA9F47D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24556F8-6590-4407-A115-47B8D1C2B2C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A04B3A0-7A05-4685-ADDF-EA04BD8775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9029ECF-2229-4AD9-95D2-CB6142508F6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8CF3BB1-E554-4046-8738-FF6E1FC40A1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DDC24E9-9A2D-4904-9A01-9E5A19194FE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EEADFD5-021E-4771-BBB8-59F477F1AEE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1DA87E5-A349-49A9-BB26-488629BE1DF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38A4091-1160-4A39-9D12-6CB4569B09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37C1B99-FC58-471B-A739-699F5D08F0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4D123A80-AF07-4536-88E5-373163CECA8B}"/>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A71B43F4-CF04-4DF8-9327-EDF164D03897}"/>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FA6C2911-8EEA-49EC-AC7B-2BBE8DB4D57B}"/>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6AC737C7-FEEF-493C-8DD9-469B997408E4}"/>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D663213B-CA6A-4EE4-AF83-792C85DDB425}"/>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DA79FC7F-781E-4507-A4EF-F09F8029DAD5}"/>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B88B660F-0214-4DEE-B13A-26B324BF8948}"/>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5273B3BB-FFBB-4799-AE4A-82C0E4C66E22}"/>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8B9F8865-5966-492D-BB6F-8BB90B16A77B}"/>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E4E794C9-8556-4D67-8B11-240B91C2484B}"/>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FD26F36C-0E4D-47A2-B329-8BDDB05289E8}"/>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4EA9090-88F6-4360-9244-11D4C2A146C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89B6E3C-80C9-43FA-A99C-2E403F9D20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104879B-CCB9-46C4-B5E4-0EFF59E4DBA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EA8F6C6-673E-44B6-A93B-271E570047F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D0D08A7-07AB-47E5-85F7-31A4E432DD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3" name="楕円 92">
          <a:extLst>
            <a:ext uri="{FF2B5EF4-FFF2-40B4-BE49-F238E27FC236}">
              <a16:creationId xmlns:a16="http://schemas.microsoft.com/office/drawing/2014/main" id="{D2CBBCCE-183A-4374-A4DC-5080EF3F9003}"/>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94" name="有形固定資産減価償却率該当値テキスト">
          <a:extLst>
            <a:ext uri="{FF2B5EF4-FFF2-40B4-BE49-F238E27FC236}">
              <a16:creationId xmlns:a16="http://schemas.microsoft.com/office/drawing/2014/main" id="{7F694006-639D-411E-BC85-C0FC7496D937}"/>
            </a:ext>
          </a:extLst>
        </xdr:cNvPr>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5" name="楕円 94">
          <a:extLst>
            <a:ext uri="{FF2B5EF4-FFF2-40B4-BE49-F238E27FC236}">
              <a16:creationId xmlns:a16="http://schemas.microsoft.com/office/drawing/2014/main" id="{DA4D83DF-4097-4B0D-9CA7-C27124C13808}"/>
            </a:ext>
          </a:extLst>
        </xdr:cNvPr>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75565</xdr:rowOff>
    </xdr:to>
    <xdr:cxnSp macro="">
      <xdr:nvCxnSpPr>
        <xdr:cNvPr id="96" name="直線コネクタ 95">
          <a:extLst>
            <a:ext uri="{FF2B5EF4-FFF2-40B4-BE49-F238E27FC236}">
              <a16:creationId xmlns:a16="http://schemas.microsoft.com/office/drawing/2014/main" id="{A156F05C-177F-42D7-9477-C5FDE5063A1F}"/>
            </a:ext>
          </a:extLst>
        </xdr:cNvPr>
        <xdr:cNvCxnSpPr/>
      </xdr:nvCxnSpPr>
      <xdr:spPr>
        <a:xfrm>
          <a:off x="4051300" y="613736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7" name="楕円 96">
          <a:extLst>
            <a:ext uri="{FF2B5EF4-FFF2-40B4-BE49-F238E27FC236}">
              <a16:creationId xmlns:a16="http://schemas.microsoft.com/office/drawing/2014/main" id="{4CB80846-ADD8-447A-85F0-9D79E080372C}"/>
            </a:ext>
          </a:extLst>
        </xdr:cNvPr>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50891</xdr:rowOff>
    </xdr:to>
    <xdr:cxnSp macro="">
      <xdr:nvCxnSpPr>
        <xdr:cNvPr id="98" name="直線コネクタ 97">
          <a:extLst>
            <a:ext uri="{FF2B5EF4-FFF2-40B4-BE49-F238E27FC236}">
              <a16:creationId xmlns:a16="http://schemas.microsoft.com/office/drawing/2014/main" id="{D2215EDB-FA3D-40EE-A8DC-0EA7A6002394}"/>
            </a:ext>
          </a:extLst>
        </xdr:cNvPr>
        <xdr:cNvCxnSpPr/>
      </xdr:nvCxnSpPr>
      <xdr:spPr>
        <a:xfrm>
          <a:off x="3289300" y="610343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116024</xdr:rowOff>
    </xdr:from>
    <xdr:to>
      <xdr:col>11</xdr:col>
      <xdr:colOff>187325</xdr:colOff>
      <xdr:row>31</xdr:row>
      <xdr:rowOff>46174</xdr:rowOff>
    </xdr:to>
    <xdr:sp macro="" textlink="">
      <xdr:nvSpPr>
        <xdr:cNvPr id="99" name="楕円 98">
          <a:extLst>
            <a:ext uri="{FF2B5EF4-FFF2-40B4-BE49-F238E27FC236}">
              <a16:creationId xmlns:a16="http://schemas.microsoft.com/office/drawing/2014/main" id="{646EA1A1-027C-4B7A-B310-3FCE572996AD}"/>
            </a:ext>
          </a:extLst>
        </xdr:cNvPr>
        <xdr:cNvSpPr/>
      </xdr:nvSpPr>
      <xdr:spPr>
        <a:xfrm>
          <a:off x="247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166824</xdr:rowOff>
    </xdr:from>
    <xdr:to>
      <xdr:col>15</xdr:col>
      <xdr:colOff>136525</xdr:colOff>
      <xdr:row>31</xdr:row>
      <xdr:rowOff>16964</xdr:rowOff>
    </xdr:to>
    <xdr:cxnSp macro="">
      <xdr:nvCxnSpPr>
        <xdr:cNvPr id="100" name="直線コネクタ 99">
          <a:extLst>
            <a:ext uri="{FF2B5EF4-FFF2-40B4-BE49-F238E27FC236}">
              <a16:creationId xmlns:a16="http://schemas.microsoft.com/office/drawing/2014/main" id="{17ED57A6-F853-42E3-BCA4-68E07764CF33}"/>
            </a:ext>
          </a:extLst>
        </xdr:cNvPr>
        <xdr:cNvCxnSpPr/>
      </xdr:nvCxnSpPr>
      <xdr:spPr>
        <a:xfrm>
          <a:off x="2527300" y="608184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101" name="楕円 100">
          <a:extLst>
            <a:ext uri="{FF2B5EF4-FFF2-40B4-BE49-F238E27FC236}">
              <a16:creationId xmlns:a16="http://schemas.microsoft.com/office/drawing/2014/main" id="{43E86D2F-9212-44FB-9FB0-4C8D7BD9E2D5}"/>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166824</xdr:rowOff>
    </xdr:from>
    <xdr:to>
      <xdr:col>11</xdr:col>
      <xdr:colOff>136525</xdr:colOff>
      <xdr:row>31</xdr:row>
      <xdr:rowOff>10795</xdr:rowOff>
    </xdr:to>
    <xdr:cxnSp macro="">
      <xdr:nvCxnSpPr>
        <xdr:cNvPr id="102" name="直線コネクタ 101">
          <a:extLst>
            <a:ext uri="{FF2B5EF4-FFF2-40B4-BE49-F238E27FC236}">
              <a16:creationId xmlns:a16="http://schemas.microsoft.com/office/drawing/2014/main" id="{DD056C37-061D-4FC0-8A1D-D11A10A6F368}"/>
            </a:ext>
          </a:extLst>
        </xdr:cNvPr>
        <xdr:cNvCxnSpPr/>
      </xdr:nvCxnSpPr>
      <xdr:spPr>
        <a:xfrm flipV="1">
          <a:off x="1765300" y="608184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a:extLst>
            <a:ext uri="{FF2B5EF4-FFF2-40B4-BE49-F238E27FC236}">
              <a16:creationId xmlns:a16="http://schemas.microsoft.com/office/drawing/2014/main" id="{F7E5B5A2-DB1B-4572-9E28-E736A207F736}"/>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id="{29136F07-64DA-43A8-87BA-9090098078D4}"/>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5B224DD8-0967-44BA-A323-1B97F3B94EE8}"/>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a:extLst>
            <a:ext uri="{FF2B5EF4-FFF2-40B4-BE49-F238E27FC236}">
              <a16:creationId xmlns:a16="http://schemas.microsoft.com/office/drawing/2014/main" id="{B65D03A6-1045-47F8-BA67-22E6DE56AA6B}"/>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107" name="n_1mainValue有形固定資産減価償却率">
          <a:extLst>
            <a:ext uri="{FF2B5EF4-FFF2-40B4-BE49-F238E27FC236}">
              <a16:creationId xmlns:a16="http://schemas.microsoft.com/office/drawing/2014/main" id="{01168AA4-425F-4C6A-A713-E210F9E8DC1E}"/>
            </a:ext>
          </a:extLst>
        </xdr:cNvPr>
        <xdr:cNvSpPr txBox="1"/>
      </xdr:nvSpPr>
      <xdr:spPr>
        <a:xfrm>
          <a:off x="38360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58891</xdr:rowOff>
    </xdr:from>
    <xdr:ext cx="405111" cy="259045"/>
    <xdr:sp macro="" textlink="">
      <xdr:nvSpPr>
        <xdr:cNvPr id="108" name="n_2mainValue有形固定資産減価償却率">
          <a:extLst>
            <a:ext uri="{FF2B5EF4-FFF2-40B4-BE49-F238E27FC236}">
              <a16:creationId xmlns:a16="http://schemas.microsoft.com/office/drawing/2014/main" id="{B38E63B7-1D1D-4895-A22B-9E9523B6B043}"/>
            </a:ext>
          </a:extLst>
        </xdr:cNvPr>
        <xdr:cNvSpPr txBox="1"/>
      </xdr:nvSpPr>
      <xdr:spPr>
        <a:xfrm>
          <a:off x="3086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37301</xdr:rowOff>
    </xdr:from>
    <xdr:ext cx="405111" cy="259045"/>
    <xdr:sp macro="" textlink="">
      <xdr:nvSpPr>
        <xdr:cNvPr id="109" name="n_3mainValue有形固定資産減価償却率">
          <a:extLst>
            <a:ext uri="{FF2B5EF4-FFF2-40B4-BE49-F238E27FC236}">
              <a16:creationId xmlns:a16="http://schemas.microsoft.com/office/drawing/2014/main" id="{B985359F-06C4-494C-A841-BD08FF3D0845}"/>
            </a:ext>
          </a:extLst>
        </xdr:cNvPr>
        <xdr:cNvSpPr txBox="1"/>
      </xdr:nvSpPr>
      <xdr:spPr>
        <a:xfrm>
          <a:off x="2324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10" name="n_4mainValue有形固定資産減価償却率">
          <a:extLst>
            <a:ext uri="{FF2B5EF4-FFF2-40B4-BE49-F238E27FC236}">
              <a16:creationId xmlns:a16="http://schemas.microsoft.com/office/drawing/2014/main" id="{50123478-C296-4CD8-930F-EBFF50F87C65}"/>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3FB8638-7CA7-460C-BB2A-62F7EF3294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1DCC5CC-A7C1-43A8-AFCA-0DEA607F03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4CF3D79-AC50-4B01-9E2C-F25B1281581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224A9FB-6816-4EA7-95E7-86F5FDB2E4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C22A566-0246-4C7C-BBF2-BCFE8822B5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84951DD-666B-493A-8A2C-625A6EF38F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5E23714-83EB-468D-BD59-E9F6C3592A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DAF140D-DFAA-42B9-AF58-36C58EBEE7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EC840CB-E637-4B8E-A902-71049D9DA7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48FDF5C-FAD9-46E6-87F1-F0BE875394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271ACB7-A73A-4EFB-85FE-0E12EF7668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28A64C4-C3D8-4975-980A-3F726FC94F4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0633891-AE5E-4060-8113-59ACB30764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類似団体の平均を下回っているが、今後の税収や地方交付税の減少が予想されるため、行財政の健全性維持を進めていく必要がある。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61DABA7-FA7C-4B2C-BDCA-7178512209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9FD763C-3C2F-4439-8E91-9B15126DA41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1165396-D648-41D8-8D8C-40033663086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7D9F0FD-3267-45D9-8263-0E1296A7A1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E3C996C-20D4-425F-8CAB-E6A9BDEAB6D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9D6A051-F1EE-4504-9FFC-CC06C188AD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498496F-E95E-4C0C-AD6F-CC1CA7C8877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B9A5E6BD-B5A8-4D88-87DB-F7BE2C8EF9E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A950926-4D63-4C30-A40C-AB08E184097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27D774DC-2ABF-4D8C-AA96-5906F7AD21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64EBD39A-BCF2-4377-9408-F1192EBA616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6A0E096-2C76-4307-A137-66049878755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348FF25-3DE4-43F4-849D-F52C0281C37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1ED5996-A06F-4D13-A606-6BB3CEBD9F2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AB392E0-E352-43FD-B935-2B6702E70B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C80A7097-BD3A-40C0-A9A9-B45FECAFFBB5}"/>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96B12238-11D7-42C7-8770-BA04BA1654AA}"/>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8BC6C6B1-3A30-4151-9679-34204B5D91A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4D7BD2BE-5488-4970-9D01-742463FDF34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AEFBA9D-4176-4E5B-8E5D-8E0270A6D46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id="{1D7638D5-5B00-499B-A7B4-4F00F55481BA}"/>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01116F45-E6FE-4F93-A655-BB6BC685990E}"/>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EF82781B-EAFF-4510-A137-D5650DA1EE29}"/>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777A057F-A7D4-41C1-8D86-A4BDD0663073}"/>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C393308C-F4B1-4B96-A368-A4C0ECB35747}"/>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E621A8F3-F582-4AC5-8787-84E702FC1475}"/>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52DAE59-019A-4B78-8C12-4A04481738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91FD423-7895-467C-A446-CAEFBFE582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6A5D7D0-E690-4028-B582-C70FC4764E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12568A0-C34F-4618-BC17-E784D227BF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7B82B58-4991-4E35-B846-C0F06B62C90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55499</xdr:rowOff>
    </xdr:from>
    <xdr:to>
      <xdr:col>76</xdr:col>
      <xdr:colOff>73025</xdr:colOff>
      <xdr:row>28</xdr:row>
      <xdr:rowOff>157099</xdr:rowOff>
    </xdr:to>
    <xdr:sp macro="" textlink="">
      <xdr:nvSpPr>
        <xdr:cNvPr id="155" name="楕円 154">
          <a:extLst>
            <a:ext uri="{FF2B5EF4-FFF2-40B4-BE49-F238E27FC236}">
              <a16:creationId xmlns:a16="http://schemas.microsoft.com/office/drawing/2014/main" id="{E26A3825-F6F3-40D6-A85D-54C14F562DBC}"/>
            </a:ext>
          </a:extLst>
        </xdr:cNvPr>
        <xdr:cNvSpPr/>
      </xdr:nvSpPr>
      <xdr:spPr>
        <a:xfrm>
          <a:off x="14744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78376</xdr:rowOff>
    </xdr:from>
    <xdr:ext cx="469744" cy="259045"/>
    <xdr:sp macro="" textlink="">
      <xdr:nvSpPr>
        <xdr:cNvPr id="156" name="債務償還比率該当値テキスト">
          <a:extLst>
            <a:ext uri="{FF2B5EF4-FFF2-40B4-BE49-F238E27FC236}">
              <a16:creationId xmlns:a16="http://schemas.microsoft.com/office/drawing/2014/main" id="{362D2A44-508F-4E1F-826D-C40703439219}"/>
            </a:ext>
          </a:extLst>
        </xdr:cNvPr>
        <xdr:cNvSpPr txBox="1"/>
      </xdr:nvSpPr>
      <xdr:spPr>
        <a:xfrm>
          <a:off x="14846300" y="547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59637</xdr:rowOff>
    </xdr:from>
    <xdr:to>
      <xdr:col>72</xdr:col>
      <xdr:colOff>123825</xdr:colOff>
      <xdr:row>28</xdr:row>
      <xdr:rowOff>161237</xdr:rowOff>
    </xdr:to>
    <xdr:sp macro="" textlink="">
      <xdr:nvSpPr>
        <xdr:cNvPr id="157" name="楕円 156">
          <a:extLst>
            <a:ext uri="{FF2B5EF4-FFF2-40B4-BE49-F238E27FC236}">
              <a16:creationId xmlns:a16="http://schemas.microsoft.com/office/drawing/2014/main" id="{BE4D24C4-930A-4734-8720-0A57FC56E998}"/>
            </a:ext>
          </a:extLst>
        </xdr:cNvPr>
        <xdr:cNvSpPr/>
      </xdr:nvSpPr>
      <xdr:spPr>
        <a:xfrm>
          <a:off x="14033500" y="56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106299</xdr:rowOff>
    </xdr:from>
    <xdr:to>
      <xdr:col>76</xdr:col>
      <xdr:colOff>22225</xdr:colOff>
      <xdr:row>28</xdr:row>
      <xdr:rowOff>110437</xdr:rowOff>
    </xdr:to>
    <xdr:cxnSp macro="">
      <xdr:nvCxnSpPr>
        <xdr:cNvPr id="158" name="直線コネクタ 157">
          <a:extLst>
            <a:ext uri="{FF2B5EF4-FFF2-40B4-BE49-F238E27FC236}">
              <a16:creationId xmlns:a16="http://schemas.microsoft.com/office/drawing/2014/main" id="{BF1628EA-7FB4-4C92-A327-2DCCA98140A8}"/>
            </a:ext>
          </a:extLst>
        </xdr:cNvPr>
        <xdr:cNvCxnSpPr/>
      </xdr:nvCxnSpPr>
      <xdr:spPr>
        <a:xfrm flipV="1">
          <a:off x="14084300" y="5678424"/>
          <a:ext cx="711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95980</xdr:rowOff>
    </xdr:from>
    <xdr:to>
      <xdr:col>68</xdr:col>
      <xdr:colOff>123825</xdr:colOff>
      <xdr:row>29</xdr:row>
      <xdr:rowOff>26130</xdr:rowOff>
    </xdr:to>
    <xdr:sp macro="" textlink="">
      <xdr:nvSpPr>
        <xdr:cNvPr id="159" name="楕円 158">
          <a:extLst>
            <a:ext uri="{FF2B5EF4-FFF2-40B4-BE49-F238E27FC236}">
              <a16:creationId xmlns:a16="http://schemas.microsoft.com/office/drawing/2014/main" id="{3F7C3534-D14A-405F-9FD6-64518DC5AE99}"/>
            </a:ext>
          </a:extLst>
        </xdr:cNvPr>
        <xdr:cNvSpPr/>
      </xdr:nvSpPr>
      <xdr:spPr>
        <a:xfrm>
          <a:off x="13271500" y="56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110437</xdr:rowOff>
    </xdr:from>
    <xdr:to>
      <xdr:col>72</xdr:col>
      <xdr:colOff>73025</xdr:colOff>
      <xdr:row>28</xdr:row>
      <xdr:rowOff>146780</xdr:rowOff>
    </xdr:to>
    <xdr:cxnSp macro="">
      <xdr:nvCxnSpPr>
        <xdr:cNvPr id="160" name="直線コネクタ 159">
          <a:extLst>
            <a:ext uri="{FF2B5EF4-FFF2-40B4-BE49-F238E27FC236}">
              <a16:creationId xmlns:a16="http://schemas.microsoft.com/office/drawing/2014/main" id="{ED7C0E6E-FC07-450D-AF58-3F01169D9FC8}"/>
            </a:ext>
          </a:extLst>
        </xdr:cNvPr>
        <xdr:cNvCxnSpPr/>
      </xdr:nvCxnSpPr>
      <xdr:spPr>
        <a:xfrm flipV="1">
          <a:off x="13322300" y="5682562"/>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42005</xdr:rowOff>
    </xdr:from>
    <xdr:to>
      <xdr:col>64</xdr:col>
      <xdr:colOff>123825</xdr:colOff>
      <xdr:row>28</xdr:row>
      <xdr:rowOff>143605</xdr:rowOff>
    </xdr:to>
    <xdr:sp macro="" textlink="">
      <xdr:nvSpPr>
        <xdr:cNvPr id="161" name="楕円 160">
          <a:extLst>
            <a:ext uri="{FF2B5EF4-FFF2-40B4-BE49-F238E27FC236}">
              <a16:creationId xmlns:a16="http://schemas.microsoft.com/office/drawing/2014/main" id="{2A0225DC-5962-4EB0-A1E0-17B1EAB805D7}"/>
            </a:ext>
          </a:extLst>
        </xdr:cNvPr>
        <xdr:cNvSpPr/>
      </xdr:nvSpPr>
      <xdr:spPr>
        <a:xfrm>
          <a:off x="12509500" y="56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92805</xdr:rowOff>
    </xdr:from>
    <xdr:to>
      <xdr:col>68</xdr:col>
      <xdr:colOff>73025</xdr:colOff>
      <xdr:row>28</xdr:row>
      <xdr:rowOff>146780</xdr:rowOff>
    </xdr:to>
    <xdr:cxnSp macro="">
      <xdr:nvCxnSpPr>
        <xdr:cNvPr id="162" name="直線コネクタ 161">
          <a:extLst>
            <a:ext uri="{FF2B5EF4-FFF2-40B4-BE49-F238E27FC236}">
              <a16:creationId xmlns:a16="http://schemas.microsoft.com/office/drawing/2014/main" id="{0DB8E943-4DCC-498D-8C7B-1F4DD2E420CD}"/>
            </a:ext>
          </a:extLst>
        </xdr:cNvPr>
        <xdr:cNvCxnSpPr/>
      </xdr:nvCxnSpPr>
      <xdr:spPr>
        <a:xfrm>
          <a:off x="12560300" y="56649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8012</xdr:rowOff>
    </xdr:from>
    <xdr:to>
      <xdr:col>60</xdr:col>
      <xdr:colOff>123825</xdr:colOff>
      <xdr:row>29</xdr:row>
      <xdr:rowOff>109612</xdr:rowOff>
    </xdr:to>
    <xdr:sp macro="" textlink="">
      <xdr:nvSpPr>
        <xdr:cNvPr id="163" name="楕円 162">
          <a:extLst>
            <a:ext uri="{FF2B5EF4-FFF2-40B4-BE49-F238E27FC236}">
              <a16:creationId xmlns:a16="http://schemas.microsoft.com/office/drawing/2014/main" id="{6D3A9790-C253-4BB2-8B56-5AE149919D25}"/>
            </a:ext>
          </a:extLst>
        </xdr:cNvPr>
        <xdr:cNvSpPr/>
      </xdr:nvSpPr>
      <xdr:spPr>
        <a:xfrm>
          <a:off x="11747500" y="5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92805</xdr:rowOff>
    </xdr:from>
    <xdr:to>
      <xdr:col>64</xdr:col>
      <xdr:colOff>73025</xdr:colOff>
      <xdr:row>29</xdr:row>
      <xdr:rowOff>58812</xdr:rowOff>
    </xdr:to>
    <xdr:cxnSp macro="">
      <xdr:nvCxnSpPr>
        <xdr:cNvPr id="164" name="直線コネクタ 163">
          <a:extLst>
            <a:ext uri="{FF2B5EF4-FFF2-40B4-BE49-F238E27FC236}">
              <a16:creationId xmlns:a16="http://schemas.microsoft.com/office/drawing/2014/main" id="{160C4948-DE59-4985-9B90-1E71625666DC}"/>
            </a:ext>
          </a:extLst>
        </xdr:cNvPr>
        <xdr:cNvCxnSpPr/>
      </xdr:nvCxnSpPr>
      <xdr:spPr>
        <a:xfrm flipV="1">
          <a:off x="11798300" y="5664930"/>
          <a:ext cx="7620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a:extLst>
            <a:ext uri="{FF2B5EF4-FFF2-40B4-BE49-F238E27FC236}">
              <a16:creationId xmlns:a16="http://schemas.microsoft.com/office/drawing/2014/main" id="{DDA06574-5814-4E7D-89C0-C7B6CA00FBE6}"/>
            </a:ext>
          </a:extLst>
        </xdr:cNvPr>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a:extLst>
            <a:ext uri="{FF2B5EF4-FFF2-40B4-BE49-F238E27FC236}">
              <a16:creationId xmlns:a16="http://schemas.microsoft.com/office/drawing/2014/main" id="{A0AFE9AC-783D-4E8A-9A89-FB25F3D340BA}"/>
            </a:ext>
          </a:extLst>
        </xdr:cNvPr>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a:extLst>
            <a:ext uri="{FF2B5EF4-FFF2-40B4-BE49-F238E27FC236}">
              <a16:creationId xmlns:a16="http://schemas.microsoft.com/office/drawing/2014/main" id="{BF7CF11E-2A10-4935-8D4F-9C4BB453374E}"/>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8" name="n_4aveValue債務償還比率">
          <a:extLst>
            <a:ext uri="{FF2B5EF4-FFF2-40B4-BE49-F238E27FC236}">
              <a16:creationId xmlns:a16="http://schemas.microsoft.com/office/drawing/2014/main" id="{8BDFBD5E-0607-4855-8242-E149B7C405CA}"/>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6314</xdr:rowOff>
    </xdr:from>
    <xdr:ext cx="469744" cy="259045"/>
    <xdr:sp macro="" textlink="">
      <xdr:nvSpPr>
        <xdr:cNvPr id="169" name="n_1mainValue債務償還比率">
          <a:extLst>
            <a:ext uri="{FF2B5EF4-FFF2-40B4-BE49-F238E27FC236}">
              <a16:creationId xmlns:a16="http://schemas.microsoft.com/office/drawing/2014/main" id="{B4355163-BD48-4220-BCB0-3D4E52221446}"/>
            </a:ext>
          </a:extLst>
        </xdr:cNvPr>
        <xdr:cNvSpPr txBox="1"/>
      </xdr:nvSpPr>
      <xdr:spPr>
        <a:xfrm>
          <a:off x="13836727" y="54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42657</xdr:rowOff>
    </xdr:from>
    <xdr:ext cx="469744" cy="259045"/>
    <xdr:sp macro="" textlink="">
      <xdr:nvSpPr>
        <xdr:cNvPr id="170" name="n_2mainValue債務償還比率">
          <a:extLst>
            <a:ext uri="{FF2B5EF4-FFF2-40B4-BE49-F238E27FC236}">
              <a16:creationId xmlns:a16="http://schemas.microsoft.com/office/drawing/2014/main" id="{DC7A008D-CCC5-4424-A719-D26A26A63828}"/>
            </a:ext>
          </a:extLst>
        </xdr:cNvPr>
        <xdr:cNvSpPr txBox="1"/>
      </xdr:nvSpPr>
      <xdr:spPr>
        <a:xfrm>
          <a:off x="13087427" y="54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160132</xdr:rowOff>
    </xdr:from>
    <xdr:ext cx="469744" cy="259045"/>
    <xdr:sp macro="" textlink="">
      <xdr:nvSpPr>
        <xdr:cNvPr id="171" name="n_3mainValue債務償還比率">
          <a:extLst>
            <a:ext uri="{FF2B5EF4-FFF2-40B4-BE49-F238E27FC236}">
              <a16:creationId xmlns:a16="http://schemas.microsoft.com/office/drawing/2014/main" id="{8198915C-714B-46A2-ADD5-B70BEAE64D86}"/>
            </a:ext>
          </a:extLst>
        </xdr:cNvPr>
        <xdr:cNvSpPr txBox="1"/>
      </xdr:nvSpPr>
      <xdr:spPr>
        <a:xfrm>
          <a:off x="12325427" y="53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100739</xdr:rowOff>
    </xdr:from>
    <xdr:ext cx="469744" cy="259045"/>
    <xdr:sp macro="" textlink="">
      <xdr:nvSpPr>
        <xdr:cNvPr id="172" name="n_4mainValue債務償還比率">
          <a:extLst>
            <a:ext uri="{FF2B5EF4-FFF2-40B4-BE49-F238E27FC236}">
              <a16:creationId xmlns:a16="http://schemas.microsoft.com/office/drawing/2014/main" id="{8A8FB502-6121-48C8-A742-CC8574F987B6}"/>
            </a:ext>
          </a:extLst>
        </xdr:cNvPr>
        <xdr:cNvSpPr txBox="1"/>
      </xdr:nvSpPr>
      <xdr:spPr>
        <a:xfrm>
          <a:off x="11563427" y="58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E90E607-446E-43B8-A951-BC1A7ACC6C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EFB650A-09E1-494E-BCC6-5305B90DE4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F22961C-C01E-464F-B333-E6243D712A3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10859E8-6627-4A9A-B0C9-C82982E9D2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5FBF809-18E6-417C-BA09-C8EDF8E39E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3365458-2036-4456-A14D-062196935F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6F1E37-F14E-4605-B57F-1A39FF9195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F45274-0B1B-4412-8205-30D3A0660B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A3BCC6-CDAF-467B-8BF9-8105DF557C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66793E-ADCA-4CA6-9C62-8B1134BF7D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62258B-4B4B-424D-BC36-E19B7D05E7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0CF0E7-3635-4B4F-8F24-F4D6E4B381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C525B-73E0-497C-A2EC-0F7AA9BF5F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96AFE6-DDC2-4264-B146-6A1E3C9CB0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F62BD1-75EE-4235-93D8-699ED8387B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5F5430-CDE6-4F32-BCF0-EA58D6D837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C00AAB-B100-4640-A310-98B035E05A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2DEC8A-F821-4F78-A1B1-1F9AE74627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D09808-8F82-4A47-8B7D-3B0D207956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C8EED4-40AA-40FD-B8B7-1C560BF492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3247D6-F920-42DA-A728-2D062B3D8B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9D3D78-DA21-4A3A-9785-F737A392E9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7EDEF9-7294-4492-9551-CD389AA315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5A6AC2-7536-4B53-AE36-0DA0A50594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CDB29D-707C-4D24-9F94-EFED5DF0CE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69504F-A8CB-4A4F-988C-37219D00B3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9DDD2B-3EC5-4736-9C77-2B1390DF6A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AE5431-CC20-4F03-9E48-887691E228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502E80-2183-4287-B738-3BE6F84284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302F65-E9CF-46F7-96F2-3DDFF29717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F38C74-0989-4B7C-8456-66F6C88BC6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209128-5385-46F5-8EC2-0B7B08DEC2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3EDABA-3B5D-47C7-BF00-356BDBD9F4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FE6B63-B293-432E-B09A-3C6B61B5DF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90F218-1206-4D03-BFE9-2306026F7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8D62B3-43FF-48EF-9832-9043DA0E038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D05671-CDF1-41C8-A2BF-6F8538317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C58A07-4747-4A54-92C2-ED806B6C2F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17615F-B729-49D9-8336-54A6B4A160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013950-2747-4B8E-8BF2-D415705061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14EB31-C2C7-4B89-B45E-758DC87B7E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8CE854-B09F-48CA-8D35-46A5CC641E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6AB044-FC5D-45C3-B262-B42C9F1974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10AC98-E0BE-4C25-B3DD-175B0C8CF9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CC9CEA-B90E-4D38-92EA-E17B13B043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B93AF0-EA23-4360-947D-29C65535C5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6C72EC-1F9C-4790-A06F-C16C485F54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EF0147-8B82-431F-863C-4E7BCD4ADB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CF7F6ED-E603-41E1-BBC4-B03E7FC939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CB65A8-5402-4621-BC27-EC3C7A3B689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C98CC6D-69F4-4D10-B47B-22A9747262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849EA4-6600-4EC2-95C0-B7E30823A6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D1312D-8142-4E53-8C62-C38FE1E8DC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832933A-BDC1-4083-9592-16AB91F592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80F8B6-EE97-4995-90EC-93CCCDA301F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3FD9F3-4BF8-4667-BFE0-7C669C46819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61842B-00A8-41D4-A0D4-03F2DA95C93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37922C2-3B71-4462-AAD8-860145C12F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6CD61D-B92A-479C-9CB9-FFB73529CB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05B029F-C019-4FFB-983D-99A266C2076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8C6EC59-B7EA-4FCA-9097-D524C52929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95551AC2-1ED6-452A-A256-F5204543BF82}"/>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1A921844-637A-4123-8AD5-B296A90325E8}"/>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69774658-6F09-4035-B6A1-7EAA5E861CA4}"/>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B4F24DDD-8B46-476C-8249-F1AC6C1E2372}"/>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42A1919D-8DC3-4A6D-8421-6166BF9D8561}"/>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521DFB6B-6975-428E-AB7C-FE921B722E7E}"/>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BE618B50-383F-43E8-91D2-806D6FFBBAD7}"/>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CD6E1A6D-C5ED-41D2-BA0F-8D5030D17A5D}"/>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223338AB-777A-4E72-8181-FC4F13A9E672}"/>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9189F278-2665-4D3B-A91B-58873F769C6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6760601-7876-410A-AAB1-50D10908819A}"/>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FD333-DA3C-444F-90DD-E49E610D7F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84D11E-2048-4DA8-B945-D55D7FE438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16B50F-7CE9-4A49-B3EC-4A401ACBF9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0CD9DF-44CC-4AD2-96F2-16AF84F94D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DA92BE-7019-48BF-9C10-F6A37CC2E0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20BA54F7-1DBE-4E97-A329-331543776922}"/>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E3C172A2-8269-4A57-8ABC-9A293A41393A}"/>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40750737-52E0-4463-A00D-7BB122F27565}"/>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697925C9-B577-4B3E-A723-ACAE51A12238}"/>
            </a:ext>
          </a:extLst>
        </xdr:cNvPr>
        <xdr:cNvCxnSpPr/>
      </xdr:nvCxnSpPr>
      <xdr:spPr>
        <a:xfrm>
          <a:off x="3797300" y="65417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a:extLst>
            <a:ext uri="{FF2B5EF4-FFF2-40B4-BE49-F238E27FC236}">
              <a16:creationId xmlns:a16="http://schemas.microsoft.com/office/drawing/2014/main" id="{4B7B81AD-223E-4631-BDC4-5C940F7A77B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2E872A21-F176-4136-81D4-55EE63EA9482}"/>
            </a:ext>
          </a:extLst>
        </xdr:cNvPr>
        <xdr:cNvCxnSpPr/>
      </xdr:nvCxnSpPr>
      <xdr:spPr>
        <a:xfrm>
          <a:off x="2908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C08BB6C7-81C1-49EA-8EF6-C7481FB7E3DC}"/>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0</xdr:rowOff>
    </xdr:to>
    <xdr:cxnSp macro="">
      <xdr:nvCxnSpPr>
        <xdr:cNvPr id="80" name="直線コネクタ 79">
          <a:extLst>
            <a:ext uri="{FF2B5EF4-FFF2-40B4-BE49-F238E27FC236}">
              <a16:creationId xmlns:a16="http://schemas.microsoft.com/office/drawing/2014/main" id="{47F7C973-74F8-4056-B76D-212CD19DE5EC}"/>
            </a:ext>
          </a:extLst>
        </xdr:cNvPr>
        <xdr:cNvCxnSpPr/>
      </xdr:nvCxnSpPr>
      <xdr:spPr>
        <a:xfrm>
          <a:off x="2019300" y="6488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1086E81A-BAC3-4DD9-AC4F-7E34F6AC5F85}"/>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C035B2F5-CC91-46A4-ADF7-93C035CAFAB7}"/>
            </a:ext>
          </a:extLst>
        </xdr:cNvPr>
        <xdr:cNvCxnSpPr/>
      </xdr:nvCxnSpPr>
      <xdr:spPr>
        <a:xfrm>
          <a:off x="1130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127FF01D-1E90-470A-B0AD-1C1F27E1BF6D}"/>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id="{75EA1F33-38D8-40D3-9E35-458E59B47F77}"/>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8707F8DA-9709-41A4-B2E3-E91A7971251D}"/>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BB74CBF2-C193-4433-B440-828B9C0EF7A1}"/>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A6EDFD57-5C12-4DFD-9A1A-BD398A85B93A}"/>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F6F55EE6-CC89-4F3C-A903-F9157EF0F8FF}"/>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7DC11F7A-D3A5-49A4-B874-82724C1EB113}"/>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860EBC17-1A98-4798-B616-11D8A51901CA}"/>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2AB9ECA-C76A-47E0-B6E0-69DBA2C4FE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723D06C-8DB6-4636-9C93-B041306C5E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998895-EA84-47CA-8C34-D6DE0FF508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0CCE59-1DDA-48FC-B3F5-459777691E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9BD06A-CBB0-4620-BA68-BB8AA16C9A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614EAF6-F48F-47BB-8279-81C8904BB0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8E3456-B279-4B60-95D3-86396C4FDA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9F3E94-F157-4A3C-B52A-1B9D6EF6ED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23B712-F031-483B-A930-0856A714728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43A4A3E-8112-45AA-9BD1-EB4388D887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660849D-BBB7-46A1-BF0B-82B0F19799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1B11354-430B-4A94-B76E-445FFF4D58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E319CE-E62B-454E-96FE-43F0736646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3C7B589-065C-4792-947A-54A16248199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8DB4F85-D40B-441B-817E-B34F4B6CF6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2C98F12F-804A-4FA6-A60D-A0612C2928D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0AA881-D84E-4A4A-81C7-06E303EB95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4B971C09-F16C-495D-B91F-E95F44B64A5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0D4C23-44B3-4371-B959-681AE8E204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8752C153-317A-4350-B943-EE80BC0AED7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37C8210-FB5B-41ED-A341-9CACAE98FE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0937335-A91D-42F0-9C49-A18AA97AE9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DCE0A5D-EF34-4A68-94B6-102C8BDFF5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87F0EB4A-6DAF-4D6C-B35F-84EB8FA642A7}"/>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875F5A29-7E7F-4F70-8AAE-E222FA0A910B}"/>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8EC0B118-933E-4204-BA80-B978AF4BCFB8}"/>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98E25226-DCF3-41CF-9D76-F41CC3657934}"/>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7A491E2C-A24B-4B5D-AE7E-06BFAF77DC3C}"/>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3343A420-F721-4F07-B3AD-F9F293EF56FC}"/>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8263159C-D546-49BA-8F8C-9DD1932095B8}"/>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32817538-F2C4-4E70-9453-42B55945D7F2}"/>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38B5EDDD-8E9F-42C5-A9DB-04CB9300A795}"/>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8DB51C78-1BDD-425D-B516-A9FD13516AA4}"/>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2EE66178-E309-48F1-8DC6-D24B8AAE6EF2}"/>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19A2EB4-9864-422C-BD21-A3FD626C6C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AD2D24-EA9F-4D82-9E0D-5FA1F7B9A7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928431-530E-45DD-B4B0-0919AC8EB9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8E11E3-AB18-4737-8A65-701CAFD71A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16A4DB-674A-48A5-9578-A40340AFA4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12621</xdr:rowOff>
    </xdr:from>
    <xdr:to>
      <xdr:col>55</xdr:col>
      <xdr:colOff>50800</xdr:colOff>
      <xdr:row>37</xdr:row>
      <xdr:rowOff>114221</xdr:rowOff>
    </xdr:to>
    <xdr:sp macro="" textlink="">
      <xdr:nvSpPr>
        <xdr:cNvPr id="130" name="楕円 129">
          <a:extLst>
            <a:ext uri="{FF2B5EF4-FFF2-40B4-BE49-F238E27FC236}">
              <a16:creationId xmlns:a16="http://schemas.microsoft.com/office/drawing/2014/main" id="{1295C881-0D4B-4979-BDC8-40CC0EBE68B4}"/>
            </a:ext>
          </a:extLst>
        </xdr:cNvPr>
        <xdr:cNvSpPr/>
      </xdr:nvSpPr>
      <xdr:spPr>
        <a:xfrm>
          <a:off x="10426700" y="63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35498</xdr:rowOff>
    </xdr:from>
    <xdr:ext cx="599010" cy="259045"/>
    <xdr:sp macro="" textlink="">
      <xdr:nvSpPr>
        <xdr:cNvPr id="131" name="【道路】&#10;一人当たり延長該当値テキスト">
          <a:extLst>
            <a:ext uri="{FF2B5EF4-FFF2-40B4-BE49-F238E27FC236}">
              <a16:creationId xmlns:a16="http://schemas.microsoft.com/office/drawing/2014/main" id="{F9E7F054-DF83-4560-8B96-591524B2CBA9}"/>
            </a:ext>
          </a:extLst>
        </xdr:cNvPr>
        <xdr:cNvSpPr txBox="1"/>
      </xdr:nvSpPr>
      <xdr:spPr>
        <a:xfrm>
          <a:off x="10515600" y="620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33165</xdr:rowOff>
    </xdr:from>
    <xdr:to>
      <xdr:col>50</xdr:col>
      <xdr:colOff>165100</xdr:colOff>
      <xdr:row>37</xdr:row>
      <xdr:rowOff>134765</xdr:rowOff>
    </xdr:to>
    <xdr:sp macro="" textlink="">
      <xdr:nvSpPr>
        <xdr:cNvPr id="132" name="楕円 131">
          <a:extLst>
            <a:ext uri="{FF2B5EF4-FFF2-40B4-BE49-F238E27FC236}">
              <a16:creationId xmlns:a16="http://schemas.microsoft.com/office/drawing/2014/main" id="{912C6A13-09C3-470D-913E-800ACD11F864}"/>
            </a:ext>
          </a:extLst>
        </xdr:cNvPr>
        <xdr:cNvSpPr/>
      </xdr:nvSpPr>
      <xdr:spPr>
        <a:xfrm>
          <a:off x="9588500" y="63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63421</xdr:rowOff>
    </xdr:from>
    <xdr:to>
      <xdr:col>55</xdr:col>
      <xdr:colOff>0</xdr:colOff>
      <xdr:row>37</xdr:row>
      <xdr:rowOff>83965</xdr:rowOff>
    </xdr:to>
    <xdr:cxnSp macro="">
      <xdr:nvCxnSpPr>
        <xdr:cNvPr id="133" name="直線コネクタ 132">
          <a:extLst>
            <a:ext uri="{FF2B5EF4-FFF2-40B4-BE49-F238E27FC236}">
              <a16:creationId xmlns:a16="http://schemas.microsoft.com/office/drawing/2014/main" id="{86CB894B-98F7-4453-9275-E9F6962878BF}"/>
            </a:ext>
          </a:extLst>
        </xdr:cNvPr>
        <xdr:cNvCxnSpPr/>
      </xdr:nvCxnSpPr>
      <xdr:spPr>
        <a:xfrm flipV="1">
          <a:off x="9639300" y="6407071"/>
          <a:ext cx="8382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53114</xdr:rowOff>
    </xdr:from>
    <xdr:to>
      <xdr:col>46</xdr:col>
      <xdr:colOff>38100</xdr:colOff>
      <xdr:row>37</xdr:row>
      <xdr:rowOff>154714</xdr:rowOff>
    </xdr:to>
    <xdr:sp macro="" textlink="">
      <xdr:nvSpPr>
        <xdr:cNvPr id="134" name="楕円 133">
          <a:extLst>
            <a:ext uri="{FF2B5EF4-FFF2-40B4-BE49-F238E27FC236}">
              <a16:creationId xmlns:a16="http://schemas.microsoft.com/office/drawing/2014/main" id="{12308DE3-B8CC-4176-A5F8-F84017CD9002}"/>
            </a:ext>
          </a:extLst>
        </xdr:cNvPr>
        <xdr:cNvSpPr/>
      </xdr:nvSpPr>
      <xdr:spPr>
        <a:xfrm>
          <a:off x="8699500" y="6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83965</xdr:rowOff>
    </xdr:from>
    <xdr:to>
      <xdr:col>50</xdr:col>
      <xdr:colOff>114300</xdr:colOff>
      <xdr:row>37</xdr:row>
      <xdr:rowOff>103914</xdr:rowOff>
    </xdr:to>
    <xdr:cxnSp macro="">
      <xdr:nvCxnSpPr>
        <xdr:cNvPr id="135" name="直線コネクタ 134">
          <a:extLst>
            <a:ext uri="{FF2B5EF4-FFF2-40B4-BE49-F238E27FC236}">
              <a16:creationId xmlns:a16="http://schemas.microsoft.com/office/drawing/2014/main" id="{432BF5AB-C00B-4278-B854-2E717DEBFB99}"/>
            </a:ext>
          </a:extLst>
        </xdr:cNvPr>
        <xdr:cNvCxnSpPr/>
      </xdr:nvCxnSpPr>
      <xdr:spPr>
        <a:xfrm flipV="1">
          <a:off x="8750300" y="6427615"/>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77833</xdr:rowOff>
    </xdr:from>
    <xdr:to>
      <xdr:col>41</xdr:col>
      <xdr:colOff>101600</xdr:colOff>
      <xdr:row>38</xdr:row>
      <xdr:rowOff>7983</xdr:rowOff>
    </xdr:to>
    <xdr:sp macro="" textlink="">
      <xdr:nvSpPr>
        <xdr:cNvPr id="136" name="楕円 135">
          <a:extLst>
            <a:ext uri="{FF2B5EF4-FFF2-40B4-BE49-F238E27FC236}">
              <a16:creationId xmlns:a16="http://schemas.microsoft.com/office/drawing/2014/main" id="{0C215DA9-EE10-45DE-995C-E5B7888DFB9E}"/>
            </a:ext>
          </a:extLst>
        </xdr:cNvPr>
        <xdr:cNvSpPr/>
      </xdr:nvSpPr>
      <xdr:spPr>
        <a:xfrm>
          <a:off x="7810500" y="642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103914</xdr:rowOff>
    </xdr:from>
    <xdr:to>
      <xdr:col>45</xdr:col>
      <xdr:colOff>177800</xdr:colOff>
      <xdr:row>37</xdr:row>
      <xdr:rowOff>128633</xdr:rowOff>
    </xdr:to>
    <xdr:cxnSp macro="">
      <xdr:nvCxnSpPr>
        <xdr:cNvPr id="137" name="直線コネクタ 136">
          <a:extLst>
            <a:ext uri="{FF2B5EF4-FFF2-40B4-BE49-F238E27FC236}">
              <a16:creationId xmlns:a16="http://schemas.microsoft.com/office/drawing/2014/main" id="{A8BF6E3B-4268-49A7-844C-0852D988A941}"/>
            </a:ext>
          </a:extLst>
        </xdr:cNvPr>
        <xdr:cNvCxnSpPr/>
      </xdr:nvCxnSpPr>
      <xdr:spPr>
        <a:xfrm flipV="1">
          <a:off x="7861300" y="6447564"/>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101394</xdr:rowOff>
    </xdr:from>
    <xdr:to>
      <xdr:col>36</xdr:col>
      <xdr:colOff>165100</xdr:colOff>
      <xdr:row>38</xdr:row>
      <xdr:rowOff>31544</xdr:rowOff>
    </xdr:to>
    <xdr:sp macro="" textlink="">
      <xdr:nvSpPr>
        <xdr:cNvPr id="138" name="楕円 137">
          <a:extLst>
            <a:ext uri="{FF2B5EF4-FFF2-40B4-BE49-F238E27FC236}">
              <a16:creationId xmlns:a16="http://schemas.microsoft.com/office/drawing/2014/main" id="{35FDAB29-14C8-4B39-9E14-9A79AED05255}"/>
            </a:ext>
          </a:extLst>
        </xdr:cNvPr>
        <xdr:cNvSpPr/>
      </xdr:nvSpPr>
      <xdr:spPr>
        <a:xfrm>
          <a:off x="6921500" y="64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128633</xdr:rowOff>
    </xdr:from>
    <xdr:to>
      <xdr:col>41</xdr:col>
      <xdr:colOff>50800</xdr:colOff>
      <xdr:row>37</xdr:row>
      <xdr:rowOff>152194</xdr:rowOff>
    </xdr:to>
    <xdr:cxnSp macro="">
      <xdr:nvCxnSpPr>
        <xdr:cNvPr id="139" name="直線コネクタ 138">
          <a:extLst>
            <a:ext uri="{FF2B5EF4-FFF2-40B4-BE49-F238E27FC236}">
              <a16:creationId xmlns:a16="http://schemas.microsoft.com/office/drawing/2014/main" id="{9D3AA3FC-57F8-4F2A-B0F2-EB8C996C4868}"/>
            </a:ext>
          </a:extLst>
        </xdr:cNvPr>
        <xdr:cNvCxnSpPr/>
      </xdr:nvCxnSpPr>
      <xdr:spPr>
        <a:xfrm flipV="1">
          <a:off x="6972300" y="6472283"/>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4A8CA79B-D5E5-404A-898E-0B0CB9896D79}"/>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D3D946D7-14CD-48C2-A549-7B8FF39FDDDA}"/>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E8465934-0611-479E-AC84-F9181A0E37E1}"/>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a:extLst>
            <a:ext uri="{FF2B5EF4-FFF2-40B4-BE49-F238E27FC236}">
              <a16:creationId xmlns:a16="http://schemas.microsoft.com/office/drawing/2014/main" id="{EEF0779C-BE6F-4F95-B416-4F32563DC267}"/>
            </a:ext>
          </a:extLst>
        </xdr:cNvPr>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151292</xdr:rowOff>
    </xdr:from>
    <xdr:ext cx="599010" cy="259045"/>
    <xdr:sp macro="" textlink="">
      <xdr:nvSpPr>
        <xdr:cNvPr id="144" name="n_1mainValue【道路】&#10;一人当たり延長">
          <a:extLst>
            <a:ext uri="{FF2B5EF4-FFF2-40B4-BE49-F238E27FC236}">
              <a16:creationId xmlns:a16="http://schemas.microsoft.com/office/drawing/2014/main" id="{EADA2D54-9E73-4C45-9F7D-D98A18DDFAA6}"/>
            </a:ext>
          </a:extLst>
        </xdr:cNvPr>
        <xdr:cNvSpPr txBox="1"/>
      </xdr:nvSpPr>
      <xdr:spPr>
        <a:xfrm>
          <a:off x="9327094" y="615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171241</xdr:rowOff>
    </xdr:from>
    <xdr:ext cx="599010" cy="259045"/>
    <xdr:sp macro="" textlink="">
      <xdr:nvSpPr>
        <xdr:cNvPr id="145" name="n_2mainValue【道路】&#10;一人当たり延長">
          <a:extLst>
            <a:ext uri="{FF2B5EF4-FFF2-40B4-BE49-F238E27FC236}">
              <a16:creationId xmlns:a16="http://schemas.microsoft.com/office/drawing/2014/main" id="{92DAEE56-321A-4003-87E3-678CBD9BAA65}"/>
            </a:ext>
          </a:extLst>
        </xdr:cNvPr>
        <xdr:cNvSpPr txBox="1"/>
      </xdr:nvSpPr>
      <xdr:spPr>
        <a:xfrm>
          <a:off x="8450794" y="61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24510</xdr:rowOff>
    </xdr:from>
    <xdr:ext cx="599010" cy="259045"/>
    <xdr:sp macro="" textlink="">
      <xdr:nvSpPr>
        <xdr:cNvPr id="146" name="n_3mainValue【道路】&#10;一人当たり延長">
          <a:extLst>
            <a:ext uri="{FF2B5EF4-FFF2-40B4-BE49-F238E27FC236}">
              <a16:creationId xmlns:a16="http://schemas.microsoft.com/office/drawing/2014/main" id="{D1A60EB4-D438-41F8-A8B4-3F0B4F6585CE}"/>
            </a:ext>
          </a:extLst>
        </xdr:cNvPr>
        <xdr:cNvSpPr txBox="1"/>
      </xdr:nvSpPr>
      <xdr:spPr>
        <a:xfrm>
          <a:off x="7561794" y="61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48071</xdr:rowOff>
    </xdr:from>
    <xdr:ext cx="534377" cy="259045"/>
    <xdr:sp macro="" textlink="">
      <xdr:nvSpPr>
        <xdr:cNvPr id="147" name="n_4mainValue【道路】&#10;一人当たり延長">
          <a:extLst>
            <a:ext uri="{FF2B5EF4-FFF2-40B4-BE49-F238E27FC236}">
              <a16:creationId xmlns:a16="http://schemas.microsoft.com/office/drawing/2014/main" id="{B9DE876A-E19A-45E4-B8F5-BDD6BA1D7841}"/>
            </a:ext>
          </a:extLst>
        </xdr:cNvPr>
        <xdr:cNvSpPr txBox="1"/>
      </xdr:nvSpPr>
      <xdr:spPr>
        <a:xfrm>
          <a:off x="6705111" y="62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34AE07B-F368-471E-B9C1-EE50FC5105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72E19F0-BFEA-4B2D-898D-9816AD650F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7F40047-F9CF-47D2-BCC5-CBE6B52D98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94EBDC4-BF76-4A14-ACD7-B7100A6028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0F8B3D5-BCDD-485B-A774-733D107E31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8428F90-F57B-4177-9393-B51635F874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E48398F-A266-49F2-ACB3-5E23F98DAD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098ADD1-6414-4945-AB41-C376B47B7B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A60DB76-EE72-4D57-8D6F-94DB4E9658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A6F7E5-50C1-43DB-8E0E-60634DAE8B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DFAEFD6-1FE0-4A35-B522-9E12992E44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D622D6D0-7627-4543-BD04-8A834A65F3A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46FF7FE9-0BB3-4BA7-A7F4-A5F021A7A18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2F45630B-757D-4A8D-8D7A-EAB1DC488A5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6D3FB45D-B13F-4BF6-9EF1-7F45BF37817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B7765D47-90F4-4EB4-9B21-334791A9300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C77D59B4-925F-48E5-A2CF-C11956691BA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DB6B02C2-57BD-45D4-A003-5E575B9427E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97AB38C4-09BA-4C93-8575-36913401EFF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92578D8-CE18-4B6B-84EF-0B21DD25F1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2344E33-D17B-4DF1-8FDB-E1642950C6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35181DB-92D3-4C80-8910-224F3A9658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9C0EB97C-FEDC-46E2-88D2-FB670EE0B85A}"/>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9F55C330-647D-4A9A-83BE-D56A06C91FD2}"/>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435094DA-8A96-4DFD-9148-2810BA8EBA0D}"/>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5EE97B1-078B-4D1C-99FF-97EEF6F1F7EF}"/>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29F56944-FEE6-4510-ABB0-215C4D27FFDF}"/>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93F29D9-1075-4C5E-B7EC-CFB4E26DF159}"/>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965E6AA0-0C00-4A81-A2A9-673D1DFC6BE5}"/>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040A9134-5B92-4270-B5D9-C5E5B5ECEAB7}"/>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2CA0F19-623F-46F3-8728-811D1BE0785C}"/>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94D3C70B-669C-44A3-840D-8CD9FDC610A1}"/>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899D087D-08A3-46D0-AF7F-5ADBF158B7EA}"/>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1896887-E621-4F7A-A7B6-5EEEF187D4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47CD8C-5348-4805-A5DB-F1664ED2A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64E86B-554F-40EE-B815-B9041ACA63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D76D84-80DC-4E5B-BD92-5B184730AF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DE4FDA-1EF5-4B4E-A3D5-2C952F8391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168656</xdr:rowOff>
    </xdr:from>
    <xdr:to>
      <xdr:col>24</xdr:col>
      <xdr:colOff>114300</xdr:colOff>
      <xdr:row>62</xdr:row>
      <xdr:rowOff>98806</xdr:rowOff>
    </xdr:to>
    <xdr:sp macro="" textlink="">
      <xdr:nvSpPr>
        <xdr:cNvPr id="186" name="楕円 185">
          <a:extLst>
            <a:ext uri="{FF2B5EF4-FFF2-40B4-BE49-F238E27FC236}">
              <a16:creationId xmlns:a16="http://schemas.microsoft.com/office/drawing/2014/main" id="{778DA2E8-2605-4F6E-A51E-6343CCEC6B0A}"/>
            </a:ext>
          </a:extLst>
        </xdr:cNvPr>
        <xdr:cNvSpPr/>
      </xdr:nvSpPr>
      <xdr:spPr>
        <a:xfrm>
          <a:off x="4584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147083</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6425896-7099-465B-9E05-4E8FC77813DB}"/>
            </a:ext>
          </a:extLst>
        </xdr:cNvPr>
        <xdr:cNvSpPr txBox="1"/>
      </xdr:nvSpPr>
      <xdr:spPr>
        <a:xfrm>
          <a:off x="4673600"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88" name="楕円 187">
          <a:extLst>
            <a:ext uri="{FF2B5EF4-FFF2-40B4-BE49-F238E27FC236}">
              <a16:creationId xmlns:a16="http://schemas.microsoft.com/office/drawing/2014/main" id="{5CC5D475-9CFA-48E7-B210-1D8159A65E18}"/>
            </a:ext>
          </a:extLst>
        </xdr:cNvPr>
        <xdr:cNvSpPr/>
      </xdr:nvSpPr>
      <xdr:spPr>
        <a:xfrm>
          <a:off x="3746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32004</xdr:rowOff>
    </xdr:from>
    <xdr:to>
      <xdr:col>24</xdr:col>
      <xdr:colOff>63500</xdr:colOff>
      <xdr:row>62</xdr:row>
      <xdr:rowOff>48006</xdr:rowOff>
    </xdr:to>
    <xdr:cxnSp macro="">
      <xdr:nvCxnSpPr>
        <xdr:cNvPr id="189" name="直線コネクタ 188">
          <a:extLst>
            <a:ext uri="{FF2B5EF4-FFF2-40B4-BE49-F238E27FC236}">
              <a16:creationId xmlns:a16="http://schemas.microsoft.com/office/drawing/2014/main" id="{505CF2BA-744C-4642-8295-E18785BE7F18}"/>
            </a:ext>
          </a:extLst>
        </xdr:cNvPr>
        <xdr:cNvCxnSpPr/>
      </xdr:nvCxnSpPr>
      <xdr:spPr>
        <a:xfrm>
          <a:off x="3797300" y="106619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122936</xdr:rowOff>
    </xdr:from>
    <xdr:to>
      <xdr:col>15</xdr:col>
      <xdr:colOff>101600</xdr:colOff>
      <xdr:row>62</xdr:row>
      <xdr:rowOff>53086</xdr:rowOff>
    </xdr:to>
    <xdr:sp macro="" textlink="">
      <xdr:nvSpPr>
        <xdr:cNvPr id="190" name="楕円 189">
          <a:extLst>
            <a:ext uri="{FF2B5EF4-FFF2-40B4-BE49-F238E27FC236}">
              <a16:creationId xmlns:a16="http://schemas.microsoft.com/office/drawing/2014/main" id="{2AFFB6EC-8189-45A6-A8C2-9B10A3391B2A}"/>
            </a:ext>
          </a:extLst>
        </xdr:cNvPr>
        <xdr:cNvSpPr/>
      </xdr:nvSpPr>
      <xdr:spPr>
        <a:xfrm>
          <a:off x="2857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xdr:rowOff>
    </xdr:from>
    <xdr:to>
      <xdr:col>19</xdr:col>
      <xdr:colOff>177800</xdr:colOff>
      <xdr:row>62</xdr:row>
      <xdr:rowOff>32004</xdr:rowOff>
    </xdr:to>
    <xdr:cxnSp macro="">
      <xdr:nvCxnSpPr>
        <xdr:cNvPr id="191" name="直線コネクタ 190">
          <a:extLst>
            <a:ext uri="{FF2B5EF4-FFF2-40B4-BE49-F238E27FC236}">
              <a16:creationId xmlns:a16="http://schemas.microsoft.com/office/drawing/2014/main" id="{D5E574A6-A4BD-4D53-AEFD-CB3FE74DA38F}"/>
            </a:ext>
          </a:extLst>
        </xdr:cNvPr>
        <xdr:cNvCxnSpPr/>
      </xdr:nvCxnSpPr>
      <xdr:spPr>
        <a:xfrm>
          <a:off x="2908300" y="106321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93218</xdr:rowOff>
    </xdr:from>
    <xdr:to>
      <xdr:col>10</xdr:col>
      <xdr:colOff>165100</xdr:colOff>
      <xdr:row>62</xdr:row>
      <xdr:rowOff>23368</xdr:rowOff>
    </xdr:to>
    <xdr:sp macro="" textlink="">
      <xdr:nvSpPr>
        <xdr:cNvPr id="192" name="楕円 191">
          <a:extLst>
            <a:ext uri="{FF2B5EF4-FFF2-40B4-BE49-F238E27FC236}">
              <a16:creationId xmlns:a16="http://schemas.microsoft.com/office/drawing/2014/main" id="{D752A4B7-4C78-4A24-A940-5023CB54BCD1}"/>
            </a:ext>
          </a:extLst>
        </xdr:cNvPr>
        <xdr:cNvSpPr/>
      </xdr:nvSpPr>
      <xdr:spPr>
        <a:xfrm>
          <a:off x="196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144018</xdr:rowOff>
    </xdr:from>
    <xdr:to>
      <xdr:col>15</xdr:col>
      <xdr:colOff>50800</xdr:colOff>
      <xdr:row>62</xdr:row>
      <xdr:rowOff>2286</xdr:rowOff>
    </xdr:to>
    <xdr:cxnSp macro="">
      <xdr:nvCxnSpPr>
        <xdr:cNvPr id="193" name="直線コネクタ 192">
          <a:extLst>
            <a:ext uri="{FF2B5EF4-FFF2-40B4-BE49-F238E27FC236}">
              <a16:creationId xmlns:a16="http://schemas.microsoft.com/office/drawing/2014/main" id="{8F14D8DB-3360-4DE0-BF1F-FDD24074843B}"/>
            </a:ext>
          </a:extLst>
        </xdr:cNvPr>
        <xdr:cNvCxnSpPr/>
      </xdr:nvCxnSpPr>
      <xdr:spPr>
        <a:xfrm>
          <a:off x="2019300" y="106024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65786</xdr:rowOff>
    </xdr:from>
    <xdr:to>
      <xdr:col>6</xdr:col>
      <xdr:colOff>38100</xdr:colOff>
      <xdr:row>61</xdr:row>
      <xdr:rowOff>167386</xdr:rowOff>
    </xdr:to>
    <xdr:sp macro="" textlink="">
      <xdr:nvSpPr>
        <xdr:cNvPr id="194" name="楕円 193">
          <a:extLst>
            <a:ext uri="{FF2B5EF4-FFF2-40B4-BE49-F238E27FC236}">
              <a16:creationId xmlns:a16="http://schemas.microsoft.com/office/drawing/2014/main" id="{A9008358-3837-4753-A4D4-74CCD8B3FADB}"/>
            </a:ext>
          </a:extLst>
        </xdr:cNvPr>
        <xdr:cNvSpPr/>
      </xdr:nvSpPr>
      <xdr:spPr>
        <a:xfrm>
          <a:off x="1079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116586</xdr:rowOff>
    </xdr:from>
    <xdr:to>
      <xdr:col>10</xdr:col>
      <xdr:colOff>114300</xdr:colOff>
      <xdr:row>61</xdr:row>
      <xdr:rowOff>144018</xdr:rowOff>
    </xdr:to>
    <xdr:cxnSp macro="">
      <xdr:nvCxnSpPr>
        <xdr:cNvPr id="195" name="直線コネクタ 194">
          <a:extLst>
            <a:ext uri="{FF2B5EF4-FFF2-40B4-BE49-F238E27FC236}">
              <a16:creationId xmlns:a16="http://schemas.microsoft.com/office/drawing/2014/main" id="{51B2C682-2E3E-45CD-8A09-D88F08E57569}"/>
            </a:ext>
          </a:extLst>
        </xdr:cNvPr>
        <xdr:cNvCxnSpPr/>
      </xdr:nvCxnSpPr>
      <xdr:spPr>
        <a:xfrm>
          <a:off x="1130300" y="10575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FA1FE12-FC26-4D80-8AFE-270A77C65B71}"/>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9F8285F-B49C-44D3-B190-2263EACAA79A}"/>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F2EB232-314C-4100-A980-B8F3E59C1FB2}"/>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1064D3B-898A-41EA-BC91-17C09D4867A6}"/>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F219A36-1BEC-4B93-94AD-B883EB51314F}"/>
            </a:ext>
          </a:extLst>
        </xdr:cNvPr>
        <xdr:cNvSpPr txBox="1"/>
      </xdr:nvSpPr>
      <xdr:spPr>
        <a:xfrm>
          <a:off x="3582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44213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5A8922-3E5F-4AAD-A5E2-774F7016BD72}"/>
            </a:ext>
          </a:extLst>
        </xdr:cNvPr>
        <xdr:cNvSpPr txBox="1"/>
      </xdr:nvSpPr>
      <xdr:spPr>
        <a:xfrm>
          <a:off x="27057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A0750B3-14E9-42C8-8911-D14573B66A0D}"/>
            </a:ext>
          </a:extLst>
        </xdr:cNvPr>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158513</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27EAB05-34C5-4E95-91FB-4076B0E2E22B}"/>
            </a:ext>
          </a:extLst>
        </xdr:cNvPr>
        <xdr:cNvSpPr txBox="1"/>
      </xdr:nvSpPr>
      <xdr:spPr>
        <a:xfrm>
          <a:off x="927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CB44B22-065F-4B3C-AC2C-74D64C3048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B78CB7C-E66C-4371-AEAA-B13E892846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091D7D5-7F73-4E08-9E36-616AAEF048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390B5BE-DAC9-4D74-A8AB-01DF6FA792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E5938BA-0EAA-40A3-92D4-1E92AE0F0F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E08F70D-66F9-4869-BA22-6F6DE8DBF8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6462857-AB91-438B-B421-47EC7EB1B0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CEF11CF-2923-4AB7-9381-A6A74B9364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5402CD2-46C3-4350-9980-F40BF3CF34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A374444-BD83-4CCE-A7FC-CD05D6C6A5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E3FBBB38-D253-464A-85A6-65CFAE74F3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F417F6A6-F62A-427B-8A2C-446840EEC25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B562AECA-D2D2-4634-BD02-DEA857C1736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4183308E-11BA-48EA-8789-AAA72DF773A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4798556A-033E-4D0A-9E88-F12D2B188A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24F1180C-7DD4-42CB-89FD-E5FEB944499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690F168-0671-4D5E-BCD7-6A8D5866E46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540F97A1-A05C-41EA-94EA-8B9C57DD620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C8D16902-5BC6-4F4B-A401-77608F020CE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28BDF921-6414-4BB2-8083-544383FF2D2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4C83DF0-FB7F-4C49-8649-1F564A1EB5C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25479F1F-ED03-4D21-B1FB-28EA7F95514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16BE496-4161-4BEC-B743-AACAC80205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7F679527-9F25-4DC8-BCF1-F756BB8ED9E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D52CB0D-6067-4CA5-B85A-C0C196D505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6C3FEC59-F897-45AA-B459-09B3F72AF7DC}"/>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A2F9509-3D20-4FA5-9FB1-F3EE7267A96C}"/>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A5362405-578F-446D-9F36-0D816878D95A}"/>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4C748BE-58B9-4C02-B2E1-ABE3593C99F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F398604D-C578-4766-B8F9-1F4B88405687}"/>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6D6BA3C-D81A-4AC4-9331-B717496FEE10}"/>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12E76DEF-A74A-4CD6-B67B-789B97ECD4DB}"/>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2F8A8452-C177-42E5-B25B-87BA1DDEFDF5}"/>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FCAE6BE0-F1D3-420B-955F-0F6365439EB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97497BE1-6B62-4342-880C-19F5ACE928D9}"/>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1E645BFF-A57F-40D4-80AE-DB0275DAB0F5}"/>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C30C4B1-381D-4221-A9C7-2B39CA1367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75259F-277F-478F-BCF2-9FD5BEE855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E3F78D-750E-400E-A9AB-5078C7ADBB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E21A20-D254-4216-BFDD-4EC097D5759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9921D4-89E4-4216-B2BD-0620BC9A5F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28582</xdr:rowOff>
    </xdr:from>
    <xdr:to>
      <xdr:col>55</xdr:col>
      <xdr:colOff>50800</xdr:colOff>
      <xdr:row>62</xdr:row>
      <xdr:rowOff>130182</xdr:rowOff>
    </xdr:to>
    <xdr:sp macro="" textlink="">
      <xdr:nvSpPr>
        <xdr:cNvPr id="245" name="楕円 244">
          <a:extLst>
            <a:ext uri="{FF2B5EF4-FFF2-40B4-BE49-F238E27FC236}">
              <a16:creationId xmlns:a16="http://schemas.microsoft.com/office/drawing/2014/main" id="{EC94A5C5-6857-477F-9D39-2D004D541C65}"/>
            </a:ext>
          </a:extLst>
        </xdr:cNvPr>
        <xdr:cNvSpPr/>
      </xdr:nvSpPr>
      <xdr:spPr>
        <a:xfrm>
          <a:off x="10426700" y="106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51459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944EA84A-E001-492D-AE2E-D100B1F4ABC4}"/>
            </a:ext>
          </a:extLst>
        </xdr:cNvPr>
        <xdr:cNvSpPr txBox="1"/>
      </xdr:nvSpPr>
      <xdr:spPr>
        <a:xfrm>
          <a:off x="10515600" y="10509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43286</xdr:rowOff>
    </xdr:from>
    <xdr:to>
      <xdr:col>50</xdr:col>
      <xdr:colOff>165100</xdr:colOff>
      <xdr:row>62</xdr:row>
      <xdr:rowOff>144886</xdr:rowOff>
    </xdr:to>
    <xdr:sp macro="" textlink="">
      <xdr:nvSpPr>
        <xdr:cNvPr id="247" name="楕円 246">
          <a:extLst>
            <a:ext uri="{FF2B5EF4-FFF2-40B4-BE49-F238E27FC236}">
              <a16:creationId xmlns:a16="http://schemas.microsoft.com/office/drawing/2014/main" id="{EC7B60C2-ABE9-49BA-A22C-5C27DDB52D54}"/>
            </a:ext>
          </a:extLst>
        </xdr:cNvPr>
        <xdr:cNvSpPr/>
      </xdr:nvSpPr>
      <xdr:spPr>
        <a:xfrm>
          <a:off x="9588500" y="106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79382</xdr:rowOff>
    </xdr:from>
    <xdr:to>
      <xdr:col>55</xdr:col>
      <xdr:colOff>0</xdr:colOff>
      <xdr:row>62</xdr:row>
      <xdr:rowOff>94086</xdr:rowOff>
    </xdr:to>
    <xdr:cxnSp macro="">
      <xdr:nvCxnSpPr>
        <xdr:cNvPr id="248" name="直線コネクタ 247">
          <a:extLst>
            <a:ext uri="{FF2B5EF4-FFF2-40B4-BE49-F238E27FC236}">
              <a16:creationId xmlns:a16="http://schemas.microsoft.com/office/drawing/2014/main" id="{E4F6A6FE-4121-4D94-9898-4607AB626000}"/>
            </a:ext>
          </a:extLst>
        </xdr:cNvPr>
        <xdr:cNvCxnSpPr/>
      </xdr:nvCxnSpPr>
      <xdr:spPr>
        <a:xfrm flipV="1">
          <a:off x="9639300" y="10709282"/>
          <a:ext cx="8382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53170</xdr:rowOff>
    </xdr:from>
    <xdr:to>
      <xdr:col>46</xdr:col>
      <xdr:colOff>38100</xdr:colOff>
      <xdr:row>62</xdr:row>
      <xdr:rowOff>154770</xdr:rowOff>
    </xdr:to>
    <xdr:sp macro="" textlink="">
      <xdr:nvSpPr>
        <xdr:cNvPr id="249" name="楕円 248">
          <a:extLst>
            <a:ext uri="{FF2B5EF4-FFF2-40B4-BE49-F238E27FC236}">
              <a16:creationId xmlns:a16="http://schemas.microsoft.com/office/drawing/2014/main" id="{25F10DFD-6F53-49F1-8DF2-B08C1FBDA0AB}"/>
            </a:ext>
          </a:extLst>
        </xdr:cNvPr>
        <xdr:cNvSpPr/>
      </xdr:nvSpPr>
      <xdr:spPr>
        <a:xfrm>
          <a:off x="8699500" y="10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94086</xdr:rowOff>
    </xdr:from>
    <xdr:to>
      <xdr:col>50</xdr:col>
      <xdr:colOff>114300</xdr:colOff>
      <xdr:row>62</xdr:row>
      <xdr:rowOff>103970</xdr:rowOff>
    </xdr:to>
    <xdr:cxnSp macro="">
      <xdr:nvCxnSpPr>
        <xdr:cNvPr id="250" name="直線コネクタ 249">
          <a:extLst>
            <a:ext uri="{FF2B5EF4-FFF2-40B4-BE49-F238E27FC236}">
              <a16:creationId xmlns:a16="http://schemas.microsoft.com/office/drawing/2014/main" id="{69F40491-296D-4C41-8AA8-E2B85F1E59AA}"/>
            </a:ext>
          </a:extLst>
        </xdr:cNvPr>
        <xdr:cNvCxnSpPr/>
      </xdr:nvCxnSpPr>
      <xdr:spPr>
        <a:xfrm flipV="1">
          <a:off x="8750300" y="10723986"/>
          <a:ext cx="8890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58835</xdr:rowOff>
    </xdr:from>
    <xdr:to>
      <xdr:col>41</xdr:col>
      <xdr:colOff>101600</xdr:colOff>
      <xdr:row>62</xdr:row>
      <xdr:rowOff>160435</xdr:rowOff>
    </xdr:to>
    <xdr:sp macro="" textlink="">
      <xdr:nvSpPr>
        <xdr:cNvPr id="251" name="楕円 250">
          <a:extLst>
            <a:ext uri="{FF2B5EF4-FFF2-40B4-BE49-F238E27FC236}">
              <a16:creationId xmlns:a16="http://schemas.microsoft.com/office/drawing/2014/main" id="{89ABB0FB-D5F8-4AE1-ABD0-5B93D6944254}"/>
            </a:ext>
          </a:extLst>
        </xdr:cNvPr>
        <xdr:cNvSpPr/>
      </xdr:nvSpPr>
      <xdr:spPr>
        <a:xfrm>
          <a:off x="7810500" y="10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103970</xdr:rowOff>
    </xdr:from>
    <xdr:to>
      <xdr:col>45</xdr:col>
      <xdr:colOff>177800</xdr:colOff>
      <xdr:row>62</xdr:row>
      <xdr:rowOff>109635</xdr:rowOff>
    </xdr:to>
    <xdr:cxnSp macro="">
      <xdr:nvCxnSpPr>
        <xdr:cNvPr id="252" name="直線コネクタ 251">
          <a:extLst>
            <a:ext uri="{FF2B5EF4-FFF2-40B4-BE49-F238E27FC236}">
              <a16:creationId xmlns:a16="http://schemas.microsoft.com/office/drawing/2014/main" id="{73BFB6FD-4D58-4A1E-B7C8-DB2CCE658AA3}"/>
            </a:ext>
          </a:extLst>
        </xdr:cNvPr>
        <xdr:cNvCxnSpPr/>
      </xdr:nvCxnSpPr>
      <xdr:spPr>
        <a:xfrm flipV="1">
          <a:off x="7861300" y="10733870"/>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71145</xdr:rowOff>
    </xdr:from>
    <xdr:to>
      <xdr:col>36</xdr:col>
      <xdr:colOff>165100</xdr:colOff>
      <xdr:row>63</xdr:row>
      <xdr:rowOff>1295</xdr:rowOff>
    </xdr:to>
    <xdr:sp macro="" textlink="">
      <xdr:nvSpPr>
        <xdr:cNvPr id="253" name="楕円 252">
          <a:extLst>
            <a:ext uri="{FF2B5EF4-FFF2-40B4-BE49-F238E27FC236}">
              <a16:creationId xmlns:a16="http://schemas.microsoft.com/office/drawing/2014/main" id="{C9FBBFCF-B06A-4627-9E05-17065A6BF4EA}"/>
            </a:ext>
          </a:extLst>
        </xdr:cNvPr>
        <xdr:cNvSpPr/>
      </xdr:nvSpPr>
      <xdr:spPr>
        <a:xfrm>
          <a:off x="6921500" y="107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109635</xdr:rowOff>
    </xdr:from>
    <xdr:to>
      <xdr:col>41</xdr:col>
      <xdr:colOff>50800</xdr:colOff>
      <xdr:row>62</xdr:row>
      <xdr:rowOff>121945</xdr:rowOff>
    </xdr:to>
    <xdr:cxnSp macro="">
      <xdr:nvCxnSpPr>
        <xdr:cNvPr id="254" name="直線コネクタ 253">
          <a:extLst>
            <a:ext uri="{FF2B5EF4-FFF2-40B4-BE49-F238E27FC236}">
              <a16:creationId xmlns:a16="http://schemas.microsoft.com/office/drawing/2014/main" id="{846F40DE-22AD-457E-AB6C-BA175C7C8E7A}"/>
            </a:ext>
          </a:extLst>
        </xdr:cNvPr>
        <xdr:cNvCxnSpPr/>
      </xdr:nvCxnSpPr>
      <xdr:spPr>
        <a:xfrm flipV="1">
          <a:off x="6972300" y="10739535"/>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A718D95-6333-486B-B888-BC5BED9A397B}"/>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839A66C-C109-40A1-B8CE-EDF195A6D08B}"/>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494C52D-58A7-4C31-BEDA-39BD80C52F16}"/>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D4A15AE-B3D9-43A1-9AAC-2073762E1C6D}"/>
            </a:ext>
          </a:extLst>
        </xdr:cNvPr>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161413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94D7943-C46E-4311-A884-0D343365AF61}"/>
            </a:ext>
          </a:extLst>
        </xdr:cNvPr>
        <xdr:cNvSpPr txBox="1"/>
      </xdr:nvSpPr>
      <xdr:spPr>
        <a:xfrm>
          <a:off x="9281505" y="10448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171297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A88D70BE-5695-4A74-95D0-8A6B754061E7}"/>
            </a:ext>
          </a:extLst>
        </xdr:cNvPr>
        <xdr:cNvSpPr txBox="1"/>
      </xdr:nvSpPr>
      <xdr:spPr>
        <a:xfrm>
          <a:off x="8405205" y="10458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5512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C35AA8A2-8E42-4981-8A8B-6325CEAFAD38}"/>
            </a:ext>
          </a:extLst>
        </xdr:cNvPr>
        <xdr:cNvSpPr txBox="1"/>
      </xdr:nvSpPr>
      <xdr:spPr>
        <a:xfrm>
          <a:off x="7516205" y="10463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17822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BAB6007E-DEAA-4331-9918-3EBB50E0CF38}"/>
            </a:ext>
          </a:extLst>
        </xdr:cNvPr>
        <xdr:cNvSpPr txBox="1"/>
      </xdr:nvSpPr>
      <xdr:spPr>
        <a:xfrm>
          <a:off x="6627205" y="10476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0987367-1634-4578-9861-39A6C2C764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9ED1CAF-EDB6-4686-90BB-13347CC54E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DCA9E9F-A65F-4251-A1ED-151CA525F9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361A0C3-95F8-4282-9811-BE7C0DDC74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C808FA8-5788-424C-B5B8-BF5EACE427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A9E5B4-5977-4EE8-B99D-D065413B1F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0F4DF48-5B08-4EF0-88FB-B6257F0BFC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98DB227-79FA-4CB0-B27D-876523B72C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5B96E79-7359-447D-A7BE-C31DA538CD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806F8BD-EEF9-4C9F-A9CF-24F1FB4BB5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D450D1E-E411-4ED3-9886-4495D95B48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32B87F5-74D4-4AEC-9D17-2BA2572D42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94E6901-5E4F-4D5E-BDF7-83BDEB0BFA7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26F3EAF-0440-4077-A791-C7732FB4F4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35283D76-DE50-46F4-89F8-EFFB264DDF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A01716F-FEA3-4E90-9DF3-44AA97EDEE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1C62563-34DE-4FEF-A6D8-3081EF0A20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4140DE5-0EA5-45B4-8290-E08E89C364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2D786B7-EFDD-4322-BD52-1DB7ECE3E8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96232DE-1F59-4296-8E10-FFEC1BD9C1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DD7BBD3-6A7B-46A4-94C6-8FEDCD26F8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FCE8604-0CE0-456A-96B9-2402920C1B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F98E6EE-F52A-44FC-B430-6D8F4D13223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3D9B5A3-7E1C-4410-9653-3096880A14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977B9EAA-320F-4ECB-98A5-B8B909BEB5AF}"/>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434D284F-38C9-498D-9396-44308AE3B10A}"/>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85030D86-3749-41EA-8E61-69243B35834A}"/>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E7FA2E18-40E3-459D-BD9D-341A9A560315}"/>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E6A13679-E58A-498E-9D9A-23EE4D0681A4}"/>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185091E-9E21-4FC2-8185-41F119F4E917}"/>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5D18F958-A40D-4C95-820C-5FD4CC77C54D}"/>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3B602568-6A35-476E-B88A-9DC108894F1E}"/>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EC1EA711-408C-416B-BDBC-49DCC944EC5A}"/>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B893B2BF-B8F0-4868-8191-E82B46E1BFD1}"/>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23ACB24D-723D-4E38-B0FF-3BFEA6310F6E}"/>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842DE65-37FD-4F1F-8068-B520D232B59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A4835F-E851-432C-A463-FFB70874BE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E6EAFF-9416-42D8-B94E-D102C4695E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536D1A-1E8D-4707-BC59-732669AB1A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33D64A-715E-4CF7-9A4E-B5A019BD8E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303" name="楕円 302">
          <a:extLst>
            <a:ext uri="{FF2B5EF4-FFF2-40B4-BE49-F238E27FC236}">
              <a16:creationId xmlns:a16="http://schemas.microsoft.com/office/drawing/2014/main" id="{C3BAD6F3-1D45-4A47-95B5-F1924E6C66EC}"/>
            </a:ext>
          </a:extLst>
        </xdr:cNvPr>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028702A-5ECD-4AEF-9B35-0A832B6379EA}"/>
            </a:ext>
          </a:extLst>
        </xdr:cNvPr>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5" name="楕円 304">
          <a:extLst>
            <a:ext uri="{FF2B5EF4-FFF2-40B4-BE49-F238E27FC236}">
              <a16:creationId xmlns:a16="http://schemas.microsoft.com/office/drawing/2014/main" id="{AD5BDEF7-3F9B-4B28-B8BD-8C3D49246DB5}"/>
            </a:ext>
          </a:extLst>
        </xdr:cNvPr>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104775</xdr:rowOff>
    </xdr:to>
    <xdr:cxnSp macro="">
      <xdr:nvCxnSpPr>
        <xdr:cNvPr id="306" name="直線コネクタ 305">
          <a:extLst>
            <a:ext uri="{FF2B5EF4-FFF2-40B4-BE49-F238E27FC236}">
              <a16:creationId xmlns:a16="http://schemas.microsoft.com/office/drawing/2014/main" id="{DD1E58A7-8EE2-48DD-91CE-BD9300AE44D1}"/>
            </a:ext>
          </a:extLst>
        </xdr:cNvPr>
        <xdr:cNvCxnSpPr/>
      </xdr:nvCxnSpPr>
      <xdr:spPr>
        <a:xfrm>
          <a:off x="3797300" y="139674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7" name="楕円 306">
          <a:extLst>
            <a:ext uri="{FF2B5EF4-FFF2-40B4-BE49-F238E27FC236}">
              <a16:creationId xmlns:a16="http://schemas.microsoft.com/office/drawing/2014/main" id="{4164B06C-A869-458F-987A-C479E102188D}"/>
            </a:ext>
          </a:extLst>
        </xdr:cNvPr>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80011</xdr:rowOff>
    </xdr:to>
    <xdr:cxnSp macro="">
      <xdr:nvCxnSpPr>
        <xdr:cNvPr id="308" name="直線コネクタ 307">
          <a:extLst>
            <a:ext uri="{FF2B5EF4-FFF2-40B4-BE49-F238E27FC236}">
              <a16:creationId xmlns:a16="http://schemas.microsoft.com/office/drawing/2014/main" id="{34A513D1-D576-44BD-B444-C50DEDB4C717}"/>
            </a:ext>
          </a:extLst>
        </xdr:cNvPr>
        <xdr:cNvCxnSpPr/>
      </xdr:nvCxnSpPr>
      <xdr:spPr>
        <a:xfrm>
          <a:off x="2908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09" name="楕円 308">
          <a:extLst>
            <a:ext uri="{FF2B5EF4-FFF2-40B4-BE49-F238E27FC236}">
              <a16:creationId xmlns:a16="http://schemas.microsoft.com/office/drawing/2014/main" id="{666A21D5-C9A5-45F6-93A6-D3A97918F203}"/>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64770</xdr:rowOff>
    </xdr:to>
    <xdr:cxnSp macro="">
      <xdr:nvCxnSpPr>
        <xdr:cNvPr id="310" name="直線コネクタ 309">
          <a:extLst>
            <a:ext uri="{FF2B5EF4-FFF2-40B4-BE49-F238E27FC236}">
              <a16:creationId xmlns:a16="http://schemas.microsoft.com/office/drawing/2014/main" id="{11565AF1-C148-4CE4-8620-22D4AFD6E9B7}"/>
            </a:ext>
          </a:extLst>
        </xdr:cNvPr>
        <xdr:cNvCxnSpPr/>
      </xdr:nvCxnSpPr>
      <xdr:spPr>
        <a:xfrm flipV="1">
          <a:off x="2019300" y="139674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1" name="楕円 310">
          <a:extLst>
            <a:ext uri="{FF2B5EF4-FFF2-40B4-BE49-F238E27FC236}">
              <a16:creationId xmlns:a16="http://schemas.microsoft.com/office/drawing/2014/main" id="{C62F1C2F-0847-4CAD-9141-0BFBDA5B8047}"/>
            </a:ext>
          </a:extLst>
        </xdr:cNvPr>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82</xdr:row>
      <xdr:rowOff>64770</xdr:rowOff>
    </xdr:to>
    <xdr:cxnSp macro="">
      <xdr:nvCxnSpPr>
        <xdr:cNvPr id="312" name="直線コネクタ 311">
          <a:extLst>
            <a:ext uri="{FF2B5EF4-FFF2-40B4-BE49-F238E27FC236}">
              <a16:creationId xmlns:a16="http://schemas.microsoft.com/office/drawing/2014/main" id="{3F5275C3-B33D-4846-BCA4-A5DFAE0E5DB1}"/>
            </a:ext>
          </a:extLst>
        </xdr:cNvPr>
        <xdr:cNvCxnSpPr/>
      </xdr:nvCxnSpPr>
      <xdr:spPr>
        <a:xfrm>
          <a:off x="1130300" y="1398841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a:extLst>
            <a:ext uri="{FF2B5EF4-FFF2-40B4-BE49-F238E27FC236}">
              <a16:creationId xmlns:a16="http://schemas.microsoft.com/office/drawing/2014/main" id="{2968732B-2A5B-4316-9983-BDC8AF2E9D7E}"/>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a:extLst>
            <a:ext uri="{FF2B5EF4-FFF2-40B4-BE49-F238E27FC236}">
              <a16:creationId xmlns:a16="http://schemas.microsoft.com/office/drawing/2014/main" id="{94F2B3ED-C0BD-432B-9C42-6DD69D57E800}"/>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a:extLst>
            <a:ext uri="{FF2B5EF4-FFF2-40B4-BE49-F238E27FC236}">
              <a16:creationId xmlns:a16="http://schemas.microsoft.com/office/drawing/2014/main" id="{57EBB239-AA2B-40F9-A436-5FF3DA31AEED}"/>
            </a:ext>
          </a:extLst>
        </xdr:cNvPr>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a:extLst>
            <a:ext uri="{FF2B5EF4-FFF2-40B4-BE49-F238E27FC236}">
              <a16:creationId xmlns:a16="http://schemas.microsoft.com/office/drawing/2014/main" id="{E49855E9-EF19-4B51-9833-2DCE700F7CE6}"/>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7" name="n_1mainValue【公営住宅】&#10;有形固定資産減価償却率">
          <a:extLst>
            <a:ext uri="{FF2B5EF4-FFF2-40B4-BE49-F238E27FC236}">
              <a16:creationId xmlns:a16="http://schemas.microsoft.com/office/drawing/2014/main" id="{9F6B1699-E13B-4695-BE2B-8D8C08BF0DC4}"/>
            </a:ext>
          </a:extLst>
        </xdr:cNvPr>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18" name="n_2mainValue【公営住宅】&#10;有形固定資産減価償却率">
          <a:extLst>
            <a:ext uri="{FF2B5EF4-FFF2-40B4-BE49-F238E27FC236}">
              <a16:creationId xmlns:a16="http://schemas.microsoft.com/office/drawing/2014/main" id="{B84B789C-A905-4B4A-BFEB-4DFBCFD08A6B}"/>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9" name="n_3mainValue【公営住宅】&#10;有形固定資産減価償却率">
          <a:extLst>
            <a:ext uri="{FF2B5EF4-FFF2-40B4-BE49-F238E27FC236}">
              <a16:creationId xmlns:a16="http://schemas.microsoft.com/office/drawing/2014/main" id="{020EEF79-48A6-4B64-9F5F-6A4F96C640DA}"/>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0" name="n_4mainValue【公営住宅】&#10;有形固定資産減価償却率">
          <a:extLst>
            <a:ext uri="{FF2B5EF4-FFF2-40B4-BE49-F238E27FC236}">
              <a16:creationId xmlns:a16="http://schemas.microsoft.com/office/drawing/2014/main" id="{8553A0D7-D0A5-4C1D-B042-D52378DC05AE}"/>
            </a:ext>
          </a:extLst>
        </xdr:cNvPr>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B056407-6FFE-4C27-917C-0B82F238D6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0581168-B3C0-4AA3-8D63-06C8732E51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D322214-CCB1-49D2-A8FF-CFBB5AA002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E9CCCD1-35AE-43A1-B939-28EC26FBCA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BF9C927-EA47-48A3-8B85-CDA4325C59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AB7CB82-8EF8-4BC5-A76D-B4A0C0AB95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B285334-63AE-4211-AB92-C389790027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6B9D217-F186-40F7-8091-9771A2B475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5E59054-3994-47E2-9EBA-0A78B2EAD0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2A4054F-FE7F-4C16-A945-9980A7E554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DD39575-B4B3-4F77-AFFB-74A1A5C71A2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1525EA7-D661-4914-B0F4-BD7639BB4F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F6A1E2B-60C6-4142-B9BB-39F1E30A69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132AD3D-0CF0-4CD8-BEC6-D3DCCD7B2D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5F60F7E-7A45-4CCF-BF42-C31A41550FC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BB884C8-BA8A-408D-B4B8-CB8BEF333BF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2306A28-3350-4D1B-B92F-C367FE3B9F0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7BE95CA-F78A-4165-B121-18A7C0AB8E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DE06D02-D705-45D3-B4B3-3EC8BAEF7C7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BEDAF38E-F797-4745-9E9E-7AA63E96622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1F3F68E-0F84-4E1C-9F8E-2C323DEE99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3E32878B-EE98-44C5-B567-9B85843EDDA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50021D6-F26A-430B-8EE3-666E6D67A8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80E6E419-81B3-473B-ACC8-6580723A4893}"/>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D87891CC-D21C-4D77-B753-D43A4BC56B9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3B6FFCB1-B692-46EB-A5D4-B73B1126F3B3}"/>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1E768884-6010-4BAE-B2C4-6BDA8BF3A204}"/>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AAE628D6-50FD-4BAB-9E80-D7B74EE45A6C}"/>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320CB791-BAD3-42DD-AD1A-DFD073AA51FC}"/>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710AA554-FDEA-43B1-B727-8781F4B7BF42}"/>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C59BDA1C-49BA-4DD8-B666-3393013F7776}"/>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D48D005D-0342-46BC-AFE5-0EBD4B93CEC7}"/>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FBB5F25D-9B69-4C6F-9B46-955373A33FEE}"/>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413ECBDD-B031-42CD-89E1-3A860E4D858E}"/>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1B3A8A-110B-480B-BD43-005B01EDB6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3671970-0C26-4B30-B113-E2397A32CD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72770D7-C93F-4DEE-99BA-E5A9BD1CE9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11EC6B9-2DA9-4BF1-87FE-1272A02B53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87B50A-1405-465D-84BD-E6F7803120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111506</xdr:rowOff>
    </xdr:from>
    <xdr:to>
      <xdr:col>55</xdr:col>
      <xdr:colOff>50800</xdr:colOff>
      <xdr:row>85</xdr:row>
      <xdr:rowOff>41656</xdr:rowOff>
    </xdr:to>
    <xdr:sp macro="" textlink="">
      <xdr:nvSpPr>
        <xdr:cNvPr id="360" name="楕円 359">
          <a:extLst>
            <a:ext uri="{FF2B5EF4-FFF2-40B4-BE49-F238E27FC236}">
              <a16:creationId xmlns:a16="http://schemas.microsoft.com/office/drawing/2014/main" id="{9D18E302-9591-4AE9-AE65-0F1BF8FB5DA4}"/>
            </a:ext>
          </a:extLst>
        </xdr:cNvPr>
        <xdr:cNvSpPr/>
      </xdr:nvSpPr>
      <xdr:spPr>
        <a:xfrm>
          <a:off x="104267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89933</xdr:rowOff>
    </xdr:from>
    <xdr:ext cx="469744" cy="259045"/>
    <xdr:sp macro="" textlink="">
      <xdr:nvSpPr>
        <xdr:cNvPr id="361" name="【公営住宅】&#10;一人当たり面積該当値テキスト">
          <a:extLst>
            <a:ext uri="{FF2B5EF4-FFF2-40B4-BE49-F238E27FC236}">
              <a16:creationId xmlns:a16="http://schemas.microsoft.com/office/drawing/2014/main" id="{7E8E3D1B-1A3D-463B-8014-A0352FFB1A61}"/>
            </a:ext>
          </a:extLst>
        </xdr:cNvPr>
        <xdr:cNvSpPr txBox="1"/>
      </xdr:nvSpPr>
      <xdr:spPr>
        <a:xfrm>
          <a:off x="10515600" y="1449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118872</xdr:rowOff>
    </xdr:from>
    <xdr:to>
      <xdr:col>50</xdr:col>
      <xdr:colOff>165100</xdr:colOff>
      <xdr:row>85</xdr:row>
      <xdr:rowOff>49022</xdr:rowOff>
    </xdr:to>
    <xdr:sp macro="" textlink="">
      <xdr:nvSpPr>
        <xdr:cNvPr id="362" name="楕円 361">
          <a:extLst>
            <a:ext uri="{FF2B5EF4-FFF2-40B4-BE49-F238E27FC236}">
              <a16:creationId xmlns:a16="http://schemas.microsoft.com/office/drawing/2014/main" id="{3ED2BC17-5094-431B-BA5C-6E748C7D005C}"/>
            </a:ext>
          </a:extLst>
        </xdr:cNvPr>
        <xdr:cNvSpPr/>
      </xdr:nvSpPr>
      <xdr:spPr>
        <a:xfrm>
          <a:off x="9588500" y="145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162306</xdr:rowOff>
    </xdr:from>
    <xdr:to>
      <xdr:col>55</xdr:col>
      <xdr:colOff>0</xdr:colOff>
      <xdr:row>84</xdr:row>
      <xdr:rowOff>169672</xdr:rowOff>
    </xdr:to>
    <xdr:cxnSp macro="">
      <xdr:nvCxnSpPr>
        <xdr:cNvPr id="363" name="直線コネクタ 362">
          <a:extLst>
            <a:ext uri="{FF2B5EF4-FFF2-40B4-BE49-F238E27FC236}">
              <a16:creationId xmlns:a16="http://schemas.microsoft.com/office/drawing/2014/main" id="{8928A4B3-1709-4991-84EA-12AA0DD75410}"/>
            </a:ext>
          </a:extLst>
        </xdr:cNvPr>
        <xdr:cNvCxnSpPr/>
      </xdr:nvCxnSpPr>
      <xdr:spPr>
        <a:xfrm flipV="1">
          <a:off x="9639300" y="14564106"/>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139446</xdr:rowOff>
    </xdr:from>
    <xdr:to>
      <xdr:col>46</xdr:col>
      <xdr:colOff>38100</xdr:colOff>
      <xdr:row>85</xdr:row>
      <xdr:rowOff>69596</xdr:rowOff>
    </xdr:to>
    <xdr:sp macro="" textlink="">
      <xdr:nvSpPr>
        <xdr:cNvPr id="364" name="楕円 363">
          <a:extLst>
            <a:ext uri="{FF2B5EF4-FFF2-40B4-BE49-F238E27FC236}">
              <a16:creationId xmlns:a16="http://schemas.microsoft.com/office/drawing/2014/main" id="{AEC621D6-7613-4557-AA67-91DDB30F1F06}"/>
            </a:ext>
          </a:extLst>
        </xdr:cNvPr>
        <xdr:cNvSpPr/>
      </xdr:nvSpPr>
      <xdr:spPr>
        <a:xfrm>
          <a:off x="8699500" y="145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169672</xdr:rowOff>
    </xdr:from>
    <xdr:to>
      <xdr:col>50</xdr:col>
      <xdr:colOff>114300</xdr:colOff>
      <xdr:row>85</xdr:row>
      <xdr:rowOff>18796</xdr:rowOff>
    </xdr:to>
    <xdr:cxnSp macro="">
      <xdr:nvCxnSpPr>
        <xdr:cNvPr id="365" name="直線コネクタ 364">
          <a:extLst>
            <a:ext uri="{FF2B5EF4-FFF2-40B4-BE49-F238E27FC236}">
              <a16:creationId xmlns:a16="http://schemas.microsoft.com/office/drawing/2014/main" id="{1DEDC61C-D5FF-4978-8988-09744FBE7C64}"/>
            </a:ext>
          </a:extLst>
        </xdr:cNvPr>
        <xdr:cNvCxnSpPr/>
      </xdr:nvCxnSpPr>
      <xdr:spPr>
        <a:xfrm flipV="1">
          <a:off x="8750300" y="145714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20193</xdr:rowOff>
    </xdr:from>
    <xdr:to>
      <xdr:col>41</xdr:col>
      <xdr:colOff>101600</xdr:colOff>
      <xdr:row>85</xdr:row>
      <xdr:rowOff>121793</xdr:rowOff>
    </xdr:to>
    <xdr:sp macro="" textlink="">
      <xdr:nvSpPr>
        <xdr:cNvPr id="366" name="楕円 365">
          <a:extLst>
            <a:ext uri="{FF2B5EF4-FFF2-40B4-BE49-F238E27FC236}">
              <a16:creationId xmlns:a16="http://schemas.microsoft.com/office/drawing/2014/main" id="{55E0AA98-33AC-47FC-B033-AF509DFA4AFA}"/>
            </a:ext>
          </a:extLst>
        </xdr:cNvPr>
        <xdr:cNvSpPr/>
      </xdr:nvSpPr>
      <xdr:spPr>
        <a:xfrm>
          <a:off x="7810500" y="14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18796</xdr:rowOff>
    </xdr:from>
    <xdr:to>
      <xdr:col>45</xdr:col>
      <xdr:colOff>177800</xdr:colOff>
      <xdr:row>85</xdr:row>
      <xdr:rowOff>70993</xdr:rowOff>
    </xdr:to>
    <xdr:cxnSp macro="">
      <xdr:nvCxnSpPr>
        <xdr:cNvPr id="367" name="直線コネクタ 366">
          <a:extLst>
            <a:ext uri="{FF2B5EF4-FFF2-40B4-BE49-F238E27FC236}">
              <a16:creationId xmlns:a16="http://schemas.microsoft.com/office/drawing/2014/main" id="{C17B1B5D-DFA2-4E3F-A0DE-30FA2428E70F}"/>
            </a:ext>
          </a:extLst>
        </xdr:cNvPr>
        <xdr:cNvCxnSpPr/>
      </xdr:nvCxnSpPr>
      <xdr:spPr>
        <a:xfrm flipV="1">
          <a:off x="7861300" y="1459204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32765</xdr:rowOff>
    </xdr:from>
    <xdr:to>
      <xdr:col>36</xdr:col>
      <xdr:colOff>165100</xdr:colOff>
      <xdr:row>85</xdr:row>
      <xdr:rowOff>134365</xdr:rowOff>
    </xdr:to>
    <xdr:sp macro="" textlink="">
      <xdr:nvSpPr>
        <xdr:cNvPr id="368" name="楕円 367">
          <a:extLst>
            <a:ext uri="{FF2B5EF4-FFF2-40B4-BE49-F238E27FC236}">
              <a16:creationId xmlns:a16="http://schemas.microsoft.com/office/drawing/2014/main" id="{6A262A24-910C-4D6E-8167-EBDC7F0C632A}"/>
            </a:ext>
          </a:extLst>
        </xdr:cNvPr>
        <xdr:cNvSpPr/>
      </xdr:nvSpPr>
      <xdr:spPr>
        <a:xfrm>
          <a:off x="6921500" y="14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70993</xdr:rowOff>
    </xdr:from>
    <xdr:to>
      <xdr:col>41</xdr:col>
      <xdr:colOff>50800</xdr:colOff>
      <xdr:row>85</xdr:row>
      <xdr:rowOff>83565</xdr:rowOff>
    </xdr:to>
    <xdr:cxnSp macro="">
      <xdr:nvCxnSpPr>
        <xdr:cNvPr id="369" name="直線コネクタ 368">
          <a:extLst>
            <a:ext uri="{FF2B5EF4-FFF2-40B4-BE49-F238E27FC236}">
              <a16:creationId xmlns:a16="http://schemas.microsoft.com/office/drawing/2014/main" id="{05BEC387-F391-4E2D-90F2-04A8B01B3FE2}"/>
            </a:ext>
          </a:extLst>
        </xdr:cNvPr>
        <xdr:cNvCxnSpPr/>
      </xdr:nvCxnSpPr>
      <xdr:spPr>
        <a:xfrm flipV="1">
          <a:off x="6972300" y="14644243"/>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AC977B74-EAE1-4C4C-9441-B1905B047C9B}"/>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E7F1C661-4E55-424E-A1C1-8282797FE3DA}"/>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9188A4FC-60E4-4BB4-9540-6B4987071805}"/>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EB1A7BFD-A521-4E1D-9D91-57453DD04267}"/>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40149</xdr:rowOff>
    </xdr:from>
    <xdr:ext cx="469744" cy="259045"/>
    <xdr:sp macro="" textlink="">
      <xdr:nvSpPr>
        <xdr:cNvPr id="374" name="n_1mainValue【公営住宅】&#10;一人当たり面積">
          <a:extLst>
            <a:ext uri="{FF2B5EF4-FFF2-40B4-BE49-F238E27FC236}">
              <a16:creationId xmlns:a16="http://schemas.microsoft.com/office/drawing/2014/main" id="{60ED79A6-AF8D-4B5A-A010-C646626F0114}"/>
            </a:ext>
          </a:extLst>
        </xdr:cNvPr>
        <xdr:cNvSpPr txBox="1"/>
      </xdr:nvSpPr>
      <xdr:spPr>
        <a:xfrm>
          <a:off x="9391727"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60723</xdr:rowOff>
    </xdr:from>
    <xdr:ext cx="469744" cy="259045"/>
    <xdr:sp macro="" textlink="">
      <xdr:nvSpPr>
        <xdr:cNvPr id="375" name="n_2mainValue【公営住宅】&#10;一人当たり面積">
          <a:extLst>
            <a:ext uri="{FF2B5EF4-FFF2-40B4-BE49-F238E27FC236}">
              <a16:creationId xmlns:a16="http://schemas.microsoft.com/office/drawing/2014/main" id="{D69BC376-EC17-4071-870A-EA5D9F15D210}"/>
            </a:ext>
          </a:extLst>
        </xdr:cNvPr>
        <xdr:cNvSpPr txBox="1"/>
      </xdr:nvSpPr>
      <xdr:spPr>
        <a:xfrm>
          <a:off x="8515427" y="146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112920</xdr:rowOff>
    </xdr:from>
    <xdr:ext cx="469744" cy="259045"/>
    <xdr:sp macro="" textlink="">
      <xdr:nvSpPr>
        <xdr:cNvPr id="376" name="n_3mainValue【公営住宅】&#10;一人当たり面積">
          <a:extLst>
            <a:ext uri="{FF2B5EF4-FFF2-40B4-BE49-F238E27FC236}">
              <a16:creationId xmlns:a16="http://schemas.microsoft.com/office/drawing/2014/main" id="{EF43F44A-FC06-4037-B697-616F001B1BFA}"/>
            </a:ext>
          </a:extLst>
        </xdr:cNvPr>
        <xdr:cNvSpPr txBox="1"/>
      </xdr:nvSpPr>
      <xdr:spPr>
        <a:xfrm>
          <a:off x="7626427"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125492</xdr:rowOff>
    </xdr:from>
    <xdr:ext cx="469744" cy="259045"/>
    <xdr:sp macro="" textlink="">
      <xdr:nvSpPr>
        <xdr:cNvPr id="377" name="n_4mainValue【公営住宅】&#10;一人当たり面積">
          <a:extLst>
            <a:ext uri="{FF2B5EF4-FFF2-40B4-BE49-F238E27FC236}">
              <a16:creationId xmlns:a16="http://schemas.microsoft.com/office/drawing/2014/main" id="{46D81CF4-0809-4D2C-86A9-BCD42D223646}"/>
            </a:ext>
          </a:extLst>
        </xdr:cNvPr>
        <xdr:cNvSpPr txBox="1"/>
      </xdr:nvSpPr>
      <xdr:spPr>
        <a:xfrm>
          <a:off x="6737427" y="146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1C6CF24-D492-420C-9C0E-53793B38B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AFA4137-1671-4EE6-9508-CD7A1CC4F7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17B42B3-8469-4398-8E65-E4B78C7114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7E790B9-17C4-43CE-B20D-24299215E1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DBDFDC5-B9F1-4A23-8FCC-0BECB32276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FA1DFCA-6775-4AA5-8428-84A096AF70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1EB2DBF-218F-48D7-A6A1-68DA5C6D3D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C2CE91A-9E42-4805-BA3C-BD1E5A3C00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591459D-1677-463D-B9FB-9FB86011C9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7C43CEF-749A-4E30-8241-7FCEF54E1C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7D56B97-EAC5-4C64-B9FE-132C76737A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C7E8BAF-64B8-4C98-9856-CEA1635AAC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8577478-DCFC-4ABF-8A96-2A4AD0A944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4345FD1-3280-46D3-8A02-F1F511B0F3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DD6517F-DF22-494A-8B4D-3E1472E4C2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6E5730F-881A-443F-900F-4E10FD372E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51170E7-C61A-4BCD-A82B-9809A82429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3CFD1A2-5F3F-4E53-B01E-7FD4D95B96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568E54-2CFB-4045-ADB8-536F29112A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9BDFF5A-FB59-484A-96E2-2A5126CD13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B86A1B7-A0F7-49D4-B14D-208D65D544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2C06983-09BB-4404-8A17-6C7F0BE92A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72E269D-9EB8-4F3F-951C-15341F8A91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5D712A9-96AF-4234-A445-0EE9C4DCE4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99F8DDF-6CEF-4707-B81C-07282C8060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917FD4C-4FDE-4D71-900F-E401519927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8FA5750-AC40-4FAD-902C-2E1473DE43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BB25448-1D17-4866-AAD5-78198494D4A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62E1FE4-0EDA-4FD4-97C7-242FEBBAC32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F7A8D69-0AD8-4A83-94C8-39F58188F7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050C5BB-E7C9-480E-A1E8-BB56A1F11B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827FE4CA-9B6D-443D-A8EA-3B8C0464C5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CE9A5F5A-DD79-4DFC-9804-D5960D36EE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5BFA275E-C25A-489C-A6EA-39ADA4D5FA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BF148B0-F8FD-41AB-A895-4DAD3467B4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B313BD94-884A-4680-B249-7A2C7BC85B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76CFE021-7674-4B02-9E12-9961987C84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6C97151-4D04-425D-BD22-095B8E2C04F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E02C347-01CE-4FAD-81A3-2A1939B1C9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7E7ED56-2B1D-4192-A958-8C243AD531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8AB9619-60F0-469B-8A76-ECEAC12251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E021524C-422B-4064-B7CF-1A39B840E887}"/>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910B33FC-224B-4EF9-A2C7-5A75998150B3}"/>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AEFE7DE8-6C9C-4206-AD57-A0403F54A999}"/>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4E3F8928-5F30-4371-9035-2ABD35D7C6F4}"/>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3B91973A-52C2-41D8-94FA-31AEF177575E}"/>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8840FCE-84CA-42AF-99D0-BE148EFE4B33}"/>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EA7FE002-88BE-4B0D-A4A0-021F074DD46F}"/>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BF271DAA-5415-4A9B-8256-8AAE356DCD93}"/>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9BBA42C3-6574-40EE-A6C7-4186E7A7B10D}"/>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9BD1C1CC-7190-4177-A2AC-B1FB46296E6F}"/>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99E54E6D-2D58-4B4C-8A0B-7E047358ECA7}"/>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D76080-8777-43CE-9566-CD594DE24D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F97DEF8-A86C-4423-8B82-997C3899F5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EC360C2-87D5-463A-80C4-E701BBA150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D9B3396-E39D-4EEA-8845-D1F0354A6A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E9DA15C-86C3-4C88-9934-42E69AEF46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435" name="楕円 434">
          <a:extLst>
            <a:ext uri="{FF2B5EF4-FFF2-40B4-BE49-F238E27FC236}">
              <a16:creationId xmlns:a16="http://schemas.microsoft.com/office/drawing/2014/main" id="{79E7E382-CEFE-4CCB-829C-17B06C556959}"/>
            </a:ext>
          </a:extLst>
        </xdr:cNvPr>
        <xdr:cNvSpPr/>
      </xdr:nvSpPr>
      <xdr:spPr>
        <a:xfrm>
          <a:off x="16268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23E8F854-E16B-4B30-A47B-38E1BFFE5853}"/>
            </a:ext>
          </a:extLst>
        </xdr:cNvPr>
        <xdr:cNvSpPr txBox="1"/>
      </xdr:nvSpPr>
      <xdr:spPr>
        <a:xfrm>
          <a:off x="16357600" y="701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437" name="楕円 436">
          <a:extLst>
            <a:ext uri="{FF2B5EF4-FFF2-40B4-BE49-F238E27FC236}">
              <a16:creationId xmlns:a16="http://schemas.microsoft.com/office/drawing/2014/main" id="{E73F8CDA-87B8-4F13-903C-A4178DA36B20}"/>
            </a:ext>
          </a:extLst>
        </xdr:cNvPr>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63137</xdr:rowOff>
    </xdr:from>
    <xdr:to>
      <xdr:col>85</xdr:col>
      <xdr:colOff>127000</xdr:colOff>
      <xdr:row>41</xdr:row>
      <xdr:rowOff>120287</xdr:rowOff>
    </xdr:to>
    <xdr:cxnSp macro="">
      <xdr:nvCxnSpPr>
        <xdr:cNvPr id="438" name="直線コネクタ 437">
          <a:extLst>
            <a:ext uri="{FF2B5EF4-FFF2-40B4-BE49-F238E27FC236}">
              <a16:creationId xmlns:a16="http://schemas.microsoft.com/office/drawing/2014/main" id="{C6C097A6-5ADE-4D10-B94F-009E951E0332}"/>
            </a:ext>
          </a:extLst>
        </xdr:cNvPr>
        <xdr:cNvCxnSpPr/>
      </xdr:nvCxnSpPr>
      <xdr:spPr>
        <a:xfrm>
          <a:off x="15481300" y="70925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439" name="楕円 438">
          <a:extLst>
            <a:ext uri="{FF2B5EF4-FFF2-40B4-BE49-F238E27FC236}">
              <a16:creationId xmlns:a16="http://schemas.microsoft.com/office/drawing/2014/main" id="{81E68602-C04C-47B0-A6E5-AEEDDB6126CE}"/>
            </a:ext>
          </a:extLst>
        </xdr:cNvPr>
        <xdr:cNvSpPr/>
      </xdr:nvSpPr>
      <xdr:spPr>
        <a:xfrm>
          <a:off x="1454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xdr:rowOff>
    </xdr:from>
    <xdr:to>
      <xdr:col>81</xdr:col>
      <xdr:colOff>50800</xdr:colOff>
      <xdr:row>41</xdr:row>
      <xdr:rowOff>63137</xdr:rowOff>
    </xdr:to>
    <xdr:cxnSp macro="">
      <xdr:nvCxnSpPr>
        <xdr:cNvPr id="440" name="直線コネクタ 439">
          <a:extLst>
            <a:ext uri="{FF2B5EF4-FFF2-40B4-BE49-F238E27FC236}">
              <a16:creationId xmlns:a16="http://schemas.microsoft.com/office/drawing/2014/main" id="{C1A3D5CF-DEDB-4C16-A902-8F1A20407348}"/>
            </a:ext>
          </a:extLst>
        </xdr:cNvPr>
        <xdr:cNvCxnSpPr/>
      </xdr:nvCxnSpPr>
      <xdr:spPr>
        <a:xfrm>
          <a:off x="14592300" y="70354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79284</xdr:rowOff>
    </xdr:from>
    <xdr:to>
      <xdr:col>72</xdr:col>
      <xdr:colOff>38100</xdr:colOff>
      <xdr:row>41</xdr:row>
      <xdr:rowOff>9434</xdr:rowOff>
    </xdr:to>
    <xdr:sp macro="" textlink="">
      <xdr:nvSpPr>
        <xdr:cNvPr id="441" name="楕円 440">
          <a:extLst>
            <a:ext uri="{FF2B5EF4-FFF2-40B4-BE49-F238E27FC236}">
              <a16:creationId xmlns:a16="http://schemas.microsoft.com/office/drawing/2014/main" id="{D11ABC40-58BD-4998-BEA8-54DC9C654814}"/>
            </a:ext>
          </a:extLst>
        </xdr:cNvPr>
        <xdr:cNvSpPr/>
      </xdr:nvSpPr>
      <xdr:spPr>
        <a:xfrm>
          <a:off x="13652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130084</xdr:rowOff>
    </xdr:from>
    <xdr:to>
      <xdr:col>76</xdr:col>
      <xdr:colOff>114300</xdr:colOff>
      <xdr:row>41</xdr:row>
      <xdr:rowOff>5987</xdr:rowOff>
    </xdr:to>
    <xdr:cxnSp macro="">
      <xdr:nvCxnSpPr>
        <xdr:cNvPr id="442" name="直線コネクタ 441">
          <a:extLst>
            <a:ext uri="{FF2B5EF4-FFF2-40B4-BE49-F238E27FC236}">
              <a16:creationId xmlns:a16="http://schemas.microsoft.com/office/drawing/2014/main" id="{ABF44E82-6006-4996-B90D-74D59E61291B}"/>
            </a:ext>
          </a:extLst>
        </xdr:cNvPr>
        <xdr:cNvCxnSpPr/>
      </xdr:nvCxnSpPr>
      <xdr:spPr>
        <a:xfrm>
          <a:off x="13703300" y="69880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443" name="楕円 442">
          <a:extLst>
            <a:ext uri="{FF2B5EF4-FFF2-40B4-BE49-F238E27FC236}">
              <a16:creationId xmlns:a16="http://schemas.microsoft.com/office/drawing/2014/main" id="{163465B2-6698-4BE1-880E-16194C28FB5E}"/>
            </a:ext>
          </a:extLst>
        </xdr:cNvPr>
        <xdr:cNvSpPr/>
      </xdr:nvSpPr>
      <xdr:spPr>
        <a:xfrm>
          <a:off x="12763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130084</xdr:rowOff>
    </xdr:to>
    <xdr:cxnSp macro="">
      <xdr:nvCxnSpPr>
        <xdr:cNvPr id="444" name="直線コネクタ 443">
          <a:extLst>
            <a:ext uri="{FF2B5EF4-FFF2-40B4-BE49-F238E27FC236}">
              <a16:creationId xmlns:a16="http://schemas.microsoft.com/office/drawing/2014/main" id="{68885FE6-8A05-409F-85C0-20ACA106671D}"/>
            </a:ext>
          </a:extLst>
        </xdr:cNvPr>
        <xdr:cNvCxnSpPr/>
      </xdr:nvCxnSpPr>
      <xdr:spPr>
        <a:xfrm>
          <a:off x="12814300" y="686072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D05DE2CA-565C-44CC-9756-363373E51219}"/>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5222AA4F-5D1E-4E23-9108-82127413903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2DACC62-096B-4E26-827F-8125635D2B8C}"/>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427B8E8-321C-456B-9DBD-267DEE9C0267}"/>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EF9987B7-AB09-4DEB-92C6-CCB007D46405}"/>
            </a:ext>
          </a:extLst>
        </xdr:cNvPr>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5219CA20-57A3-4770-9751-5CF901D591D8}"/>
            </a:ext>
          </a:extLst>
        </xdr:cNvPr>
        <xdr:cNvSpPr txBox="1"/>
      </xdr:nvSpPr>
      <xdr:spPr>
        <a:xfrm>
          <a:off x="14389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8E89364-F437-478F-93CB-0A2AEFF7E128}"/>
            </a:ext>
          </a:extLst>
        </xdr:cNvPr>
        <xdr:cNvSpPr txBox="1"/>
      </xdr:nvSpPr>
      <xdr:spPr>
        <a:xfrm>
          <a:off x="13500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4E2A354-1EBB-4C61-A424-9C6DEBE64650}"/>
            </a:ext>
          </a:extLst>
        </xdr:cNvPr>
        <xdr:cNvSpPr txBox="1"/>
      </xdr:nvSpPr>
      <xdr:spPr>
        <a:xfrm>
          <a:off x="12611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C41AEE5-0F78-4342-81CA-C143E7C2F7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54FCA3C-9BF6-4950-9D54-596B9D2A40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2BA54450-06B0-4EA7-9D4D-87D321A00F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C260FEB-823C-4AE3-9ABC-CD7D6312F5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7651639-03AD-4B16-A33B-2311621346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B9EE583-8D54-4D64-B5B3-02F82C6DE6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42CC0B8-F16B-4E28-B4AD-2824DDA593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758A2BA-7ED0-45D7-9045-CFF3AD5F43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0CA5EB5-001E-4311-8B33-61F4A027A8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202A123-D067-4EBD-BC16-FC1583DE15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8DEB6C9-9AD9-42CC-A34F-70EB033F44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11D35B57-A7AE-47EA-86C5-E3F70030948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1BD97D6-5EFC-47D1-B978-DD3944FD97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DF329733-F7C7-4FA9-8068-EC362EC6DB1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107C844-2412-4E81-89B9-634F4EB24CE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598325A0-DFAB-48E6-9E09-0BC0F5655EB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DEF2723-A547-48C0-A63F-0828BE359BA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C89B3E49-C543-4E93-805E-7CF883EAF7F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F4025BF-C47D-4A8F-961E-B52CCABFED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2FCE4BC-021D-4BAE-BED8-7CCC3A8592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0DFA2FF-A459-4A2F-8F20-C57717CA8F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154B3FED-8A48-49AA-9700-C92780861B4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2643A23-B0CF-4F04-A666-4A77624762CC}"/>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2F541FB8-51D8-4790-8626-508D3110F46E}"/>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BEB15A1-6FEB-482F-9328-A60BC5DBB14E}"/>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F8C94874-BF92-4EAC-BD3F-D8B883616BC4}"/>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8BB035C-0ADE-4CA5-B7B0-02F614A9D270}"/>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40F2F549-13BF-4F33-9891-5632179C8128}"/>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20519B22-023F-463E-ACCC-830121FBBEC2}"/>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655EA600-40FC-421D-9229-F609624DD313}"/>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E42B3681-D603-421F-AFC4-AA85EB344984}"/>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9EBE3EC1-5125-4B19-AAB7-A7CD27E941D5}"/>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59FAE63-62F2-489F-BF4F-2D729397B1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7A9FA32-E284-45FD-8BB3-DDF693470A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B005114-D375-41A5-9543-F3F2631BB3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2DE2132-96A3-4035-9040-D09E0F4296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4D662A-036F-4EFB-8B42-9961FC7FE6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91237</xdr:rowOff>
    </xdr:from>
    <xdr:to>
      <xdr:col>116</xdr:col>
      <xdr:colOff>114300</xdr:colOff>
      <xdr:row>41</xdr:row>
      <xdr:rowOff>21387</xdr:rowOff>
    </xdr:to>
    <xdr:sp macro="" textlink="">
      <xdr:nvSpPr>
        <xdr:cNvPr id="490" name="楕円 489">
          <a:extLst>
            <a:ext uri="{FF2B5EF4-FFF2-40B4-BE49-F238E27FC236}">
              <a16:creationId xmlns:a16="http://schemas.microsoft.com/office/drawing/2014/main" id="{D9D3BD72-FFA8-48B1-9A46-D72AA968BAA0}"/>
            </a:ext>
          </a:extLst>
        </xdr:cNvPr>
        <xdr:cNvSpPr/>
      </xdr:nvSpPr>
      <xdr:spPr>
        <a:xfrm>
          <a:off x="22110700" y="69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30802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FEAE522-C806-45C2-8E84-614E7FC8F92F}"/>
            </a:ext>
          </a:extLst>
        </xdr:cNvPr>
        <xdr:cNvSpPr txBox="1"/>
      </xdr:nvSpPr>
      <xdr:spPr>
        <a:xfrm>
          <a:off x="22199600" y="68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95352</xdr:rowOff>
    </xdr:from>
    <xdr:to>
      <xdr:col>112</xdr:col>
      <xdr:colOff>38100</xdr:colOff>
      <xdr:row>41</xdr:row>
      <xdr:rowOff>25502</xdr:rowOff>
    </xdr:to>
    <xdr:sp macro="" textlink="">
      <xdr:nvSpPr>
        <xdr:cNvPr id="492" name="楕円 491">
          <a:extLst>
            <a:ext uri="{FF2B5EF4-FFF2-40B4-BE49-F238E27FC236}">
              <a16:creationId xmlns:a16="http://schemas.microsoft.com/office/drawing/2014/main" id="{390CC5CC-5654-4D05-BA63-870FBDBDCBD8}"/>
            </a:ext>
          </a:extLst>
        </xdr:cNvPr>
        <xdr:cNvSpPr/>
      </xdr:nvSpPr>
      <xdr:spPr>
        <a:xfrm>
          <a:off x="21272500" y="69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142037</xdr:rowOff>
    </xdr:from>
    <xdr:to>
      <xdr:col>116</xdr:col>
      <xdr:colOff>63500</xdr:colOff>
      <xdr:row>40</xdr:row>
      <xdr:rowOff>146152</xdr:rowOff>
    </xdr:to>
    <xdr:cxnSp macro="">
      <xdr:nvCxnSpPr>
        <xdr:cNvPr id="493" name="直線コネクタ 492">
          <a:extLst>
            <a:ext uri="{FF2B5EF4-FFF2-40B4-BE49-F238E27FC236}">
              <a16:creationId xmlns:a16="http://schemas.microsoft.com/office/drawing/2014/main" id="{465F1F82-5F65-4CF2-8134-9E8AF2ECA25A}"/>
            </a:ext>
          </a:extLst>
        </xdr:cNvPr>
        <xdr:cNvCxnSpPr/>
      </xdr:nvCxnSpPr>
      <xdr:spPr>
        <a:xfrm flipV="1">
          <a:off x="21323300" y="700003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99009</xdr:rowOff>
    </xdr:from>
    <xdr:to>
      <xdr:col>107</xdr:col>
      <xdr:colOff>101600</xdr:colOff>
      <xdr:row>41</xdr:row>
      <xdr:rowOff>29159</xdr:rowOff>
    </xdr:to>
    <xdr:sp macro="" textlink="">
      <xdr:nvSpPr>
        <xdr:cNvPr id="494" name="楕円 493">
          <a:extLst>
            <a:ext uri="{FF2B5EF4-FFF2-40B4-BE49-F238E27FC236}">
              <a16:creationId xmlns:a16="http://schemas.microsoft.com/office/drawing/2014/main" id="{5DA4BA67-C7BE-4B40-9AFF-384020F3C296}"/>
            </a:ext>
          </a:extLst>
        </xdr:cNvPr>
        <xdr:cNvSpPr/>
      </xdr:nvSpPr>
      <xdr:spPr>
        <a:xfrm>
          <a:off x="20383500" y="69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146152</xdr:rowOff>
    </xdr:from>
    <xdr:to>
      <xdr:col>111</xdr:col>
      <xdr:colOff>177800</xdr:colOff>
      <xdr:row>40</xdr:row>
      <xdr:rowOff>149809</xdr:rowOff>
    </xdr:to>
    <xdr:cxnSp macro="">
      <xdr:nvCxnSpPr>
        <xdr:cNvPr id="495" name="直線コネクタ 494">
          <a:extLst>
            <a:ext uri="{FF2B5EF4-FFF2-40B4-BE49-F238E27FC236}">
              <a16:creationId xmlns:a16="http://schemas.microsoft.com/office/drawing/2014/main" id="{0DD50AFE-D776-4FDC-92B7-FBC1266D7BE5}"/>
            </a:ext>
          </a:extLst>
        </xdr:cNvPr>
        <xdr:cNvCxnSpPr/>
      </xdr:nvCxnSpPr>
      <xdr:spPr>
        <a:xfrm flipV="1">
          <a:off x="20434300" y="700415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102209</xdr:rowOff>
    </xdr:from>
    <xdr:to>
      <xdr:col>102</xdr:col>
      <xdr:colOff>165100</xdr:colOff>
      <xdr:row>41</xdr:row>
      <xdr:rowOff>32359</xdr:rowOff>
    </xdr:to>
    <xdr:sp macro="" textlink="">
      <xdr:nvSpPr>
        <xdr:cNvPr id="496" name="楕円 495">
          <a:extLst>
            <a:ext uri="{FF2B5EF4-FFF2-40B4-BE49-F238E27FC236}">
              <a16:creationId xmlns:a16="http://schemas.microsoft.com/office/drawing/2014/main" id="{608E589B-C381-4FE6-A568-EDE4149869B2}"/>
            </a:ext>
          </a:extLst>
        </xdr:cNvPr>
        <xdr:cNvSpPr/>
      </xdr:nvSpPr>
      <xdr:spPr>
        <a:xfrm>
          <a:off x="19494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149809</xdr:rowOff>
    </xdr:from>
    <xdr:to>
      <xdr:col>107</xdr:col>
      <xdr:colOff>50800</xdr:colOff>
      <xdr:row>40</xdr:row>
      <xdr:rowOff>153009</xdr:rowOff>
    </xdr:to>
    <xdr:cxnSp macro="">
      <xdr:nvCxnSpPr>
        <xdr:cNvPr id="497" name="直線コネクタ 496">
          <a:extLst>
            <a:ext uri="{FF2B5EF4-FFF2-40B4-BE49-F238E27FC236}">
              <a16:creationId xmlns:a16="http://schemas.microsoft.com/office/drawing/2014/main" id="{35AE8854-1D9B-4EC1-B071-602F9E89E58A}"/>
            </a:ext>
          </a:extLst>
        </xdr:cNvPr>
        <xdr:cNvCxnSpPr/>
      </xdr:nvCxnSpPr>
      <xdr:spPr>
        <a:xfrm flipV="1">
          <a:off x="19545300" y="700780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106325</xdr:rowOff>
    </xdr:from>
    <xdr:to>
      <xdr:col>98</xdr:col>
      <xdr:colOff>38100</xdr:colOff>
      <xdr:row>41</xdr:row>
      <xdr:rowOff>36475</xdr:rowOff>
    </xdr:to>
    <xdr:sp macro="" textlink="">
      <xdr:nvSpPr>
        <xdr:cNvPr id="498" name="楕円 497">
          <a:extLst>
            <a:ext uri="{FF2B5EF4-FFF2-40B4-BE49-F238E27FC236}">
              <a16:creationId xmlns:a16="http://schemas.microsoft.com/office/drawing/2014/main" id="{B358BB39-E6BE-4A58-B903-73C7F3F8C1A3}"/>
            </a:ext>
          </a:extLst>
        </xdr:cNvPr>
        <xdr:cNvSpPr/>
      </xdr:nvSpPr>
      <xdr:spPr>
        <a:xfrm>
          <a:off x="18605500" y="69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153009</xdr:rowOff>
    </xdr:from>
    <xdr:to>
      <xdr:col>102</xdr:col>
      <xdr:colOff>114300</xdr:colOff>
      <xdr:row>40</xdr:row>
      <xdr:rowOff>157125</xdr:rowOff>
    </xdr:to>
    <xdr:cxnSp macro="">
      <xdr:nvCxnSpPr>
        <xdr:cNvPr id="499" name="直線コネクタ 498">
          <a:extLst>
            <a:ext uri="{FF2B5EF4-FFF2-40B4-BE49-F238E27FC236}">
              <a16:creationId xmlns:a16="http://schemas.microsoft.com/office/drawing/2014/main" id="{42F9BF97-9324-4D54-A42B-25F7B95E1C92}"/>
            </a:ext>
          </a:extLst>
        </xdr:cNvPr>
        <xdr:cNvCxnSpPr/>
      </xdr:nvCxnSpPr>
      <xdr:spPr>
        <a:xfrm flipV="1">
          <a:off x="18656300" y="701100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F305116-54D7-4842-A393-52520C31DC21}"/>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5BCF5EA-CCEE-42E9-B445-198325F7FC74}"/>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927C820-DAAD-4BA4-8491-6E56CA45F4C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AEA4FE6-CFB8-448E-84DD-71FF9461FE29}"/>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16629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6B58947-454B-4EA5-BE20-E8889C6480CE}"/>
            </a:ext>
          </a:extLst>
        </xdr:cNvPr>
        <xdr:cNvSpPr txBox="1"/>
      </xdr:nvSpPr>
      <xdr:spPr>
        <a:xfrm>
          <a:off x="21075727" y="70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20286</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554BE35-C1C3-4004-803A-D27926723332}"/>
            </a:ext>
          </a:extLst>
        </xdr:cNvPr>
        <xdr:cNvSpPr txBox="1"/>
      </xdr:nvSpPr>
      <xdr:spPr>
        <a:xfrm>
          <a:off x="20199427" y="704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23486</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84DB1A9-15B1-4417-93B5-955EBD72085F}"/>
            </a:ext>
          </a:extLst>
        </xdr:cNvPr>
        <xdr:cNvSpPr txBox="1"/>
      </xdr:nvSpPr>
      <xdr:spPr>
        <a:xfrm>
          <a:off x="193104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27602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4878657-B646-4421-8D92-EB40E3B88A82}"/>
            </a:ext>
          </a:extLst>
        </xdr:cNvPr>
        <xdr:cNvSpPr txBox="1"/>
      </xdr:nvSpPr>
      <xdr:spPr>
        <a:xfrm>
          <a:off x="18421427" y="70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BD08219-D1DF-4162-9AE8-5D488DC110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FFC2343-1CA0-429D-881A-C77FBF0E64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35D03AA-1A68-4C7E-9499-14B705588F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9094646-1A92-4EFD-819F-11152EA1B9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B4068D7-E173-4EB5-8890-6F7EE0ABE7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D8BFC4F-55CE-43A7-A0B2-FBDCB5161C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B37FF5F-8ED0-449B-902E-E6D48077B5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D759950-7117-49DE-862E-E1DFBB28B9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AACD9AF-87EE-4CAA-9E2C-D0FE1FB631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677812D-C7E4-435F-92DB-E741AA8666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B12805D-A4DF-4344-A8E7-02E438C7A6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4DCCEC6-BDF8-422D-8F9C-085F78137D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9E87773D-76DB-4A17-A245-8E1F77AD2AE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B26375D-CC14-43D0-A034-6A3A87A6EB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4D9CE33E-DFA9-4CF4-A7B9-D46B5E0C6D1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69914C8-B0AB-43DB-A8BD-E22EC3734A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84291CB-9D13-4411-91EA-18BBD7EC91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4F8272CC-2D0C-4007-8AEB-B3C0D10A082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D6867200-B9F6-4932-87A8-B4F2B5AF4D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9DBD1A42-83FB-4F79-A43F-D7B6C939BA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FAC33428-E178-400E-BF10-579677D6880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15DAFDF-D943-40D9-BDCE-7A130A22A6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5021E27-DCB8-4D56-A79B-E19C25CDB8C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FF1DEC0-02FE-4804-BCE0-CF4A3CCE4A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81D1D839-1D04-455C-A992-E572BCCA34F9}"/>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E58339C-E817-4260-B15B-8F2705ACDAE6}"/>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DC071B65-540C-434D-B89A-17C391F4A1C8}"/>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6231C49-7608-4D97-89F5-971376E2F55E}"/>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55F49691-1177-4AB2-9B07-9B8265FEEBDE}"/>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B9D51BD-8FE7-4585-9590-62C58CB84D56}"/>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BAD975D9-90F9-48B8-827A-0716361D7D79}"/>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861EBF38-A228-40CA-9CD4-07B0D66F9381}"/>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9B0A130C-7F4B-432F-BBD1-E7CED634D85C}"/>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245251D7-6119-4A55-9C1A-2A0737146EDB}"/>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F2F3F61B-55A8-4C8D-9A87-1DEF6A74BD1E}"/>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7F12F30-DD4F-4894-8B29-99F29F5348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B8C2DEF-2044-45F1-A848-83DBBA9B5A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FC2AC09-0101-4188-A0A1-D9FED1AC64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E315946-3642-4CA2-BD1A-94497A0DD3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03E770C-8CD8-4F08-8EC7-5DA3C8AF1E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48" name="楕円 547">
          <a:extLst>
            <a:ext uri="{FF2B5EF4-FFF2-40B4-BE49-F238E27FC236}">
              <a16:creationId xmlns:a16="http://schemas.microsoft.com/office/drawing/2014/main" id="{257D9802-05BB-42F1-BC42-96E2AE833926}"/>
            </a:ext>
          </a:extLst>
        </xdr:cNvPr>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129557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50F673E-1403-4331-826B-5AA69DD36426}"/>
            </a:ext>
          </a:extLst>
        </xdr:cNvPr>
        <xdr:cNvSpPr txBox="1"/>
      </xdr:nvSpPr>
      <xdr:spPr>
        <a:xfrm>
          <a:off x="16357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50" name="楕円 549">
          <a:extLst>
            <a:ext uri="{FF2B5EF4-FFF2-40B4-BE49-F238E27FC236}">
              <a16:creationId xmlns:a16="http://schemas.microsoft.com/office/drawing/2014/main" id="{60930742-B1E0-44A3-A41E-426D0143BD4F}"/>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30480</xdr:rowOff>
    </xdr:to>
    <xdr:cxnSp macro="">
      <xdr:nvCxnSpPr>
        <xdr:cNvPr id="551" name="直線コネクタ 550">
          <a:extLst>
            <a:ext uri="{FF2B5EF4-FFF2-40B4-BE49-F238E27FC236}">
              <a16:creationId xmlns:a16="http://schemas.microsoft.com/office/drawing/2014/main" id="{8A424846-DCCA-47AE-9F22-F832013991CE}"/>
            </a:ext>
          </a:extLst>
        </xdr:cNvPr>
        <xdr:cNvCxnSpPr/>
      </xdr:nvCxnSpPr>
      <xdr:spPr>
        <a:xfrm>
          <a:off x="15481300" y="10439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52" name="楕円 551">
          <a:extLst>
            <a:ext uri="{FF2B5EF4-FFF2-40B4-BE49-F238E27FC236}">
              <a16:creationId xmlns:a16="http://schemas.microsoft.com/office/drawing/2014/main" id="{1509D1B6-0D91-40C6-BDC6-13E32D86B8AB}"/>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152400</xdr:rowOff>
    </xdr:to>
    <xdr:cxnSp macro="">
      <xdr:nvCxnSpPr>
        <xdr:cNvPr id="553" name="直線コネクタ 552">
          <a:extLst>
            <a:ext uri="{FF2B5EF4-FFF2-40B4-BE49-F238E27FC236}">
              <a16:creationId xmlns:a16="http://schemas.microsoft.com/office/drawing/2014/main" id="{E3154ED9-4384-4030-97B7-2C9076EDEC69}"/>
            </a:ext>
          </a:extLst>
        </xdr:cNvPr>
        <xdr:cNvCxnSpPr/>
      </xdr:nvCxnSpPr>
      <xdr:spPr>
        <a:xfrm>
          <a:off x="14592300" y="10405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54" name="楕円 553">
          <a:extLst>
            <a:ext uri="{FF2B5EF4-FFF2-40B4-BE49-F238E27FC236}">
              <a16:creationId xmlns:a16="http://schemas.microsoft.com/office/drawing/2014/main" id="{C077F646-E750-46A4-B0FD-6CFA91D91C80}"/>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118110</xdr:rowOff>
    </xdr:to>
    <xdr:cxnSp macro="">
      <xdr:nvCxnSpPr>
        <xdr:cNvPr id="555" name="直線コネクタ 554">
          <a:extLst>
            <a:ext uri="{FF2B5EF4-FFF2-40B4-BE49-F238E27FC236}">
              <a16:creationId xmlns:a16="http://schemas.microsoft.com/office/drawing/2014/main" id="{B1FD9500-898F-4430-9862-F17F856BF4AD}"/>
            </a:ext>
          </a:extLst>
        </xdr:cNvPr>
        <xdr:cNvCxnSpPr/>
      </xdr:nvCxnSpPr>
      <xdr:spPr>
        <a:xfrm>
          <a:off x="13703300" y="10359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6" name="楕円 555">
          <a:extLst>
            <a:ext uri="{FF2B5EF4-FFF2-40B4-BE49-F238E27FC236}">
              <a16:creationId xmlns:a16="http://schemas.microsoft.com/office/drawing/2014/main" id="{394DE4BA-ADC4-4D49-820B-252052E20BA7}"/>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72390</xdr:rowOff>
    </xdr:from>
    <xdr:to>
      <xdr:col>71</xdr:col>
      <xdr:colOff>177800</xdr:colOff>
      <xdr:row>61</xdr:row>
      <xdr:rowOff>11430</xdr:rowOff>
    </xdr:to>
    <xdr:cxnSp macro="">
      <xdr:nvCxnSpPr>
        <xdr:cNvPr id="557" name="直線コネクタ 556">
          <a:extLst>
            <a:ext uri="{FF2B5EF4-FFF2-40B4-BE49-F238E27FC236}">
              <a16:creationId xmlns:a16="http://schemas.microsoft.com/office/drawing/2014/main" id="{11C1947C-DA16-4295-976E-87A09F7E30F5}"/>
            </a:ext>
          </a:extLst>
        </xdr:cNvPr>
        <xdr:cNvCxnSpPr/>
      </xdr:nvCxnSpPr>
      <xdr:spPr>
        <a:xfrm flipV="1">
          <a:off x="12814300" y="103593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a:extLst>
            <a:ext uri="{FF2B5EF4-FFF2-40B4-BE49-F238E27FC236}">
              <a16:creationId xmlns:a16="http://schemas.microsoft.com/office/drawing/2014/main" id="{ADA079A1-60E0-4750-9884-E9012C78E62B}"/>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a:extLst>
            <a:ext uri="{FF2B5EF4-FFF2-40B4-BE49-F238E27FC236}">
              <a16:creationId xmlns:a16="http://schemas.microsoft.com/office/drawing/2014/main" id="{C46901E6-4C0E-4336-801E-AC4C6D0F7E79}"/>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a:extLst>
            <a:ext uri="{FF2B5EF4-FFF2-40B4-BE49-F238E27FC236}">
              <a16:creationId xmlns:a16="http://schemas.microsoft.com/office/drawing/2014/main" id="{F7FCEF0F-ABB7-4C87-A2E6-25097E9221F2}"/>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1" name="n_4aveValue【学校施設】&#10;有形固定資産減価償却率">
          <a:extLst>
            <a:ext uri="{FF2B5EF4-FFF2-40B4-BE49-F238E27FC236}">
              <a16:creationId xmlns:a16="http://schemas.microsoft.com/office/drawing/2014/main" id="{08B343B5-0754-4639-A4E3-CEAD99CF35B9}"/>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62" name="n_1mainValue【学校施設】&#10;有形固定資産減価償却率">
          <a:extLst>
            <a:ext uri="{FF2B5EF4-FFF2-40B4-BE49-F238E27FC236}">
              <a16:creationId xmlns:a16="http://schemas.microsoft.com/office/drawing/2014/main" id="{79256DF8-9327-4E21-8D0F-48F8D85E8AC3}"/>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63" name="n_2mainValue【学校施設】&#10;有形固定資産減価償却率">
          <a:extLst>
            <a:ext uri="{FF2B5EF4-FFF2-40B4-BE49-F238E27FC236}">
              <a16:creationId xmlns:a16="http://schemas.microsoft.com/office/drawing/2014/main" id="{00B4AA58-468C-4FE1-92D5-7A7899C25C54}"/>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64" name="n_3mainValue【学校施設】&#10;有形固定資産減価償却率">
          <a:extLst>
            <a:ext uri="{FF2B5EF4-FFF2-40B4-BE49-F238E27FC236}">
              <a16:creationId xmlns:a16="http://schemas.microsoft.com/office/drawing/2014/main" id="{A7737FA2-A604-4D92-87B5-5169BDAFB665}"/>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5" name="n_4mainValue【学校施設】&#10;有形固定資産減価償却率">
          <a:extLst>
            <a:ext uri="{FF2B5EF4-FFF2-40B4-BE49-F238E27FC236}">
              <a16:creationId xmlns:a16="http://schemas.microsoft.com/office/drawing/2014/main" id="{CA178B77-1440-4CA4-A19F-EDA6BA8C8525}"/>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CEC2108-1D7C-4D33-94B1-5CFF7677BE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BD6890F-41B9-4573-A4A7-0424538AEC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E75CE0E-8FE2-41D4-B63F-F2959B91ED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B927A01-3F16-41EE-B6B0-7FD76843FB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566C090-3604-4D90-B274-922414101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168AE2C-06E7-4A73-8594-4CF5D045BD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2E4F88A-A0FA-447B-8DDC-D0D7988B60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8AD4227-96CC-4770-80B0-6B07C9976C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D0637E4-1880-4E3B-9C6D-E90B27F819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32139EA-C492-4B6B-8DCE-3E7C92723B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62888E26-2E90-4675-AFA1-81FB3279C3E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ED7E2FDE-A653-4694-99FA-068F0E9975A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F5C02EF-A9C6-4BA2-825F-110BE16E613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5A4CD4D-25F7-4343-8B7E-09DDED050DC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80E61AC9-E008-4418-A7AA-DDB6A72CCB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24FB132-C2EA-46D2-B04D-63341AEFF3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A4A4BD-7E08-4878-BE7F-6A64B4EDDCE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385386DB-D652-4ACC-BCCA-4533D44C41C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54F48BC9-68ED-44C1-AC6C-A1BD7A2B927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12AD0299-ACFC-4AA1-A556-10218136EFC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1AACA07-6F82-436E-8E89-012477B531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5CD00C6-59F8-4524-AE49-F59AD6E996C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0073B2B-C5ED-4041-A25D-DBCDA039C7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5E4FF2FE-B039-4046-A62A-7505A78A4802}"/>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F52E9435-A366-47C3-B9E4-243DB3DD0F3F}"/>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69DB88CA-53AD-4E47-BD1E-3BD5D9D90B9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968E8881-FFBF-43A8-8CC2-5EC285474339}"/>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E3094075-40D6-4C3B-B09F-4FCA391098CE}"/>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id="{2DD66D28-63E2-4DE8-AEF0-8E896D269F93}"/>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E6549074-90AC-4514-BABC-F4C782D2C5AD}"/>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664E7DAE-2F4D-4F49-BE5C-E5DC74EC66C7}"/>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18FF86B5-77C5-4515-A451-7485933507D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5D37C582-001A-4F0D-9923-D4372F0BF3DB}"/>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664C195B-E905-464B-AA7E-119B5B8B910B}"/>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8AAC186-8A79-4017-83A3-900C2C2CFE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DD2434C-27D5-4340-99A4-B666B60EEA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A87858C-4AD9-44F1-9588-54D1813B0FF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D89ECB7-4FEF-41A2-A2FF-172BB078CF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7E0AA2A-D5F2-4827-8484-8FE9302959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40513</xdr:rowOff>
    </xdr:from>
    <xdr:to>
      <xdr:col>116</xdr:col>
      <xdr:colOff>114300</xdr:colOff>
      <xdr:row>61</xdr:row>
      <xdr:rowOff>142113</xdr:rowOff>
    </xdr:to>
    <xdr:sp macro="" textlink="">
      <xdr:nvSpPr>
        <xdr:cNvPr id="605" name="楕円 604">
          <a:extLst>
            <a:ext uri="{FF2B5EF4-FFF2-40B4-BE49-F238E27FC236}">
              <a16:creationId xmlns:a16="http://schemas.microsoft.com/office/drawing/2014/main" id="{47189B09-2824-4C1F-BB40-3A2D425B0A91}"/>
            </a:ext>
          </a:extLst>
        </xdr:cNvPr>
        <xdr:cNvSpPr/>
      </xdr:nvSpPr>
      <xdr:spPr>
        <a:xfrm>
          <a:off x="22110700" y="104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63390</xdr:rowOff>
    </xdr:from>
    <xdr:ext cx="469744" cy="259045"/>
    <xdr:sp macro="" textlink="">
      <xdr:nvSpPr>
        <xdr:cNvPr id="606" name="【学校施設】&#10;一人当たり面積該当値テキスト">
          <a:extLst>
            <a:ext uri="{FF2B5EF4-FFF2-40B4-BE49-F238E27FC236}">
              <a16:creationId xmlns:a16="http://schemas.microsoft.com/office/drawing/2014/main" id="{7D0DFB3E-CE2C-450E-BFF9-762C1C9809E2}"/>
            </a:ext>
          </a:extLst>
        </xdr:cNvPr>
        <xdr:cNvSpPr txBox="1"/>
      </xdr:nvSpPr>
      <xdr:spPr>
        <a:xfrm>
          <a:off x="22199600" y="1035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52832</xdr:rowOff>
    </xdr:from>
    <xdr:to>
      <xdr:col>112</xdr:col>
      <xdr:colOff>38100</xdr:colOff>
      <xdr:row>61</xdr:row>
      <xdr:rowOff>154432</xdr:rowOff>
    </xdr:to>
    <xdr:sp macro="" textlink="">
      <xdr:nvSpPr>
        <xdr:cNvPr id="607" name="楕円 606">
          <a:extLst>
            <a:ext uri="{FF2B5EF4-FFF2-40B4-BE49-F238E27FC236}">
              <a16:creationId xmlns:a16="http://schemas.microsoft.com/office/drawing/2014/main" id="{C9ECFD73-7143-4BA4-A459-2D52386D4EF3}"/>
            </a:ext>
          </a:extLst>
        </xdr:cNvPr>
        <xdr:cNvSpPr/>
      </xdr:nvSpPr>
      <xdr:spPr>
        <a:xfrm>
          <a:off x="21272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91313</xdr:rowOff>
    </xdr:from>
    <xdr:to>
      <xdr:col>116</xdr:col>
      <xdr:colOff>63500</xdr:colOff>
      <xdr:row>61</xdr:row>
      <xdr:rowOff>103632</xdr:rowOff>
    </xdr:to>
    <xdr:cxnSp macro="">
      <xdr:nvCxnSpPr>
        <xdr:cNvPr id="608" name="直線コネクタ 607">
          <a:extLst>
            <a:ext uri="{FF2B5EF4-FFF2-40B4-BE49-F238E27FC236}">
              <a16:creationId xmlns:a16="http://schemas.microsoft.com/office/drawing/2014/main" id="{9657C15D-ABCB-47FE-A88E-C615BD675CEB}"/>
            </a:ext>
          </a:extLst>
        </xdr:cNvPr>
        <xdr:cNvCxnSpPr/>
      </xdr:nvCxnSpPr>
      <xdr:spPr>
        <a:xfrm flipV="1">
          <a:off x="21323300" y="10549763"/>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63754</xdr:rowOff>
    </xdr:from>
    <xdr:to>
      <xdr:col>107</xdr:col>
      <xdr:colOff>101600</xdr:colOff>
      <xdr:row>61</xdr:row>
      <xdr:rowOff>165354</xdr:rowOff>
    </xdr:to>
    <xdr:sp macro="" textlink="">
      <xdr:nvSpPr>
        <xdr:cNvPr id="609" name="楕円 608">
          <a:extLst>
            <a:ext uri="{FF2B5EF4-FFF2-40B4-BE49-F238E27FC236}">
              <a16:creationId xmlns:a16="http://schemas.microsoft.com/office/drawing/2014/main" id="{903E586F-FACC-4799-8B2A-1B04C6730B9F}"/>
            </a:ext>
          </a:extLst>
        </xdr:cNvPr>
        <xdr:cNvSpPr/>
      </xdr:nvSpPr>
      <xdr:spPr>
        <a:xfrm>
          <a:off x="203835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103632</xdr:rowOff>
    </xdr:from>
    <xdr:to>
      <xdr:col>111</xdr:col>
      <xdr:colOff>177800</xdr:colOff>
      <xdr:row>61</xdr:row>
      <xdr:rowOff>114554</xdr:rowOff>
    </xdr:to>
    <xdr:cxnSp macro="">
      <xdr:nvCxnSpPr>
        <xdr:cNvPr id="610" name="直線コネクタ 609">
          <a:extLst>
            <a:ext uri="{FF2B5EF4-FFF2-40B4-BE49-F238E27FC236}">
              <a16:creationId xmlns:a16="http://schemas.microsoft.com/office/drawing/2014/main" id="{E0EC7FC7-163E-4B40-A2D1-BF39414D0F7A}"/>
            </a:ext>
          </a:extLst>
        </xdr:cNvPr>
        <xdr:cNvCxnSpPr/>
      </xdr:nvCxnSpPr>
      <xdr:spPr>
        <a:xfrm flipV="1">
          <a:off x="20434300" y="1056208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60071</xdr:rowOff>
    </xdr:from>
    <xdr:to>
      <xdr:col>102</xdr:col>
      <xdr:colOff>165100</xdr:colOff>
      <xdr:row>61</xdr:row>
      <xdr:rowOff>161671</xdr:rowOff>
    </xdr:to>
    <xdr:sp macro="" textlink="">
      <xdr:nvSpPr>
        <xdr:cNvPr id="611" name="楕円 610">
          <a:extLst>
            <a:ext uri="{FF2B5EF4-FFF2-40B4-BE49-F238E27FC236}">
              <a16:creationId xmlns:a16="http://schemas.microsoft.com/office/drawing/2014/main" id="{8B82439A-CC59-4C5E-9C35-EBAD772ED8E9}"/>
            </a:ext>
          </a:extLst>
        </xdr:cNvPr>
        <xdr:cNvSpPr/>
      </xdr:nvSpPr>
      <xdr:spPr>
        <a:xfrm>
          <a:off x="19494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110871</xdr:rowOff>
    </xdr:from>
    <xdr:to>
      <xdr:col>107</xdr:col>
      <xdr:colOff>50800</xdr:colOff>
      <xdr:row>61</xdr:row>
      <xdr:rowOff>114554</xdr:rowOff>
    </xdr:to>
    <xdr:cxnSp macro="">
      <xdr:nvCxnSpPr>
        <xdr:cNvPr id="612" name="直線コネクタ 611">
          <a:extLst>
            <a:ext uri="{FF2B5EF4-FFF2-40B4-BE49-F238E27FC236}">
              <a16:creationId xmlns:a16="http://schemas.microsoft.com/office/drawing/2014/main" id="{CCE91EF8-6B16-47C3-8CEE-FB3D53069B90}"/>
            </a:ext>
          </a:extLst>
        </xdr:cNvPr>
        <xdr:cNvCxnSpPr/>
      </xdr:nvCxnSpPr>
      <xdr:spPr>
        <a:xfrm>
          <a:off x="19545300" y="1056932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103632</xdr:rowOff>
    </xdr:from>
    <xdr:to>
      <xdr:col>98</xdr:col>
      <xdr:colOff>38100</xdr:colOff>
      <xdr:row>62</xdr:row>
      <xdr:rowOff>33782</xdr:rowOff>
    </xdr:to>
    <xdr:sp macro="" textlink="">
      <xdr:nvSpPr>
        <xdr:cNvPr id="613" name="楕円 612">
          <a:extLst>
            <a:ext uri="{FF2B5EF4-FFF2-40B4-BE49-F238E27FC236}">
              <a16:creationId xmlns:a16="http://schemas.microsoft.com/office/drawing/2014/main" id="{68B08EA5-D18E-472F-AC9E-3F4F74FC4FB4}"/>
            </a:ext>
          </a:extLst>
        </xdr:cNvPr>
        <xdr:cNvSpPr/>
      </xdr:nvSpPr>
      <xdr:spPr>
        <a:xfrm>
          <a:off x="18605500" y="10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110871</xdr:rowOff>
    </xdr:from>
    <xdr:to>
      <xdr:col>102</xdr:col>
      <xdr:colOff>114300</xdr:colOff>
      <xdr:row>61</xdr:row>
      <xdr:rowOff>154432</xdr:rowOff>
    </xdr:to>
    <xdr:cxnSp macro="">
      <xdr:nvCxnSpPr>
        <xdr:cNvPr id="614" name="直線コネクタ 613">
          <a:extLst>
            <a:ext uri="{FF2B5EF4-FFF2-40B4-BE49-F238E27FC236}">
              <a16:creationId xmlns:a16="http://schemas.microsoft.com/office/drawing/2014/main" id="{6E036CD5-37DD-491D-9519-60CD9AA1403D}"/>
            </a:ext>
          </a:extLst>
        </xdr:cNvPr>
        <xdr:cNvCxnSpPr/>
      </xdr:nvCxnSpPr>
      <xdr:spPr>
        <a:xfrm flipV="1">
          <a:off x="18656300" y="10569321"/>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id="{EEDF5559-5627-402C-9E31-4305C5D981C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id="{F06F5566-4DB1-4EE5-9782-36A88DC77FA0}"/>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a:extLst>
            <a:ext uri="{FF2B5EF4-FFF2-40B4-BE49-F238E27FC236}">
              <a16:creationId xmlns:a16="http://schemas.microsoft.com/office/drawing/2014/main" id="{C37859E1-9E13-4873-97C9-E7F29A90D275}"/>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a:extLst>
            <a:ext uri="{FF2B5EF4-FFF2-40B4-BE49-F238E27FC236}">
              <a16:creationId xmlns:a16="http://schemas.microsoft.com/office/drawing/2014/main" id="{EDDB48A7-C8EB-4727-B9EC-D4C77397EB54}"/>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170959</xdr:rowOff>
    </xdr:from>
    <xdr:ext cx="469744" cy="259045"/>
    <xdr:sp macro="" textlink="">
      <xdr:nvSpPr>
        <xdr:cNvPr id="619" name="n_1mainValue【学校施設】&#10;一人当たり面積">
          <a:extLst>
            <a:ext uri="{FF2B5EF4-FFF2-40B4-BE49-F238E27FC236}">
              <a16:creationId xmlns:a16="http://schemas.microsoft.com/office/drawing/2014/main" id="{D0CDFDE6-B6AB-4992-A2F3-5BB5D2DFD27E}"/>
            </a:ext>
          </a:extLst>
        </xdr:cNvPr>
        <xdr:cNvSpPr txBox="1"/>
      </xdr:nvSpPr>
      <xdr:spPr>
        <a:xfrm>
          <a:off x="210757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10431</xdr:rowOff>
    </xdr:from>
    <xdr:ext cx="469744" cy="259045"/>
    <xdr:sp macro="" textlink="">
      <xdr:nvSpPr>
        <xdr:cNvPr id="620" name="n_2mainValue【学校施設】&#10;一人当たり面積">
          <a:extLst>
            <a:ext uri="{FF2B5EF4-FFF2-40B4-BE49-F238E27FC236}">
              <a16:creationId xmlns:a16="http://schemas.microsoft.com/office/drawing/2014/main" id="{87C98BFE-4355-42AC-BAC8-61E2BE2233B7}"/>
            </a:ext>
          </a:extLst>
        </xdr:cNvPr>
        <xdr:cNvSpPr txBox="1"/>
      </xdr:nvSpPr>
      <xdr:spPr>
        <a:xfrm>
          <a:off x="20199427" y="102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152798</xdr:rowOff>
    </xdr:from>
    <xdr:ext cx="469744" cy="259045"/>
    <xdr:sp macro="" textlink="">
      <xdr:nvSpPr>
        <xdr:cNvPr id="621" name="n_3mainValue【学校施設】&#10;一人当たり面積">
          <a:extLst>
            <a:ext uri="{FF2B5EF4-FFF2-40B4-BE49-F238E27FC236}">
              <a16:creationId xmlns:a16="http://schemas.microsoft.com/office/drawing/2014/main" id="{D993F7B3-E01E-42B6-AE98-8E19EE9E08DA}"/>
            </a:ext>
          </a:extLst>
        </xdr:cNvPr>
        <xdr:cNvSpPr txBox="1"/>
      </xdr:nvSpPr>
      <xdr:spPr>
        <a:xfrm>
          <a:off x="193104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24909</xdr:rowOff>
    </xdr:from>
    <xdr:ext cx="469744" cy="259045"/>
    <xdr:sp macro="" textlink="">
      <xdr:nvSpPr>
        <xdr:cNvPr id="622" name="n_4mainValue【学校施設】&#10;一人当たり面積">
          <a:extLst>
            <a:ext uri="{FF2B5EF4-FFF2-40B4-BE49-F238E27FC236}">
              <a16:creationId xmlns:a16="http://schemas.microsoft.com/office/drawing/2014/main" id="{CA2B1046-FBDC-4641-BA2B-631EC007DC16}"/>
            </a:ext>
          </a:extLst>
        </xdr:cNvPr>
        <xdr:cNvSpPr txBox="1"/>
      </xdr:nvSpPr>
      <xdr:spPr>
        <a:xfrm>
          <a:off x="18421427" y="106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B02711A-CF0A-4F14-935F-1425463A8E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20259EB4-FB17-4AC1-9850-3402D30942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7D693A2-BAF7-4631-BEFC-1EA150E21C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2C4CDFF-B96A-4369-9AAA-C241A7B2E4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D61415D-74F7-447D-AF95-9DE3B2A76D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306CA3F-4F37-484B-A46A-995429C397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DA5B84A-23D6-47FC-AF41-92FEBB7B03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269D43E-6197-40C1-B77F-E31D37BF37E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EDF5BFC-8E3B-49E4-B47B-7645C95177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A62A7A2-64D6-4D9E-A048-E032837354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22F531F1-8515-40AD-A9C4-32F469F2D9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32773FB4-4CDB-4939-804A-6539A698C0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B652D052-7C91-4442-983D-9B71329184B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78E15221-8840-4423-9F65-558570486B6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7F7679D6-72E8-4371-BDC2-530AE4FA420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8FECD3D-A34C-4011-986B-9D4E0A1F10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7735141-CE81-4DB6-9B82-966D136E164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B4D0E860-0196-47C0-B1C3-80137972D89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1880105-7C20-4B56-A352-68F8B69AD57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EAFF525F-A118-46C3-A4E1-4B6F8D2817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93E28929-60D2-44B6-8DE1-2458A1C76A1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8460F187-E85B-4E39-9B86-2B4013CE59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31417286-9816-44A1-AEEE-E28E26E6F51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208B6F4-C908-465C-AF6B-6E9E112426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5A0E9DA9-F118-4CD4-BA5D-BFF572638286}"/>
            </a:ext>
          </a:extLst>
        </xdr:cNvPr>
        <xdr:cNvCxnSpPr/>
      </xdr:nvCxnSpPr>
      <xdr:spPr>
        <a:xfrm flipV="1">
          <a:off x="16318864" y="13468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9EC5F0D7-E836-4D12-9CDC-4BE60410E02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C5551F17-9E47-4E3C-9A69-69BD9B9B2CD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50" name="【児童館】&#10;有形固定資産減価償却率最大値テキスト">
          <a:extLst>
            <a:ext uri="{FF2B5EF4-FFF2-40B4-BE49-F238E27FC236}">
              <a16:creationId xmlns:a16="http://schemas.microsoft.com/office/drawing/2014/main" id="{9F83D40A-8CDB-4A61-985E-CD9799538DBB}"/>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51" name="直線コネクタ 650">
          <a:extLst>
            <a:ext uri="{FF2B5EF4-FFF2-40B4-BE49-F238E27FC236}">
              <a16:creationId xmlns:a16="http://schemas.microsoft.com/office/drawing/2014/main" id="{F2694929-5621-4466-A7E0-7DDEFAEDB546}"/>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4463</xdr:rowOff>
    </xdr:from>
    <xdr:ext cx="405111" cy="259045"/>
    <xdr:sp macro="" textlink="">
      <xdr:nvSpPr>
        <xdr:cNvPr id="652" name="【児童館】&#10;有形固定資産減価償却率平均値テキスト">
          <a:extLst>
            <a:ext uri="{FF2B5EF4-FFF2-40B4-BE49-F238E27FC236}">
              <a16:creationId xmlns:a16="http://schemas.microsoft.com/office/drawing/2014/main" id="{2FEC5F17-63C1-4168-A78F-6D0EA842ECB1}"/>
            </a:ext>
          </a:extLst>
        </xdr:cNvPr>
        <xdr:cNvSpPr txBox="1"/>
      </xdr:nvSpPr>
      <xdr:spPr>
        <a:xfrm>
          <a:off x="1635760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153036</xdr:rowOff>
    </xdr:from>
    <xdr:to>
      <xdr:col>85</xdr:col>
      <xdr:colOff>177800</xdr:colOff>
      <xdr:row>80</xdr:row>
      <xdr:rowOff>83186</xdr:rowOff>
    </xdr:to>
    <xdr:sp macro="" textlink="">
      <xdr:nvSpPr>
        <xdr:cNvPr id="653" name="フローチャート: 判断 652">
          <a:extLst>
            <a:ext uri="{FF2B5EF4-FFF2-40B4-BE49-F238E27FC236}">
              <a16:creationId xmlns:a16="http://schemas.microsoft.com/office/drawing/2014/main" id="{A6678FE5-5DBC-4091-8CFC-2159565C8F68}"/>
            </a:ext>
          </a:extLst>
        </xdr:cNvPr>
        <xdr:cNvSpPr/>
      </xdr:nvSpPr>
      <xdr:spPr>
        <a:xfrm>
          <a:off x="16268700" y="1369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54" name="フローチャート: 判断 653">
          <a:extLst>
            <a:ext uri="{FF2B5EF4-FFF2-40B4-BE49-F238E27FC236}">
              <a16:creationId xmlns:a16="http://schemas.microsoft.com/office/drawing/2014/main" id="{8A323CFA-05BB-4634-AA7E-252D8F0AA92F}"/>
            </a:ext>
          </a:extLst>
        </xdr:cNvPr>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5" name="フローチャート: 判断 654">
          <a:extLst>
            <a:ext uri="{FF2B5EF4-FFF2-40B4-BE49-F238E27FC236}">
              <a16:creationId xmlns:a16="http://schemas.microsoft.com/office/drawing/2014/main" id="{B4520EFF-C5AC-42F7-A149-90F177347EE6}"/>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126364</xdr:rowOff>
    </xdr:from>
    <xdr:to>
      <xdr:col>72</xdr:col>
      <xdr:colOff>38100</xdr:colOff>
      <xdr:row>80</xdr:row>
      <xdr:rowOff>56514</xdr:rowOff>
    </xdr:to>
    <xdr:sp macro="" textlink="">
      <xdr:nvSpPr>
        <xdr:cNvPr id="656" name="フローチャート: 判断 655">
          <a:extLst>
            <a:ext uri="{FF2B5EF4-FFF2-40B4-BE49-F238E27FC236}">
              <a16:creationId xmlns:a16="http://schemas.microsoft.com/office/drawing/2014/main" id="{B49906D6-740F-4546-A3F2-7DEE4A3E2192}"/>
            </a:ext>
          </a:extLst>
        </xdr:cNvPr>
        <xdr:cNvSpPr/>
      </xdr:nvSpPr>
      <xdr:spPr>
        <a:xfrm>
          <a:off x="13652500" y="136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120650</xdr:rowOff>
    </xdr:from>
    <xdr:to>
      <xdr:col>67</xdr:col>
      <xdr:colOff>101600</xdr:colOff>
      <xdr:row>78</xdr:row>
      <xdr:rowOff>50800</xdr:rowOff>
    </xdr:to>
    <xdr:sp macro="" textlink="">
      <xdr:nvSpPr>
        <xdr:cNvPr id="657" name="フローチャート: 判断 656">
          <a:extLst>
            <a:ext uri="{FF2B5EF4-FFF2-40B4-BE49-F238E27FC236}">
              <a16:creationId xmlns:a16="http://schemas.microsoft.com/office/drawing/2014/main" id="{8E369757-94B6-4115-AD7F-6E199D4E1528}"/>
            </a:ext>
          </a:extLst>
        </xdr:cNvPr>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17EA671-230E-4532-B836-6EB796C0A4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049F462-A3B0-4D86-B658-97C8FCA2D3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E681510-7479-4705-AD01-51F0D0894F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3EF0231-930D-4CD3-BF3A-7A140D4254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237F1AD-AD4B-48F6-9B34-7585CB250B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3" name="楕円 662">
          <a:extLst>
            <a:ext uri="{FF2B5EF4-FFF2-40B4-BE49-F238E27FC236}">
              <a16:creationId xmlns:a16="http://schemas.microsoft.com/office/drawing/2014/main" id="{5C53FD9E-AE43-4233-899E-F5B18B0B611E}"/>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64" name="【児童館】&#10;有形固定資産減価償却率該当値テキスト">
          <a:extLst>
            <a:ext uri="{FF2B5EF4-FFF2-40B4-BE49-F238E27FC236}">
              <a16:creationId xmlns:a16="http://schemas.microsoft.com/office/drawing/2014/main" id="{4072A710-BE39-4A59-BE3A-9274DE91EA29}"/>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665" name="楕円 664">
          <a:extLst>
            <a:ext uri="{FF2B5EF4-FFF2-40B4-BE49-F238E27FC236}">
              <a16:creationId xmlns:a16="http://schemas.microsoft.com/office/drawing/2014/main" id="{A542C0B1-16C6-458F-B415-3F6175E77638}"/>
            </a:ext>
          </a:extLst>
        </xdr:cNvPr>
        <xdr:cNvSpPr/>
      </xdr:nvSpPr>
      <xdr:spPr>
        <a:xfrm>
          <a:off x="15430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49530</xdr:rowOff>
    </xdr:to>
    <xdr:cxnSp macro="">
      <xdr:nvCxnSpPr>
        <xdr:cNvPr id="666" name="直線コネクタ 665">
          <a:extLst>
            <a:ext uri="{FF2B5EF4-FFF2-40B4-BE49-F238E27FC236}">
              <a16:creationId xmlns:a16="http://schemas.microsoft.com/office/drawing/2014/main" id="{CBF252D0-9DDE-4418-9B41-3644DF172B7D}"/>
            </a:ext>
          </a:extLst>
        </xdr:cNvPr>
        <xdr:cNvCxnSpPr/>
      </xdr:nvCxnSpPr>
      <xdr:spPr>
        <a:xfrm>
          <a:off x="15481300" y="1441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67" name="楕円 666">
          <a:extLst>
            <a:ext uri="{FF2B5EF4-FFF2-40B4-BE49-F238E27FC236}">
              <a16:creationId xmlns:a16="http://schemas.microsoft.com/office/drawing/2014/main" id="{1D3E430C-DE8B-4AD8-91A4-23604111A3DB}"/>
            </a:ext>
          </a:extLst>
        </xdr:cNvPr>
        <xdr:cNvSpPr/>
      </xdr:nvSpPr>
      <xdr:spPr>
        <a:xfrm>
          <a:off x="1454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156211</xdr:rowOff>
    </xdr:from>
    <xdr:to>
      <xdr:col>81</xdr:col>
      <xdr:colOff>50800</xdr:colOff>
      <xdr:row>84</xdr:row>
      <xdr:rowOff>17145</xdr:rowOff>
    </xdr:to>
    <xdr:cxnSp macro="">
      <xdr:nvCxnSpPr>
        <xdr:cNvPr id="668" name="直線コネクタ 667">
          <a:extLst>
            <a:ext uri="{FF2B5EF4-FFF2-40B4-BE49-F238E27FC236}">
              <a16:creationId xmlns:a16="http://schemas.microsoft.com/office/drawing/2014/main" id="{BCD53E6D-8CAD-4256-B982-FCA0BCC7B90A}"/>
            </a:ext>
          </a:extLst>
        </xdr:cNvPr>
        <xdr:cNvCxnSpPr/>
      </xdr:nvCxnSpPr>
      <xdr:spPr>
        <a:xfrm>
          <a:off x="14592300" y="14386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71120</xdr:rowOff>
    </xdr:from>
    <xdr:to>
      <xdr:col>72</xdr:col>
      <xdr:colOff>38100</xdr:colOff>
      <xdr:row>84</xdr:row>
      <xdr:rowOff>1270</xdr:rowOff>
    </xdr:to>
    <xdr:sp macro="" textlink="">
      <xdr:nvSpPr>
        <xdr:cNvPr id="669" name="楕円 668">
          <a:extLst>
            <a:ext uri="{FF2B5EF4-FFF2-40B4-BE49-F238E27FC236}">
              <a16:creationId xmlns:a16="http://schemas.microsoft.com/office/drawing/2014/main" id="{0EEEC473-B630-4983-A293-3421CED2E2EE}"/>
            </a:ext>
          </a:extLst>
        </xdr:cNvPr>
        <xdr:cNvSpPr/>
      </xdr:nvSpPr>
      <xdr:spPr>
        <a:xfrm>
          <a:off x="1365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121920</xdr:rowOff>
    </xdr:from>
    <xdr:to>
      <xdr:col>76</xdr:col>
      <xdr:colOff>114300</xdr:colOff>
      <xdr:row>83</xdr:row>
      <xdr:rowOff>156211</xdr:rowOff>
    </xdr:to>
    <xdr:cxnSp macro="">
      <xdr:nvCxnSpPr>
        <xdr:cNvPr id="670" name="直線コネクタ 669">
          <a:extLst>
            <a:ext uri="{FF2B5EF4-FFF2-40B4-BE49-F238E27FC236}">
              <a16:creationId xmlns:a16="http://schemas.microsoft.com/office/drawing/2014/main" id="{2865B970-324E-4614-AD52-3FAF653140AF}"/>
            </a:ext>
          </a:extLst>
        </xdr:cNvPr>
        <xdr:cNvCxnSpPr/>
      </xdr:nvCxnSpPr>
      <xdr:spPr>
        <a:xfrm>
          <a:off x="13703300" y="14352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59689</xdr:rowOff>
    </xdr:from>
    <xdr:to>
      <xdr:col>67</xdr:col>
      <xdr:colOff>101600</xdr:colOff>
      <xdr:row>82</xdr:row>
      <xdr:rowOff>161289</xdr:rowOff>
    </xdr:to>
    <xdr:sp macro="" textlink="">
      <xdr:nvSpPr>
        <xdr:cNvPr id="671" name="楕円 670">
          <a:extLst>
            <a:ext uri="{FF2B5EF4-FFF2-40B4-BE49-F238E27FC236}">
              <a16:creationId xmlns:a16="http://schemas.microsoft.com/office/drawing/2014/main" id="{FE7E60F1-ED68-487D-8AA2-59EE09363E6E}"/>
            </a:ext>
          </a:extLst>
        </xdr:cNvPr>
        <xdr:cNvSpPr/>
      </xdr:nvSpPr>
      <xdr:spPr>
        <a:xfrm>
          <a:off x="1276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83</xdr:row>
      <xdr:rowOff>121920</xdr:rowOff>
    </xdr:to>
    <xdr:cxnSp macro="">
      <xdr:nvCxnSpPr>
        <xdr:cNvPr id="672" name="直線コネクタ 671">
          <a:extLst>
            <a:ext uri="{FF2B5EF4-FFF2-40B4-BE49-F238E27FC236}">
              <a16:creationId xmlns:a16="http://schemas.microsoft.com/office/drawing/2014/main" id="{DFA7A4EB-B8EE-41AF-93A8-8A629BFEF05D}"/>
            </a:ext>
          </a:extLst>
        </xdr:cNvPr>
        <xdr:cNvCxnSpPr/>
      </xdr:nvCxnSpPr>
      <xdr:spPr>
        <a:xfrm>
          <a:off x="12814300" y="141693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673" name="n_1aveValue【児童館】&#10;有形固定資産減価償却率">
          <a:extLst>
            <a:ext uri="{FF2B5EF4-FFF2-40B4-BE49-F238E27FC236}">
              <a16:creationId xmlns:a16="http://schemas.microsoft.com/office/drawing/2014/main" id="{8ABEB7D6-0893-49AC-B88E-63F169A92230}"/>
            </a:ext>
          </a:extLst>
        </xdr:cNvPr>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4" name="n_2aveValue【児童館】&#10;有形固定資産減価償却率">
          <a:extLst>
            <a:ext uri="{FF2B5EF4-FFF2-40B4-BE49-F238E27FC236}">
              <a16:creationId xmlns:a16="http://schemas.microsoft.com/office/drawing/2014/main" id="{FFFF69B7-BCE8-437F-BE15-7DFDC9999695}"/>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675" name="n_3aveValue【児童館】&#10;有形固定資産減価償却率">
          <a:extLst>
            <a:ext uri="{FF2B5EF4-FFF2-40B4-BE49-F238E27FC236}">
              <a16:creationId xmlns:a16="http://schemas.microsoft.com/office/drawing/2014/main" id="{C3643EF2-28C5-431A-8682-AD7AD1F1C72A}"/>
            </a:ext>
          </a:extLst>
        </xdr:cNvPr>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67327</xdr:rowOff>
    </xdr:from>
    <xdr:ext cx="405111" cy="259045"/>
    <xdr:sp macro="" textlink="">
      <xdr:nvSpPr>
        <xdr:cNvPr id="676" name="n_4aveValue【児童館】&#10;有形固定資産減価償却率">
          <a:extLst>
            <a:ext uri="{FF2B5EF4-FFF2-40B4-BE49-F238E27FC236}">
              <a16:creationId xmlns:a16="http://schemas.microsoft.com/office/drawing/2014/main" id="{8434B597-92E8-4B7F-BE4D-D2E2D16F4269}"/>
            </a:ext>
          </a:extLst>
        </xdr:cNvPr>
        <xdr:cNvSpPr txBox="1"/>
      </xdr:nvSpPr>
      <xdr:spPr>
        <a:xfrm>
          <a:off x="12611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677" name="n_1mainValue【児童館】&#10;有形固定資産減価償却率">
          <a:extLst>
            <a:ext uri="{FF2B5EF4-FFF2-40B4-BE49-F238E27FC236}">
              <a16:creationId xmlns:a16="http://schemas.microsoft.com/office/drawing/2014/main" id="{4FF70845-27C0-4067-BEDF-ACC37A5208ED}"/>
            </a:ext>
          </a:extLst>
        </xdr:cNvPr>
        <xdr:cNvSpPr txBox="1"/>
      </xdr:nvSpPr>
      <xdr:spPr>
        <a:xfrm>
          <a:off x="15266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78" name="n_2mainValue【児童館】&#10;有形固定資産減価償却率">
          <a:extLst>
            <a:ext uri="{FF2B5EF4-FFF2-40B4-BE49-F238E27FC236}">
              <a16:creationId xmlns:a16="http://schemas.microsoft.com/office/drawing/2014/main" id="{C15CD7B7-6D1C-4B14-B569-3F441DDBEDE2}"/>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163847</xdr:rowOff>
    </xdr:from>
    <xdr:ext cx="405111" cy="259045"/>
    <xdr:sp macro="" textlink="">
      <xdr:nvSpPr>
        <xdr:cNvPr id="679" name="n_3mainValue【児童館】&#10;有形固定資産減価償却率">
          <a:extLst>
            <a:ext uri="{FF2B5EF4-FFF2-40B4-BE49-F238E27FC236}">
              <a16:creationId xmlns:a16="http://schemas.microsoft.com/office/drawing/2014/main" id="{589713BA-B48A-4998-A652-BE07840627C2}"/>
            </a:ext>
          </a:extLst>
        </xdr:cNvPr>
        <xdr:cNvSpPr txBox="1"/>
      </xdr:nvSpPr>
      <xdr:spPr>
        <a:xfrm>
          <a:off x="13500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152416</xdr:rowOff>
    </xdr:from>
    <xdr:ext cx="405111" cy="259045"/>
    <xdr:sp macro="" textlink="">
      <xdr:nvSpPr>
        <xdr:cNvPr id="680" name="n_4mainValue【児童館】&#10;有形固定資産減価償却率">
          <a:extLst>
            <a:ext uri="{FF2B5EF4-FFF2-40B4-BE49-F238E27FC236}">
              <a16:creationId xmlns:a16="http://schemas.microsoft.com/office/drawing/2014/main" id="{1B0AEA70-501F-4573-BAEF-C69589F1BE81}"/>
            </a:ext>
          </a:extLst>
        </xdr:cNvPr>
        <xdr:cNvSpPr txBox="1"/>
      </xdr:nvSpPr>
      <xdr:spPr>
        <a:xfrm>
          <a:off x="12611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DA556DB-6641-4BFA-B18F-EBEE9A0117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065A566-776F-4331-9DBF-885D017D7C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8AA727B-FB6C-4A1D-9C46-44ECBFB860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617AC77-3600-4453-9139-875217FDAF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D4A1E23-1F68-4359-8E78-14DD337B0D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AAE61F9D-3BAC-48AF-A67C-4104750F44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4686B9E-CFC5-4039-AAF9-F604763CF2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7585055-3530-494A-B1E9-3356250B72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3B0D5D8-893C-4EC9-9015-38AFB6E543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7EEADA9-B0A0-4260-8326-477846B065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EFC60023-BE65-4044-83D7-DC0AB11186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E13CCA25-E76E-4C5C-9AC5-A8D5A32F2E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7EC624E7-52CA-421F-820B-9ED225AA13B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4C8632BA-2B80-4895-910A-045B9441999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2676639D-E368-4B16-B150-7C753064A44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C9F15C79-51F3-49D3-A0D2-A7CEEC0747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2EEDF37D-9282-43C5-9D7E-C4EB998095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5697C806-E5AA-4A12-9869-1CC0D143BC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D25B6AA1-C642-42B6-A598-64D9227FA65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342779D7-1865-4802-AF69-D742223B41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BF967C1A-FB70-490E-8082-C29ACF68FE1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2EE47EE-0B10-452B-90F1-B90C1A387B7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AF6410FD-A515-4FA9-8D4F-CD61B647E9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150495</xdr:rowOff>
    </xdr:from>
    <xdr:to>
      <xdr:col>116</xdr:col>
      <xdr:colOff>62864</xdr:colOff>
      <xdr:row>86</xdr:row>
      <xdr:rowOff>24764</xdr:rowOff>
    </xdr:to>
    <xdr:cxnSp macro="">
      <xdr:nvCxnSpPr>
        <xdr:cNvPr id="704" name="直線コネクタ 703">
          <a:extLst>
            <a:ext uri="{FF2B5EF4-FFF2-40B4-BE49-F238E27FC236}">
              <a16:creationId xmlns:a16="http://schemas.microsoft.com/office/drawing/2014/main" id="{569907C4-1631-45F3-A809-AD7CDAF6F444}"/>
            </a:ext>
          </a:extLst>
        </xdr:cNvPr>
        <xdr:cNvCxnSpPr/>
      </xdr:nvCxnSpPr>
      <xdr:spPr>
        <a:xfrm flipV="1">
          <a:off x="22160864" y="13352145"/>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705" name="【児童館】&#10;一人当たり面積最小値テキスト">
          <a:extLst>
            <a:ext uri="{FF2B5EF4-FFF2-40B4-BE49-F238E27FC236}">
              <a16:creationId xmlns:a16="http://schemas.microsoft.com/office/drawing/2014/main" id="{DD1EB727-2224-405A-970A-F48AC7C072B4}"/>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706" name="直線コネクタ 705">
          <a:extLst>
            <a:ext uri="{FF2B5EF4-FFF2-40B4-BE49-F238E27FC236}">
              <a16:creationId xmlns:a16="http://schemas.microsoft.com/office/drawing/2014/main" id="{43150501-4057-4E61-8409-5C9ACF16E614}"/>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97172</xdr:rowOff>
    </xdr:from>
    <xdr:ext cx="469744" cy="259045"/>
    <xdr:sp macro="" textlink="">
      <xdr:nvSpPr>
        <xdr:cNvPr id="707" name="【児童館】&#10;一人当たり面積最大値テキスト">
          <a:extLst>
            <a:ext uri="{FF2B5EF4-FFF2-40B4-BE49-F238E27FC236}">
              <a16:creationId xmlns:a16="http://schemas.microsoft.com/office/drawing/2014/main" id="{77EC9597-8C28-4607-AF38-8845C0EA0F31}"/>
            </a:ext>
          </a:extLst>
        </xdr:cNvPr>
        <xdr:cNvSpPr txBox="1"/>
      </xdr:nvSpPr>
      <xdr:spPr>
        <a:xfrm>
          <a:off x="22199600" y="131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150495</xdr:rowOff>
    </xdr:from>
    <xdr:to>
      <xdr:col>116</xdr:col>
      <xdr:colOff>152400</xdr:colOff>
      <xdr:row>77</xdr:row>
      <xdr:rowOff>150495</xdr:rowOff>
    </xdr:to>
    <xdr:cxnSp macro="">
      <xdr:nvCxnSpPr>
        <xdr:cNvPr id="708" name="直線コネクタ 707">
          <a:extLst>
            <a:ext uri="{FF2B5EF4-FFF2-40B4-BE49-F238E27FC236}">
              <a16:creationId xmlns:a16="http://schemas.microsoft.com/office/drawing/2014/main" id="{AADE6B1F-41C0-4815-AB60-006E16102EBB}"/>
            </a:ext>
          </a:extLst>
        </xdr:cNvPr>
        <xdr:cNvCxnSpPr/>
      </xdr:nvCxnSpPr>
      <xdr:spPr>
        <a:xfrm>
          <a:off x="22072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80663</xdr:rowOff>
    </xdr:from>
    <xdr:ext cx="469744" cy="259045"/>
    <xdr:sp macro="" textlink="">
      <xdr:nvSpPr>
        <xdr:cNvPr id="709" name="【児童館】&#10;一人当たり面積平均値テキスト">
          <a:extLst>
            <a:ext uri="{FF2B5EF4-FFF2-40B4-BE49-F238E27FC236}">
              <a16:creationId xmlns:a16="http://schemas.microsoft.com/office/drawing/2014/main" id="{B4694621-F5B7-4F00-B862-160F4D0BE231}"/>
            </a:ext>
          </a:extLst>
        </xdr:cNvPr>
        <xdr:cNvSpPr txBox="1"/>
      </xdr:nvSpPr>
      <xdr:spPr>
        <a:xfrm>
          <a:off x="22199600" y="1431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710" name="フローチャート: 判断 709">
          <a:extLst>
            <a:ext uri="{FF2B5EF4-FFF2-40B4-BE49-F238E27FC236}">
              <a16:creationId xmlns:a16="http://schemas.microsoft.com/office/drawing/2014/main" id="{B2EDFA65-20CE-4E8D-9031-896EF950CE7A}"/>
            </a:ext>
          </a:extLst>
        </xdr:cNvPr>
        <xdr:cNvSpPr/>
      </xdr:nvSpPr>
      <xdr:spPr>
        <a:xfrm>
          <a:off x="221107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1" name="フローチャート: 判断 710">
          <a:extLst>
            <a:ext uri="{FF2B5EF4-FFF2-40B4-BE49-F238E27FC236}">
              <a16:creationId xmlns:a16="http://schemas.microsoft.com/office/drawing/2014/main" id="{880694CF-7688-4D83-8BAE-0F35420D1FA8}"/>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92075</xdr:rowOff>
    </xdr:from>
    <xdr:to>
      <xdr:col>107</xdr:col>
      <xdr:colOff>101600</xdr:colOff>
      <xdr:row>85</xdr:row>
      <xdr:rowOff>22225</xdr:rowOff>
    </xdr:to>
    <xdr:sp macro="" textlink="">
      <xdr:nvSpPr>
        <xdr:cNvPr id="712" name="フローチャート: 判断 711">
          <a:extLst>
            <a:ext uri="{FF2B5EF4-FFF2-40B4-BE49-F238E27FC236}">
              <a16:creationId xmlns:a16="http://schemas.microsoft.com/office/drawing/2014/main" id="{28F196F3-5B3E-4FCC-88C9-B66ED20F455F}"/>
            </a:ext>
          </a:extLst>
        </xdr:cNvPr>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13" name="フローチャート: 判断 712">
          <a:extLst>
            <a:ext uri="{FF2B5EF4-FFF2-40B4-BE49-F238E27FC236}">
              <a16:creationId xmlns:a16="http://schemas.microsoft.com/office/drawing/2014/main" id="{50E14BEA-AFB0-4DE2-97F8-DE94ECCC6280}"/>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93980</xdr:rowOff>
    </xdr:from>
    <xdr:to>
      <xdr:col>98</xdr:col>
      <xdr:colOff>38100</xdr:colOff>
      <xdr:row>84</xdr:row>
      <xdr:rowOff>24130</xdr:rowOff>
    </xdr:to>
    <xdr:sp macro="" textlink="">
      <xdr:nvSpPr>
        <xdr:cNvPr id="714" name="フローチャート: 判断 713">
          <a:extLst>
            <a:ext uri="{FF2B5EF4-FFF2-40B4-BE49-F238E27FC236}">
              <a16:creationId xmlns:a16="http://schemas.microsoft.com/office/drawing/2014/main" id="{C9BB1EBB-4405-4A49-ACBA-41B09D9C2D57}"/>
            </a:ext>
          </a:extLst>
        </xdr:cNvPr>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FDC9EBF-34E2-409A-9961-5CC8A0C8E7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CCFCE71-A5E8-4F2D-B6F2-9A9A30747A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2E936C1-BB35-4F01-84F4-D78A68DC6A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C8B63D5-809B-4FBC-A718-941F1D18A3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051B5C1-4599-4A66-8C4A-C46C5BAE63C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20" name="楕円 719">
          <a:extLst>
            <a:ext uri="{FF2B5EF4-FFF2-40B4-BE49-F238E27FC236}">
              <a16:creationId xmlns:a16="http://schemas.microsoft.com/office/drawing/2014/main" id="{B6C52540-F0E2-4321-8CCA-E6B05488A5A7}"/>
            </a:ext>
          </a:extLst>
        </xdr:cNvPr>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21" name="【児童館】&#10;一人当たり面積該当値テキスト">
          <a:extLst>
            <a:ext uri="{FF2B5EF4-FFF2-40B4-BE49-F238E27FC236}">
              <a16:creationId xmlns:a16="http://schemas.microsoft.com/office/drawing/2014/main" id="{C01AD558-BB6F-4C5B-8124-C9836B56E14C}"/>
            </a:ext>
          </a:extLst>
        </xdr:cNvPr>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168275</xdr:rowOff>
    </xdr:from>
    <xdr:to>
      <xdr:col>112</xdr:col>
      <xdr:colOff>38100</xdr:colOff>
      <xdr:row>85</xdr:row>
      <xdr:rowOff>98425</xdr:rowOff>
    </xdr:to>
    <xdr:sp macro="" textlink="">
      <xdr:nvSpPr>
        <xdr:cNvPr id="722" name="楕円 721">
          <a:extLst>
            <a:ext uri="{FF2B5EF4-FFF2-40B4-BE49-F238E27FC236}">
              <a16:creationId xmlns:a16="http://schemas.microsoft.com/office/drawing/2014/main" id="{CE4C4CB5-904F-4837-A021-48E8FEE0E901}"/>
            </a:ext>
          </a:extLst>
        </xdr:cNvPr>
        <xdr:cNvSpPr/>
      </xdr:nvSpPr>
      <xdr:spPr>
        <a:xfrm>
          <a:off x="21272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47625</xdr:rowOff>
    </xdr:to>
    <xdr:cxnSp macro="">
      <xdr:nvCxnSpPr>
        <xdr:cNvPr id="723" name="直線コネクタ 722">
          <a:extLst>
            <a:ext uri="{FF2B5EF4-FFF2-40B4-BE49-F238E27FC236}">
              <a16:creationId xmlns:a16="http://schemas.microsoft.com/office/drawing/2014/main" id="{DCC12705-B469-43E4-B7DB-DAA0B8852184}"/>
            </a:ext>
          </a:extLst>
        </xdr:cNvPr>
        <xdr:cNvCxnSpPr/>
      </xdr:nvCxnSpPr>
      <xdr:spPr>
        <a:xfrm flipV="1">
          <a:off x="21323300" y="146151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724" name="楕円 723">
          <a:extLst>
            <a:ext uri="{FF2B5EF4-FFF2-40B4-BE49-F238E27FC236}">
              <a16:creationId xmlns:a16="http://schemas.microsoft.com/office/drawing/2014/main" id="{0B072CC4-56FE-4A32-BDDA-B05CAE588CD5}"/>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47625</xdr:rowOff>
    </xdr:from>
    <xdr:to>
      <xdr:col>111</xdr:col>
      <xdr:colOff>177800</xdr:colOff>
      <xdr:row>85</xdr:row>
      <xdr:rowOff>53339</xdr:rowOff>
    </xdr:to>
    <xdr:cxnSp macro="">
      <xdr:nvCxnSpPr>
        <xdr:cNvPr id="725" name="直線コネクタ 724">
          <a:extLst>
            <a:ext uri="{FF2B5EF4-FFF2-40B4-BE49-F238E27FC236}">
              <a16:creationId xmlns:a16="http://schemas.microsoft.com/office/drawing/2014/main" id="{B6FFC013-AF49-499E-9216-2F3C52E877ED}"/>
            </a:ext>
          </a:extLst>
        </xdr:cNvPr>
        <xdr:cNvCxnSpPr/>
      </xdr:nvCxnSpPr>
      <xdr:spPr>
        <a:xfrm flipV="1">
          <a:off x="20434300" y="14620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xdr:rowOff>
    </xdr:from>
    <xdr:to>
      <xdr:col>102</xdr:col>
      <xdr:colOff>165100</xdr:colOff>
      <xdr:row>85</xdr:row>
      <xdr:rowOff>109855</xdr:rowOff>
    </xdr:to>
    <xdr:sp macro="" textlink="">
      <xdr:nvSpPr>
        <xdr:cNvPr id="726" name="楕円 725">
          <a:extLst>
            <a:ext uri="{FF2B5EF4-FFF2-40B4-BE49-F238E27FC236}">
              <a16:creationId xmlns:a16="http://schemas.microsoft.com/office/drawing/2014/main" id="{6F9CB5C9-6074-4623-ADA7-6F6901F22EC5}"/>
            </a:ext>
          </a:extLst>
        </xdr:cNvPr>
        <xdr:cNvSpPr/>
      </xdr:nvSpPr>
      <xdr:spPr>
        <a:xfrm>
          <a:off x="19494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59055</xdr:rowOff>
    </xdr:to>
    <xdr:cxnSp macro="">
      <xdr:nvCxnSpPr>
        <xdr:cNvPr id="727" name="直線コネクタ 726">
          <a:extLst>
            <a:ext uri="{FF2B5EF4-FFF2-40B4-BE49-F238E27FC236}">
              <a16:creationId xmlns:a16="http://schemas.microsoft.com/office/drawing/2014/main" id="{5F8DB822-4D8B-493E-8C23-257F72351DF7}"/>
            </a:ext>
          </a:extLst>
        </xdr:cNvPr>
        <xdr:cNvCxnSpPr/>
      </xdr:nvCxnSpPr>
      <xdr:spPr>
        <a:xfrm flipV="1">
          <a:off x="19545300" y="14626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8" name="楕円 727">
          <a:extLst>
            <a:ext uri="{FF2B5EF4-FFF2-40B4-BE49-F238E27FC236}">
              <a16:creationId xmlns:a16="http://schemas.microsoft.com/office/drawing/2014/main" id="{BC9A5368-0BEE-4503-968B-2EE77821F74B}"/>
            </a:ext>
          </a:extLst>
        </xdr:cNvPr>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59055</xdr:rowOff>
    </xdr:from>
    <xdr:to>
      <xdr:col>102</xdr:col>
      <xdr:colOff>114300</xdr:colOff>
      <xdr:row>85</xdr:row>
      <xdr:rowOff>64770</xdr:rowOff>
    </xdr:to>
    <xdr:cxnSp macro="">
      <xdr:nvCxnSpPr>
        <xdr:cNvPr id="729" name="直線コネクタ 728">
          <a:extLst>
            <a:ext uri="{FF2B5EF4-FFF2-40B4-BE49-F238E27FC236}">
              <a16:creationId xmlns:a16="http://schemas.microsoft.com/office/drawing/2014/main" id="{349407CE-7C6B-4357-B815-5009F61D70B9}"/>
            </a:ext>
          </a:extLst>
        </xdr:cNvPr>
        <xdr:cNvCxnSpPr/>
      </xdr:nvCxnSpPr>
      <xdr:spPr>
        <a:xfrm flipV="1">
          <a:off x="18656300" y="14632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30" name="n_1aveValue【児童館】&#10;一人当たり面積">
          <a:extLst>
            <a:ext uri="{FF2B5EF4-FFF2-40B4-BE49-F238E27FC236}">
              <a16:creationId xmlns:a16="http://schemas.microsoft.com/office/drawing/2014/main" id="{1AB9F59B-492F-4FCD-B00B-49ADF8F3EF9E}"/>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38752</xdr:rowOff>
    </xdr:from>
    <xdr:ext cx="469744" cy="259045"/>
    <xdr:sp macro="" textlink="">
      <xdr:nvSpPr>
        <xdr:cNvPr id="731" name="n_2aveValue【児童館】&#10;一人当たり面積">
          <a:extLst>
            <a:ext uri="{FF2B5EF4-FFF2-40B4-BE49-F238E27FC236}">
              <a16:creationId xmlns:a16="http://schemas.microsoft.com/office/drawing/2014/main" id="{E1D551B7-7BEC-49DE-B8F9-E394354BF235}"/>
            </a:ext>
          </a:extLst>
        </xdr:cNvPr>
        <xdr:cNvSpPr txBox="1"/>
      </xdr:nvSpPr>
      <xdr:spPr>
        <a:xfrm>
          <a:off x="20199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21607</xdr:rowOff>
    </xdr:from>
    <xdr:ext cx="469744" cy="259045"/>
    <xdr:sp macro="" textlink="">
      <xdr:nvSpPr>
        <xdr:cNvPr id="732" name="n_3aveValue【児童館】&#10;一人当たり面積">
          <a:extLst>
            <a:ext uri="{FF2B5EF4-FFF2-40B4-BE49-F238E27FC236}">
              <a16:creationId xmlns:a16="http://schemas.microsoft.com/office/drawing/2014/main" id="{D25474ED-5077-4A5A-92BE-FE124AEE0AB0}"/>
            </a:ext>
          </a:extLst>
        </xdr:cNvPr>
        <xdr:cNvSpPr txBox="1"/>
      </xdr:nvSpPr>
      <xdr:spPr>
        <a:xfrm>
          <a:off x="19310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40657</xdr:rowOff>
    </xdr:from>
    <xdr:ext cx="469744" cy="259045"/>
    <xdr:sp macro="" textlink="">
      <xdr:nvSpPr>
        <xdr:cNvPr id="733" name="n_4aveValue【児童館】&#10;一人当たり面積">
          <a:extLst>
            <a:ext uri="{FF2B5EF4-FFF2-40B4-BE49-F238E27FC236}">
              <a16:creationId xmlns:a16="http://schemas.microsoft.com/office/drawing/2014/main" id="{722D7E17-C1A6-436E-94BA-16F9C2EC70ED}"/>
            </a:ext>
          </a:extLst>
        </xdr:cNvPr>
        <xdr:cNvSpPr txBox="1"/>
      </xdr:nvSpPr>
      <xdr:spPr>
        <a:xfrm>
          <a:off x="18421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89552</xdr:rowOff>
    </xdr:from>
    <xdr:ext cx="469744" cy="259045"/>
    <xdr:sp macro="" textlink="">
      <xdr:nvSpPr>
        <xdr:cNvPr id="734" name="n_1mainValue【児童館】&#10;一人当たり面積">
          <a:extLst>
            <a:ext uri="{FF2B5EF4-FFF2-40B4-BE49-F238E27FC236}">
              <a16:creationId xmlns:a16="http://schemas.microsoft.com/office/drawing/2014/main" id="{0C0EFADA-5C59-4D2B-8930-B2F66F52F427}"/>
            </a:ext>
          </a:extLst>
        </xdr:cNvPr>
        <xdr:cNvSpPr txBox="1"/>
      </xdr:nvSpPr>
      <xdr:spPr>
        <a:xfrm>
          <a:off x="210757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735" name="n_2mainValue【児童館】&#10;一人当たり面積">
          <a:extLst>
            <a:ext uri="{FF2B5EF4-FFF2-40B4-BE49-F238E27FC236}">
              <a16:creationId xmlns:a16="http://schemas.microsoft.com/office/drawing/2014/main" id="{BEED6AC3-FEE6-4BFC-BD10-23E4E5D6766A}"/>
            </a:ext>
          </a:extLst>
        </xdr:cNvPr>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100982</xdr:rowOff>
    </xdr:from>
    <xdr:ext cx="469744" cy="259045"/>
    <xdr:sp macro="" textlink="">
      <xdr:nvSpPr>
        <xdr:cNvPr id="736" name="n_3mainValue【児童館】&#10;一人当たり面積">
          <a:extLst>
            <a:ext uri="{FF2B5EF4-FFF2-40B4-BE49-F238E27FC236}">
              <a16:creationId xmlns:a16="http://schemas.microsoft.com/office/drawing/2014/main" id="{589D0831-8421-4058-963C-A1AE855659F7}"/>
            </a:ext>
          </a:extLst>
        </xdr:cNvPr>
        <xdr:cNvSpPr txBox="1"/>
      </xdr:nvSpPr>
      <xdr:spPr>
        <a:xfrm>
          <a:off x="19310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37" name="n_4mainValue【児童館】&#10;一人当たり面積">
          <a:extLst>
            <a:ext uri="{FF2B5EF4-FFF2-40B4-BE49-F238E27FC236}">
              <a16:creationId xmlns:a16="http://schemas.microsoft.com/office/drawing/2014/main" id="{9CC631B3-6966-4493-ABC6-0BD1B625E9CC}"/>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768B836-F5DA-4DFD-83BC-5242FD051A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7173F38-68F0-4EF0-A9F9-3F92648DB8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7F6D5F50-8E0C-4CC7-BE42-091154E26B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C64A4EA3-49FE-44D9-B737-8CBD486292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5824B82-514A-4A02-A04D-F4BF14D680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B551FBB-9E45-4C9B-8850-9C234E5120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337E9BF2-77C6-4419-973D-A42E7B6358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F2E277A8-73F7-4E85-9430-46C9E2B5C7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2802610C-C73E-43FB-869B-146EF88E4C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6512D4C0-038E-4A09-8E5B-B709302227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4C501D0-30A3-4D3F-AB3D-C0C73B618D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F56A9E8E-BE4C-432E-AA11-46769EDB7DB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AD73361F-2C4D-49A4-8140-DDA44EB8553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F1FFBB3E-D97D-4ED6-AFC4-7D3F80E833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5374B616-CCB7-49F4-8147-7BDCA44EE7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A08BA8D9-321D-4646-832B-E13BC1B45CC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DC795E3A-8C05-4EA7-B58A-B023B7F680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5EDE46EF-2DB6-4FF4-9C23-0D39225665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7FD4C832-A42C-43F4-9458-FDEF6CA0FB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79A4D619-C314-4DDD-BBD9-EE34A8C781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71EFFFA8-BA07-400C-897D-1D91CE176E5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272D42B6-DF96-48D7-8EC9-B5B08B50DA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7DAF3EC7-0552-4EAD-BE78-754109B142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830E683-82A9-4D19-9061-AD55294C5E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231F9958-69F8-4381-9979-7DB4EEB987B7}"/>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7FD7E813-092F-4AAB-BD65-0186895D15C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1B399E51-6D05-4F11-9E89-3C4DD85C456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65" name="【公民館】&#10;有形固定資産減価償却率最大値テキスト">
          <a:extLst>
            <a:ext uri="{FF2B5EF4-FFF2-40B4-BE49-F238E27FC236}">
              <a16:creationId xmlns:a16="http://schemas.microsoft.com/office/drawing/2014/main" id="{883F253B-C571-43A0-9ABD-832E54D489BB}"/>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6" name="直線コネクタ 765">
          <a:extLst>
            <a:ext uri="{FF2B5EF4-FFF2-40B4-BE49-F238E27FC236}">
              <a16:creationId xmlns:a16="http://schemas.microsoft.com/office/drawing/2014/main" id="{8B4F973B-A8C1-424C-AD33-7917C9CE3AFB}"/>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7" name="【公民館】&#10;有形固定資産減価償却率平均値テキスト">
          <a:extLst>
            <a:ext uri="{FF2B5EF4-FFF2-40B4-BE49-F238E27FC236}">
              <a16:creationId xmlns:a16="http://schemas.microsoft.com/office/drawing/2014/main" id="{9AB1426D-62D6-4429-BE0E-409C4071A883}"/>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8" name="フローチャート: 判断 767">
          <a:extLst>
            <a:ext uri="{FF2B5EF4-FFF2-40B4-BE49-F238E27FC236}">
              <a16:creationId xmlns:a16="http://schemas.microsoft.com/office/drawing/2014/main" id="{8FAFC409-E6AC-4417-A185-D773843CF0A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9" name="フローチャート: 判断 768">
          <a:extLst>
            <a:ext uri="{FF2B5EF4-FFF2-40B4-BE49-F238E27FC236}">
              <a16:creationId xmlns:a16="http://schemas.microsoft.com/office/drawing/2014/main" id="{14ADA79C-F546-498A-9D0E-5EC088C0D1A8}"/>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70" name="フローチャート: 判断 769">
          <a:extLst>
            <a:ext uri="{FF2B5EF4-FFF2-40B4-BE49-F238E27FC236}">
              <a16:creationId xmlns:a16="http://schemas.microsoft.com/office/drawing/2014/main" id="{1B468942-2DA9-4773-86DF-F605D0D5986A}"/>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71" name="フローチャート: 判断 770">
          <a:extLst>
            <a:ext uri="{FF2B5EF4-FFF2-40B4-BE49-F238E27FC236}">
              <a16:creationId xmlns:a16="http://schemas.microsoft.com/office/drawing/2014/main" id="{AA85B272-73D7-46A1-BE5F-A6C4625766EC}"/>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72" name="フローチャート: 判断 771">
          <a:extLst>
            <a:ext uri="{FF2B5EF4-FFF2-40B4-BE49-F238E27FC236}">
              <a16:creationId xmlns:a16="http://schemas.microsoft.com/office/drawing/2014/main" id="{B714396D-BA73-4084-9C4A-0E20F451CFE1}"/>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B9D6A54-3FEA-42A2-90AF-133098D3E0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8A61563-D427-45BB-9158-F21314E6D9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0552BE8-8C43-4D88-B15B-29985D45AE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8C44D19-2EC9-4B96-8A07-736B8C1F30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AFE0F0E-BCFC-4F0B-AECE-300D948573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132080</xdr:rowOff>
    </xdr:from>
    <xdr:to>
      <xdr:col>76</xdr:col>
      <xdr:colOff>165100</xdr:colOff>
      <xdr:row>107</xdr:row>
      <xdr:rowOff>62230</xdr:rowOff>
    </xdr:to>
    <xdr:sp macro="" textlink="">
      <xdr:nvSpPr>
        <xdr:cNvPr id="778" name="楕円 777">
          <a:extLst>
            <a:ext uri="{FF2B5EF4-FFF2-40B4-BE49-F238E27FC236}">
              <a16:creationId xmlns:a16="http://schemas.microsoft.com/office/drawing/2014/main" id="{0E6F07D9-40F5-4A97-876D-69AA2B804E05}"/>
            </a:ext>
          </a:extLst>
        </xdr:cNvPr>
        <xdr:cNvSpPr/>
      </xdr:nvSpPr>
      <xdr:spPr>
        <a:xfrm>
          <a:off x="14541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779" name="楕円 778">
          <a:extLst>
            <a:ext uri="{FF2B5EF4-FFF2-40B4-BE49-F238E27FC236}">
              <a16:creationId xmlns:a16="http://schemas.microsoft.com/office/drawing/2014/main" id="{C9CB2553-B911-4753-BCCB-3EA90141F4D3}"/>
            </a:ext>
          </a:extLst>
        </xdr:cNvPr>
        <xdr:cNvSpPr/>
      </xdr:nvSpPr>
      <xdr:spPr>
        <a:xfrm>
          <a:off x="1365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140970</xdr:rowOff>
    </xdr:from>
    <xdr:to>
      <xdr:col>76</xdr:col>
      <xdr:colOff>114300</xdr:colOff>
      <xdr:row>107</xdr:row>
      <xdr:rowOff>11430</xdr:rowOff>
    </xdr:to>
    <xdr:cxnSp macro="">
      <xdr:nvCxnSpPr>
        <xdr:cNvPr id="780" name="直線コネクタ 779">
          <a:extLst>
            <a:ext uri="{FF2B5EF4-FFF2-40B4-BE49-F238E27FC236}">
              <a16:creationId xmlns:a16="http://schemas.microsoft.com/office/drawing/2014/main" id="{4FB44609-86FE-4469-AABB-508D54A41FC3}"/>
            </a:ext>
          </a:extLst>
        </xdr:cNvPr>
        <xdr:cNvCxnSpPr/>
      </xdr:nvCxnSpPr>
      <xdr:spPr>
        <a:xfrm>
          <a:off x="13703300" y="1831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81" name="楕円 780">
          <a:extLst>
            <a:ext uri="{FF2B5EF4-FFF2-40B4-BE49-F238E27FC236}">
              <a16:creationId xmlns:a16="http://schemas.microsoft.com/office/drawing/2014/main" id="{2344175B-1D79-4FC4-B8A4-469FF0C82F98}"/>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106</xdr:row>
      <xdr:rowOff>140970</xdr:rowOff>
    </xdr:to>
    <xdr:cxnSp macro="">
      <xdr:nvCxnSpPr>
        <xdr:cNvPr id="782" name="直線コネクタ 781">
          <a:extLst>
            <a:ext uri="{FF2B5EF4-FFF2-40B4-BE49-F238E27FC236}">
              <a16:creationId xmlns:a16="http://schemas.microsoft.com/office/drawing/2014/main" id="{DAB4E14B-4E98-4F8E-9431-8F4520F17447}"/>
            </a:ext>
          </a:extLst>
        </xdr:cNvPr>
        <xdr:cNvCxnSpPr/>
      </xdr:nvCxnSpPr>
      <xdr:spPr>
        <a:xfrm>
          <a:off x="12814300" y="18044161"/>
          <a:ext cx="8890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3" name="n_1aveValue【公民館】&#10;有形固定資産減価償却率">
          <a:extLst>
            <a:ext uri="{FF2B5EF4-FFF2-40B4-BE49-F238E27FC236}">
              <a16:creationId xmlns:a16="http://schemas.microsoft.com/office/drawing/2014/main" id="{F6A7E7F0-BC1F-49B0-A27E-91DC66B21FBA}"/>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84" name="n_2aveValue【公民館】&#10;有形固定資産減価償却率">
          <a:extLst>
            <a:ext uri="{FF2B5EF4-FFF2-40B4-BE49-F238E27FC236}">
              <a16:creationId xmlns:a16="http://schemas.microsoft.com/office/drawing/2014/main" id="{ADBE9E82-BF9D-4DF9-88DA-210A6AB948BE}"/>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785" name="n_3aveValue【公民館】&#10;有形固定資産減価償却率">
          <a:extLst>
            <a:ext uri="{FF2B5EF4-FFF2-40B4-BE49-F238E27FC236}">
              <a16:creationId xmlns:a16="http://schemas.microsoft.com/office/drawing/2014/main" id="{6C796E3C-237D-4D33-B121-DA90E64CD90D}"/>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86" name="n_4aveValue【公民館】&#10;有形固定資産減価償却率">
          <a:extLst>
            <a:ext uri="{FF2B5EF4-FFF2-40B4-BE49-F238E27FC236}">
              <a16:creationId xmlns:a16="http://schemas.microsoft.com/office/drawing/2014/main" id="{CAEC4E75-EE55-4C4D-945B-7884A5D31D49}"/>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53357</xdr:rowOff>
    </xdr:from>
    <xdr:ext cx="405111" cy="259045"/>
    <xdr:sp macro="" textlink="">
      <xdr:nvSpPr>
        <xdr:cNvPr id="787" name="n_2mainValue【公民館】&#10;有形固定資産減価償却率">
          <a:extLst>
            <a:ext uri="{FF2B5EF4-FFF2-40B4-BE49-F238E27FC236}">
              <a16:creationId xmlns:a16="http://schemas.microsoft.com/office/drawing/2014/main" id="{CF304B53-FB97-44F5-9BF1-4421D5C0D55F}"/>
            </a:ext>
          </a:extLst>
        </xdr:cNvPr>
        <xdr:cNvSpPr txBox="1"/>
      </xdr:nvSpPr>
      <xdr:spPr>
        <a:xfrm>
          <a:off x="14389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788" name="n_3mainValue【公民館】&#10;有形固定資産減価償却率">
          <a:extLst>
            <a:ext uri="{FF2B5EF4-FFF2-40B4-BE49-F238E27FC236}">
              <a16:creationId xmlns:a16="http://schemas.microsoft.com/office/drawing/2014/main" id="{08CA12D2-787B-48C4-8CFD-99417C1C437D}"/>
            </a:ext>
          </a:extLst>
        </xdr:cNvPr>
        <xdr:cNvSpPr txBox="1"/>
      </xdr:nvSpPr>
      <xdr:spPr>
        <a:xfrm>
          <a:off x="13500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89" name="n_4mainValue【公民館】&#10;有形固定資産減価償却率">
          <a:extLst>
            <a:ext uri="{FF2B5EF4-FFF2-40B4-BE49-F238E27FC236}">
              <a16:creationId xmlns:a16="http://schemas.microsoft.com/office/drawing/2014/main" id="{728B3A0D-99A7-4160-8D46-5CA1FAB48F59}"/>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FD65FF92-D6C6-4419-B527-D3124F4A50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7CE05B68-F29A-456A-B0C5-B44C30C33D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C4C3471A-A36C-46D4-9371-288FCA6761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840A58D9-F817-4774-BE90-7E678F3EBE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6070DFFC-7EAF-419A-94A2-B79F1F9491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529C3F3-A8E5-4675-B980-6048EDD373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E48A0282-C774-4FEE-8B6A-F040D5BD64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85A9691A-44A3-427C-98D9-CD4D824186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D37D5419-8DC0-4757-ACBD-EB25FF1144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6C980E4-A152-46F5-960F-72197A4BB3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C72BFABB-40CC-4996-BA8E-DB1D74227B1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D5F733F6-0547-4223-B447-EBC91D26BB1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DB699455-1CA7-456B-B7DC-42916D4A9D4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582AA0FD-9EBC-4CE6-8AE6-2FCD21DEE7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DFD3722E-09BD-4245-84CC-D3923CAC5F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C1815886-4D2C-498D-A8D4-87DD4A3E5A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9A495726-E71A-4D4D-AAD3-0896552CFA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AF0F4E40-4862-41C5-9FA2-41193F5DBC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83452B0B-FCAA-439E-B25E-D90780B89B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5ECE0163-0A65-4945-ACD6-AEB3E019874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3F19C026-D1D5-483A-9C84-03E173C727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FEE88819-FCA8-4733-BF37-CCEF670DF7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5FC970A6-9238-4569-B53B-429A6E7EB4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3" name="直線コネクタ 812">
          <a:extLst>
            <a:ext uri="{FF2B5EF4-FFF2-40B4-BE49-F238E27FC236}">
              <a16:creationId xmlns:a16="http://schemas.microsoft.com/office/drawing/2014/main" id="{C4861605-6B6E-4ACF-8946-9BA64AC2BFC7}"/>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4" name="【公民館】&#10;一人当たり面積最小値テキスト">
          <a:extLst>
            <a:ext uri="{FF2B5EF4-FFF2-40B4-BE49-F238E27FC236}">
              <a16:creationId xmlns:a16="http://schemas.microsoft.com/office/drawing/2014/main" id="{073809AE-AAC8-40BA-BEE4-09DEE11A145F}"/>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15" name="直線コネクタ 814">
          <a:extLst>
            <a:ext uri="{FF2B5EF4-FFF2-40B4-BE49-F238E27FC236}">
              <a16:creationId xmlns:a16="http://schemas.microsoft.com/office/drawing/2014/main" id="{310B9FE3-BE4D-4A7B-9036-BED0616801A9}"/>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16" name="【公民館】&#10;一人当たり面積最大値テキスト">
          <a:extLst>
            <a:ext uri="{FF2B5EF4-FFF2-40B4-BE49-F238E27FC236}">
              <a16:creationId xmlns:a16="http://schemas.microsoft.com/office/drawing/2014/main" id="{96A3E75A-8D6B-482E-B2E2-33014B1A5CD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17" name="直線コネクタ 816">
          <a:extLst>
            <a:ext uri="{FF2B5EF4-FFF2-40B4-BE49-F238E27FC236}">
              <a16:creationId xmlns:a16="http://schemas.microsoft.com/office/drawing/2014/main" id="{546A4F55-644F-4B1C-AE14-9BC0610187B4}"/>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18" name="【公民館】&#10;一人当たり面積平均値テキスト">
          <a:extLst>
            <a:ext uri="{FF2B5EF4-FFF2-40B4-BE49-F238E27FC236}">
              <a16:creationId xmlns:a16="http://schemas.microsoft.com/office/drawing/2014/main" id="{13134FF4-F1B3-4BB9-81B8-461F60E37B14}"/>
            </a:ext>
          </a:extLst>
        </xdr:cNvPr>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19" name="フローチャート: 判断 818">
          <a:extLst>
            <a:ext uri="{FF2B5EF4-FFF2-40B4-BE49-F238E27FC236}">
              <a16:creationId xmlns:a16="http://schemas.microsoft.com/office/drawing/2014/main" id="{A100833C-D2F3-4910-B203-C98EF15973AA}"/>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20" name="フローチャート: 判断 819">
          <a:extLst>
            <a:ext uri="{FF2B5EF4-FFF2-40B4-BE49-F238E27FC236}">
              <a16:creationId xmlns:a16="http://schemas.microsoft.com/office/drawing/2014/main" id="{8086E5C0-BBAC-4859-AE59-DB8036AD3A28}"/>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1" name="フローチャート: 判断 820">
          <a:extLst>
            <a:ext uri="{FF2B5EF4-FFF2-40B4-BE49-F238E27FC236}">
              <a16:creationId xmlns:a16="http://schemas.microsoft.com/office/drawing/2014/main" id="{A8356590-1C3A-4937-A959-E0C468AA1DC8}"/>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2" name="フローチャート: 判断 821">
          <a:extLst>
            <a:ext uri="{FF2B5EF4-FFF2-40B4-BE49-F238E27FC236}">
              <a16:creationId xmlns:a16="http://schemas.microsoft.com/office/drawing/2014/main" id="{47F6E47D-51BD-45FD-9EF3-0132B76B8789}"/>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23" name="フローチャート: 判断 822">
          <a:extLst>
            <a:ext uri="{FF2B5EF4-FFF2-40B4-BE49-F238E27FC236}">
              <a16:creationId xmlns:a16="http://schemas.microsoft.com/office/drawing/2014/main" id="{2AFD1955-A874-4639-B116-4FCAC5B63A71}"/>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CCADEBB-C789-4B0F-8075-1817D1C443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932AC2D-938B-4984-BF74-6D9870F81E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20154BF-CDB2-4E7A-B89D-D589734760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B999583-9D70-4F11-8429-CAD06847D1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F92FD30-675B-4F0A-9DB1-1E6C21A7F0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52070</xdr:rowOff>
    </xdr:from>
    <xdr:to>
      <xdr:col>107</xdr:col>
      <xdr:colOff>101600</xdr:colOff>
      <xdr:row>108</xdr:row>
      <xdr:rowOff>153670</xdr:rowOff>
    </xdr:to>
    <xdr:sp macro="" textlink="">
      <xdr:nvSpPr>
        <xdr:cNvPr id="829" name="楕円 828">
          <a:extLst>
            <a:ext uri="{FF2B5EF4-FFF2-40B4-BE49-F238E27FC236}">
              <a16:creationId xmlns:a16="http://schemas.microsoft.com/office/drawing/2014/main" id="{E9267745-8333-42F3-B008-D77A5066C5F9}"/>
            </a:ext>
          </a:extLst>
        </xdr:cNvPr>
        <xdr:cNvSpPr/>
      </xdr:nvSpPr>
      <xdr:spPr>
        <a:xfrm>
          <a:off x="20383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53212</xdr:rowOff>
    </xdr:from>
    <xdr:to>
      <xdr:col>102</xdr:col>
      <xdr:colOff>165100</xdr:colOff>
      <xdr:row>108</xdr:row>
      <xdr:rowOff>154812</xdr:rowOff>
    </xdr:to>
    <xdr:sp macro="" textlink="">
      <xdr:nvSpPr>
        <xdr:cNvPr id="830" name="楕円 829">
          <a:extLst>
            <a:ext uri="{FF2B5EF4-FFF2-40B4-BE49-F238E27FC236}">
              <a16:creationId xmlns:a16="http://schemas.microsoft.com/office/drawing/2014/main" id="{D9F7AD82-5EA8-476D-A82D-41DBC874F337}"/>
            </a:ext>
          </a:extLst>
        </xdr:cNvPr>
        <xdr:cNvSpPr/>
      </xdr:nvSpPr>
      <xdr:spPr>
        <a:xfrm>
          <a:off x="19494500" y="185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104012</xdr:rowOff>
    </xdr:to>
    <xdr:cxnSp macro="">
      <xdr:nvCxnSpPr>
        <xdr:cNvPr id="831" name="直線コネクタ 830">
          <a:extLst>
            <a:ext uri="{FF2B5EF4-FFF2-40B4-BE49-F238E27FC236}">
              <a16:creationId xmlns:a16="http://schemas.microsoft.com/office/drawing/2014/main" id="{E30A8CED-5DEC-4846-900A-220D9A95367A}"/>
            </a:ext>
          </a:extLst>
        </xdr:cNvPr>
        <xdr:cNvCxnSpPr/>
      </xdr:nvCxnSpPr>
      <xdr:spPr>
        <a:xfrm flipV="1">
          <a:off x="19545300" y="1861947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832" name="楕円 831">
          <a:extLst>
            <a:ext uri="{FF2B5EF4-FFF2-40B4-BE49-F238E27FC236}">
              <a16:creationId xmlns:a16="http://schemas.microsoft.com/office/drawing/2014/main" id="{B93ABAC9-CD1A-492E-AC8B-48E9F8A96418}"/>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104012</xdr:rowOff>
    </xdr:to>
    <xdr:cxnSp macro="">
      <xdr:nvCxnSpPr>
        <xdr:cNvPr id="833" name="直線コネクタ 832">
          <a:extLst>
            <a:ext uri="{FF2B5EF4-FFF2-40B4-BE49-F238E27FC236}">
              <a16:creationId xmlns:a16="http://schemas.microsoft.com/office/drawing/2014/main" id="{C81B76D5-2C80-4C57-9F62-D77746E61566}"/>
            </a:ext>
          </a:extLst>
        </xdr:cNvPr>
        <xdr:cNvCxnSpPr/>
      </xdr:nvCxnSpPr>
      <xdr:spPr>
        <a:xfrm>
          <a:off x="18656300" y="1858898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34" name="n_1aveValue【公民館】&#10;一人当たり面積">
          <a:extLst>
            <a:ext uri="{FF2B5EF4-FFF2-40B4-BE49-F238E27FC236}">
              <a16:creationId xmlns:a16="http://schemas.microsoft.com/office/drawing/2014/main" id="{95D5D8E0-B16F-432C-BD57-4B7D6EFB6A66}"/>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35" name="n_2aveValue【公民館】&#10;一人当たり面積">
          <a:extLst>
            <a:ext uri="{FF2B5EF4-FFF2-40B4-BE49-F238E27FC236}">
              <a16:creationId xmlns:a16="http://schemas.microsoft.com/office/drawing/2014/main" id="{FED0EA74-B0C3-4DD3-A178-F57223C5ED27}"/>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36" name="n_3aveValue【公民館】&#10;一人当たり面積">
          <a:extLst>
            <a:ext uri="{FF2B5EF4-FFF2-40B4-BE49-F238E27FC236}">
              <a16:creationId xmlns:a16="http://schemas.microsoft.com/office/drawing/2014/main" id="{1E6DD324-FAE5-44FC-B9C2-755156940844}"/>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37" name="n_4aveValue【公民館】&#10;一人当たり面積">
          <a:extLst>
            <a:ext uri="{FF2B5EF4-FFF2-40B4-BE49-F238E27FC236}">
              <a16:creationId xmlns:a16="http://schemas.microsoft.com/office/drawing/2014/main" id="{1A84EEEF-005F-4C9C-A415-8E7B6287956C}"/>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144797</xdr:rowOff>
    </xdr:from>
    <xdr:ext cx="469744" cy="259045"/>
    <xdr:sp macro="" textlink="">
      <xdr:nvSpPr>
        <xdr:cNvPr id="838" name="n_2mainValue【公民館】&#10;一人当たり面積">
          <a:extLst>
            <a:ext uri="{FF2B5EF4-FFF2-40B4-BE49-F238E27FC236}">
              <a16:creationId xmlns:a16="http://schemas.microsoft.com/office/drawing/2014/main" id="{15AA1785-65C0-48A9-81E0-8298B2E6453E}"/>
            </a:ext>
          </a:extLst>
        </xdr:cNvPr>
        <xdr:cNvSpPr txBox="1"/>
      </xdr:nvSpPr>
      <xdr:spPr>
        <a:xfrm>
          <a:off x="20199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145939</xdr:rowOff>
    </xdr:from>
    <xdr:ext cx="469744" cy="259045"/>
    <xdr:sp macro="" textlink="">
      <xdr:nvSpPr>
        <xdr:cNvPr id="839" name="n_3mainValue【公民館】&#10;一人当たり面積">
          <a:extLst>
            <a:ext uri="{FF2B5EF4-FFF2-40B4-BE49-F238E27FC236}">
              <a16:creationId xmlns:a16="http://schemas.microsoft.com/office/drawing/2014/main" id="{D05ACE30-EBC7-43D1-B321-418E3DFAF939}"/>
            </a:ext>
          </a:extLst>
        </xdr:cNvPr>
        <xdr:cNvSpPr txBox="1"/>
      </xdr:nvSpPr>
      <xdr:spPr>
        <a:xfrm>
          <a:off x="19310427" y="1866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840" name="n_4mainValue【公民館】&#10;一人当たり面積">
          <a:extLst>
            <a:ext uri="{FF2B5EF4-FFF2-40B4-BE49-F238E27FC236}">
              <a16:creationId xmlns:a16="http://schemas.microsoft.com/office/drawing/2014/main" id="{946D4147-AD2B-4C26-B682-18C540B991DB}"/>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4DCE7FE3-3B7B-46BE-9C93-A2984AB9AF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44B36CBB-FAEC-4CC1-9132-3CACDCEAE3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3741ABE9-253C-4E68-99AE-60786DA2B5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も高く、かつ償却率も上昇している。認定こども園、児童館、学校施設といった子育て・教育関連施設の償却率が高まっているため、優先的に長寿命化対策を実施する必要がある。道路や橋梁は住民一人当たりの資産額や延長は類似団体平均よりもかなり高くなっており、今後の人口減を踏まえると、長寿命化の優先順位や取捨選択の必要が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51B212-F774-494E-A5CD-1247DA0018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FAAFD2-5F7E-45F5-8949-967875BFA5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82B1C1-1E52-4939-A87C-67F643C770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1E6CDC-1AB9-4442-8A20-1B1D44A29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F2BB48-3789-4AD9-9269-B0EA4CEE56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529683-BB93-48BF-8098-4EA0617C73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7BA0DF-BC9F-4324-9FBD-E0D8F96F0C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589032-A23A-4A94-AF5F-08D5187EB5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F76427-51CB-4647-A92F-B2D92F2871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B576BB-C354-4F6C-9B19-A2279BB027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
2,512
194.65
3,489,178
3,110,717
345,589
1,953,842
3,214,144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44FB8E-555B-4A46-ABEC-942980D640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45EFA5-13C2-438A-9118-08DD8F164E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210CD8-478B-4FA8-B759-E90C7C1C3A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068E77-5ED2-497B-8230-AEFE4B838B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5C7FD3-A19B-4D38-9DCF-7EAFDF6895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862C86-41B2-4A53-90BC-030F2E14E8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133EC2-DE16-40B4-9852-C90E54878A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11DA65-916E-4D88-89B0-C3A51AADC9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25BEB3-3551-435C-95D5-F0424AE43E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2D2754-50C9-4C83-90A4-CEBACA2A18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271FE3-7279-46C5-83C3-C182215DA0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583842-56C6-466C-9C9C-425679D623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82C6A9-A0BE-42B6-B435-C5872CC3BE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9F4B0C-7A61-4DB6-AEB7-40FCCD78B9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21A352-A57E-49CE-9D07-14C5276F3A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E6BD2E-5473-4A6E-A446-245353C8FF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0CDFA2-0340-460D-A294-68DA6F377C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16633E-07BD-4989-9497-0FF1705F55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89DB13-EAE7-4C4C-A8DC-D09ACB1DD7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7F53AB-0012-4AA3-BE13-64E1BAABDC5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5ADB20-4337-4640-9FF2-87F15854C3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871AB-E84C-445B-B55E-013C06D852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4A284A-0F70-4175-9CB0-370ADC319F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133BE1-16C7-4BA1-9FDF-E076D5B30E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98E07E-63FD-4BEB-BD7B-CFD3FF16EE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CB95EE-1D6C-4DC6-9E92-441AAFC599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A9E4DB-EFAC-4367-B949-B8C778E381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E7E292-9DC8-4502-B8AF-38703DB650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0F5378-2E03-440B-89A2-AC4B77418DE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A257E25-7C34-4D1F-B41F-F0604AB184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17134D5-374B-4369-BA0E-02C84F08EC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9CCFDAA-848D-4707-A648-726629C638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B0126F-C558-4A12-9966-F9C2A398F7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BFBB68-7D26-4BC8-BCD4-A2A1371B56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E757ED4-2223-4F92-809F-F2AC11F963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B5133DA-54B5-499F-A3F0-F69A9835D1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3811693-4046-4CF3-BAE5-59F53D179B6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2CE9666-5676-4DE9-A635-F8B799E0C6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C639BA4-FF76-46C6-853B-196340E346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1BC269-CEA5-44A9-99E1-AEA727B966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9A5B29B-40F5-470C-A76D-21953F83DC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7583E8A-132A-4DFA-B811-F5B575CED7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E6F6DDD-D79B-4DB3-B201-16EF0C9113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486C7D-1035-4D55-8194-3CB15A15D2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F83DC34-1499-4A48-BFEF-6662130D40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A1F5AE-1A25-42DD-BAE3-335DDEBE2F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36600AA-2497-4986-9B6A-71C7D34F47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B96FFC9-580B-4B69-8C5D-ED753F19B9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096508E-AA57-4FB5-BE0A-51FB3AF3EA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31752ED-C894-41F9-B447-0A87D51691C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1A9358E-3D2C-4BF7-9DE7-589A4D90A4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EF40E24-D67D-433F-BE79-B3F77FC4D7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47FD609-78BD-470F-8723-B8C585E165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25D9AF3-E588-41A7-B6D6-6E3C2F0F44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440E12D-DCB7-403F-A840-E982DC43983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C6A9987-FBE6-439D-9D2B-962E107D01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AE44936-514E-4509-9699-ED63210169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3CFCF7A-522B-4A89-B29A-6C47BA3155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8FDF97F-F03B-49FB-B5A0-D3FFF7C3F8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C97F6D1-DF97-41F4-B115-BD9FA8B68B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C11266A-3E2A-4850-88B4-E52869F174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8014DED-845C-4619-BBF5-B7C3027454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ABA19D0-B142-4498-95B5-EF9F141BD672}"/>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0F63BEC-B487-483F-8194-C9962E7BAC8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8CC5D0A-932A-4E6B-9D22-BCA338672C8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C1F596B-BA36-4251-9000-B3741F373CD6}"/>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761AFBF4-5485-44FD-9998-2BDE6162D1C5}"/>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A290ED4-682F-4B8B-A73B-334CAB341B3E}"/>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7FFD61C5-688F-4737-A1EC-52E891C1DB67}"/>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95A15C76-5311-4A68-A8E3-51136291898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3C3770E3-309D-45B0-A895-A23774C1F622}"/>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36A651AE-A98C-4B4C-9633-BCF38F48CA1D}"/>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657CA6F7-327C-4FDF-AECA-CE810E0A80E9}"/>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C7A4F4-A4A3-46A9-AACD-BFBA6A9F69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F1E18ED-1C48-42B5-B187-E4F6A04B63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375FEDD-4FE3-41CE-B8D1-1BF1A2787B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10C7031-814C-4806-91F2-C4989F90B1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648EFDC-0F0D-489D-B205-8211EFD92E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90" name="楕円 89">
          <a:extLst>
            <a:ext uri="{FF2B5EF4-FFF2-40B4-BE49-F238E27FC236}">
              <a16:creationId xmlns:a16="http://schemas.microsoft.com/office/drawing/2014/main" id="{4BAC473A-F9BD-46E4-84F4-F5EA3BF0A1B4}"/>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5D08C35-4057-4D63-8C60-9F0657B23DEB}"/>
            </a:ext>
          </a:extLst>
        </xdr:cNvPr>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92" name="楕円 91">
          <a:extLst>
            <a:ext uri="{FF2B5EF4-FFF2-40B4-BE49-F238E27FC236}">
              <a16:creationId xmlns:a16="http://schemas.microsoft.com/office/drawing/2014/main" id="{879B9093-5035-47A8-B9DB-8DF7316D7E2E}"/>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111034</xdr:rowOff>
    </xdr:to>
    <xdr:cxnSp macro="">
      <xdr:nvCxnSpPr>
        <xdr:cNvPr id="93" name="直線コネクタ 92">
          <a:extLst>
            <a:ext uri="{FF2B5EF4-FFF2-40B4-BE49-F238E27FC236}">
              <a16:creationId xmlns:a16="http://schemas.microsoft.com/office/drawing/2014/main" id="{E5F5DEF7-640D-4B71-9463-D92F7311463F}"/>
            </a:ext>
          </a:extLst>
        </xdr:cNvPr>
        <xdr:cNvCxnSpPr/>
      </xdr:nvCxnSpPr>
      <xdr:spPr>
        <a:xfrm>
          <a:off x="3797300" y="1036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94" name="楕円 93">
          <a:extLst>
            <a:ext uri="{FF2B5EF4-FFF2-40B4-BE49-F238E27FC236}">
              <a16:creationId xmlns:a16="http://schemas.microsoft.com/office/drawing/2014/main" id="{A04BF2FA-497B-4164-9F3F-D5153ACD52DB}"/>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75112</xdr:rowOff>
    </xdr:to>
    <xdr:cxnSp macro="">
      <xdr:nvCxnSpPr>
        <xdr:cNvPr id="95" name="直線コネクタ 94">
          <a:extLst>
            <a:ext uri="{FF2B5EF4-FFF2-40B4-BE49-F238E27FC236}">
              <a16:creationId xmlns:a16="http://schemas.microsoft.com/office/drawing/2014/main" id="{FE915C93-E2B0-4A0A-97D3-3C1A11620C58}"/>
            </a:ext>
          </a:extLst>
        </xdr:cNvPr>
        <xdr:cNvCxnSpPr/>
      </xdr:nvCxnSpPr>
      <xdr:spPr>
        <a:xfrm>
          <a:off x="2908300" y="1032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96" name="楕円 95">
          <a:extLst>
            <a:ext uri="{FF2B5EF4-FFF2-40B4-BE49-F238E27FC236}">
              <a16:creationId xmlns:a16="http://schemas.microsoft.com/office/drawing/2014/main" id="{1212659C-DADF-4562-AB35-41CA03BA4336}"/>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39188</xdr:rowOff>
    </xdr:to>
    <xdr:cxnSp macro="">
      <xdr:nvCxnSpPr>
        <xdr:cNvPr id="97" name="直線コネクタ 96">
          <a:extLst>
            <a:ext uri="{FF2B5EF4-FFF2-40B4-BE49-F238E27FC236}">
              <a16:creationId xmlns:a16="http://schemas.microsoft.com/office/drawing/2014/main" id="{40091A7F-5BBE-4E8B-BD76-73DAEFB0007E}"/>
            </a:ext>
          </a:extLst>
        </xdr:cNvPr>
        <xdr:cNvCxnSpPr/>
      </xdr:nvCxnSpPr>
      <xdr:spPr>
        <a:xfrm>
          <a:off x="2019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98" name="楕円 97">
          <a:extLst>
            <a:ext uri="{FF2B5EF4-FFF2-40B4-BE49-F238E27FC236}">
              <a16:creationId xmlns:a16="http://schemas.microsoft.com/office/drawing/2014/main" id="{2840C8DE-AA43-4193-9620-61CBA3952A41}"/>
            </a:ext>
          </a:extLst>
        </xdr:cNvPr>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60</xdr:row>
      <xdr:rowOff>3266</xdr:rowOff>
    </xdr:to>
    <xdr:cxnSp macro="">
      <xdr:nvCxnSpPr>
        <xdr:cNvPr id="99" name="直線コネクタ 98">
          <a:extLst>
            <a:ext uri="{FF2B5EF4-FFF2-40B4-BE49-F238E27FC236}">
              <a16:creationId xmlns:a16="http://schemas.microsoft.com/office/drawing/2014/main" id="{EFAF6E42-5018-46A2-A1C0-6E6AD33548A4}"/>
            </a:ext>
          </a:extLst>
        </xdr:cNvPr>
        <xdr:cNvCxnSpPr/>
      </xdr:nvCxnSpPr>
      <xdr:spPr>
        <a:xfrm>
          <a:off x="1130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00" name="n_1aveValue【体育館・プール】&#10;有形固定資産減価償却率">
          <a:extLst>
            <a:ext uri="{FF2B5EF4-FFF2-40B4-BE49-F238E27FC236}">
              <a16:creationId xmlns:a16="http://schemas.microsoft.com/office/drawing/2014/main" id="{561A40F1-3C14-4426-A6CB-D517C586838C}"/>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01" name="n_2aveValue【体育館・プール】&#10;有形固定資産減価償却率">
          <a:extLst>
            <a:ext uri="{FF2B5EF4-FFF2-40B4-BE49-F238E27FC236}">
              <a16:creationId xmlns:a16="http://schemas.microsoft.com/office/drawing/2014/main" id="{43F58557-ACF9-4469-B976-BED0292707B6}"/>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2" name="n_3aveValue【体育館・プール】&#10;有形固定資産減価償却率">
          <a:extLst>
            <a:ext uri="{FF2B5EF4-FFF2-40B4-BE49-F238E27FC236}">
              <a16:creationId xmlns:a16="http://schemas.microsoft.com/office/drawing/2014/main" id="{B70A49D9-F744-4481-BDF8-A04FAE2CC94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103" name="n_4aveValue【体育館・プール】&#10;有形固定資産減価償却率">
          <a:extLst>
            <a:ext uri="{FF2B5EF4-FFF2-40B4-BE49-F238E27FC236}">
              <a16:creationId xmlns:a16="http://schemas.microsoft.com/office/drawing/2014/main" id="{2C877E3C-88B6-4251-9735-04191D8B0033}"/>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104" name="n_1mainValue【体育館・プール】&#10;有形固定資産減価償却率">
          <a:extLst>
            <a:ext uri="{FF2B5EF4-FFF2-40B4-BE49-F238E27FC236}">
              <a16:creationId xmlns:a16="http://schemas.microsoft.com/office/drawing/2014/main" id="{F835D23B-D929-4B79-B64A-3265E3DFD2C9}"/>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105" name="n_2mainValue【体育館・プール】&#10;有形固定資産減価償却率">
          <a:extLst>
            <a:ext uri="{FF2B5EF4-FFF2-40B4-BE49-F238E27FC236}">
              <a16:creationId xmlns:a16="http://schemas.microsoft.com/office/drawing/2014/main" id="{C30507F8-5BC6-4AA4-A933-0DA91C89A1FE}"/>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06" name="n_3mainValue【体育館・プール】&#10;有形固定資産減価償却率">
          <a:extLst>
            <a:ext uri="{FF2B5EF4-FFF2-40B4-BE49-F238E27FC236}">
              <a16:creationId xmlns:a16="http://schemas.microsoft.com/office/drawing/2014/main" id="{62D5498D-D548-4726-BE83-56B5AA936F63}"/>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07" name="n_4mainValue【体育館・プール】&#10;有形固定資産減価償却率">
          <a:extLst>
            <a:ext uri="{FF2B5EF4-FFF2-40B4-BE49-F238E27FC236}">
              <a16:creationId xmlns:a16="http://schemas.microsoft.com/office/drawing/2014/main" id="{A46117F7-AFCA-4E62-9B63-559146B88AFA}"/>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60E42D5-9C82-47AB-9683-AD92683000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BFDCFB7-9B93-4997-9689-FDA71E961D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C8C553D-FF5C-42E2-9B26-4D23F0CDFC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60F4651-D474-4E03-8475-20E76455A4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63081DA-2845-4819-B3E0-098C8B4C5B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EBAF047-8A41-41B1-BE6D-6C76EC66FD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530C066-1E08-415F-A071-EB40D1E708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26D64C3-6D3B-4B82-83FE-F63C84B4B8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A261758-20BF-4BC6-A6DB-74A9AF2212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2C5E04-3C34-48E4-A0E8-D1EAD6F69A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3CE70990-429A-4CAC-A045-C20E628CA3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567DC59-7E00-4515-AE42-392B32D9DDE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9E3A5E3A-7AA5-4CBF-A26F-02E2577AD82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84959B4B-02F1-4416-B40F-FCA8FD859C0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1B01B80A-F748-42D9-9D07-7D4861847B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a:extLst>
            <a:ext uri="{FF2B5EF4-FFF2-40B4-BE49-F238E27FC236}">
              <a16:creationId xmlns:a16="http://schemas.microsoft.com/office/drawing/2014/main" id="{56BF0658-C302-4B8B-BBA2-F480A06297A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A745184-8922-4E71-9D90-3FD1A5522FE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a:extLst>
            <a:ext uri="{FF2B5EF4-FFF2-40B4-BE49-F238E27FC236}">
              <a16:creationId xmlns:a16="http://schemas.microsoft.com/office/drawing/2014/main" id="{B3891D85-A20F-4338-84E7-E7D235A1862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3ACF336-8486-4972-8908-9A5E13A900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18E3AA13-80F3-4276-A71F-7FF262D49E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6D8CCCA-1116-4A1C-90A4-817FAE9182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a:extLst>
            <a:ext uri="{FF2B5EF4-FFF2-40B4-BE49-F238E27FC236}">
              <a16:creationId xmlns:a16="http://schemas.microsoft.com/office/drawing/2014/main" id="{7350EB73-C490-484E-94EE-19375107D965}"/>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a:extLst>
            <a:ext uri="{FF2B5EF4-FFF2-40B4-BE49-F238E27FC236}">
              <a16:creationId xmlns:a16="http://schemas.microsoft.com/office/drawing/2014/main" id="{D8C069EF-7BFE-44D1-80F7-AD69522782A8}"/>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a:extLst>
            <a:ext uri="{FF2B5EF4-FFF2-40B4-BE49-F238E27FC236}">
              <a16:creationId xmlns:a16="http://schemas.microsoft.com/office/drawing/2014/main" id="{8A7ECF02-AC0F-4C68-A51B-5197FE62DB59}"/>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a:extLst>
            <a:ext uri="{FF2B5EF4-FFF2-40B4-BE49-F238E27FC236}">
              <a16:creationId xmlns:a16="http://schemas.microsoft.com/office/drawing/2014/main" id="{A5BAA205-8864-4E49-A7CE-8D209CCD5412}"/>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a:extLst>
            <a:ext uri="{FF2B5EF4-FFF2-40B4-BE49-F238E27FC236}">
              <a16:creationId xmlns:a16="http://schemas.microsoft.com/office/drawing/2014/main" id="{18A6EF29-AA3F-4042-B6F2-C918B01276DA}"/>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34" name="【体育館・プール】&#10;一人当たり面積平均値テキスト">
          <a:extLst>
            <a:ext uri="{FF2B5EF4-FFF2-40B4-BE49-F238E27FC236}">
              <a16:creationId xmlns:a16="http://schemas.microsoft.com/office/drawing/2014/main" id="{D9D86011-308B-470C-AD53-01AC4005085D}"/>
            </a:ext>
          </a:extLst>
        </xdr:cNvPr>
        <xdr:cNvSpPr txBox="1"/>
      </xdr:nvSpPr>
      <xdr:spPr>
        <a:xfrm>
          <a:off x="105156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a:extLst>
            <a:ext uri="{FF2B5EF4-FFF2-40B4-BE49-F238E27FC236}">
              <a16:creationId xmlns:a16="http://schemas.microsoft.com/office/drawing/2014/main" id="{0B6C76EB-AD60-4956-8920-B85E710AFE48}"/>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a:extLst>
            <a:ext uri="{FF2B5EF4-FFF2-40B4-BE49-F238E27FC236}">
              <a16:creationId xmlns:a16="http://schemas.microsoft.com/office/drawing/2014/main" id="{290BD4B2-A59A-4151-BDC4-817D7C4D4917}"/>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a:extLst>
            <a:ext uri="{FF2B5EF4-FFF2-40B4-BE49-F238E27FC236}">
              <a16:creationId xmlns:a16="http://schemas.microsoft.com/office/drawing/2014/main" id="{4982E9EE-6D8D-428B-97D2-42763FF9C56D}"/>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a:extLst>
            <a:ext uri="{FF2B5EF4-FFF2-40B4-BE49-F238E27FC236}">
              <a16:creationId xmlns:a16="http://schemas.microsoft.com/office/drawing/2014/main" id="{58E1C435-7875-40AD-8A56-04FBCEE28ECE}"/>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a:extLst>
            <a:ext uri="{FF2B5EF4-FFF2-40B4-BE49-F238E27FC236}">
              <a16:creationId xmlns:a16="http://schemas.microsoft.com/office/drawing/2014/main" id="{A8495F5D-D9FB-4C08-8C40-549D16F88ABD}"/>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2A94D2B-8A89-437C-A0AA-BD83C076D9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3B83935-255E-4794-89C9-73336A83EC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EB78683-EAB3-4CD8-B27A-C1E7E895D2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4C6F896-7FCE-4D50-B830-0CF47793EE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58F2777-8C3D-4B60-87BD-A1731574B8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74016</xdr:rowOff>
    </xdr:from>
    <xdr:to>
      <xdr:col>55</xdr:col>
      <xdr:colOff>50800</xdr:colOff>
      <xdr:row>63</xdr:row>
      <xdr:rowOff>4166</xdr:rowOff>
    </xdr:to>
    <xdr:sp macro="" textlink="">
      <xdr:nvSpPr>
        <xdr:cNvPr id="145" name="楕円 144">
          <a:extLst>
            <a:ext uri="{FF2B5EF4-FFF2-40B4-BE49-F238E27FC236}">
              <a16:creationId xmlns:a16="http://schemas.microsoft.com/office/drawing/2014/main" id="{489DE04E-14E7-401E-A66A-69B6A68F79E6}"/>
            </a:ext>
          </a:extLst>
        </xdr:cNvPr>
        <xdr:cNvSpPr/>
      </xdr:nvSpPr>
      <xdr:spPr>
        <a:xfrm>
          <a:off x="104267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52443</xdr:rowOff>
    </xdr:from>
    <xdr:ext cx="469744" cy="259045"/>
    <xdr:sp macro="" textlink="">
      <xdr:nvSpPr>
        <xdr:cNvPr id="146" name="【体育館・プール】&#10;一人当たり面積該当値テキスト">
          <a:extLst>
            <a:ext uri="{FF2B5EF4-FFF2-40B4-BE49-F238E27FC236}">
              <a16:creationId xmlns:a16="http://schemas.microsoft.com/office/drawing/2014/main" id="{A33D1F70-E0BD-4D2A-A5D8-A2157DEA19A7}"/>
            </a:ext>
          </a:extLst>
        </xdr:cNvPr>
        <xdr:cNvSpPr txBox="1"/>
      </xdr:nvSpPr>
      <xdr:spPr>
        <a:xfrm>
          <a:off x="10515600"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147" name="楕円 146">
          <a:extLst>
            <a:ext uri="{FF2B5EF4-FFF2-40B4-BE49-F238E27FC236}">
              <a16:creationId xmlns:a16="http://schemas.microsoft.com/office/drawing/2014/main" id="{654F44FB-DC7D-4D3F-B71F-1855F930F269}"/>
            </a:ext>
          </a:extLst>
        </xdr:cNvPr>
        <xdr:cNvSpPr/>
      </xdr:nvSpPr>
      <xdr:spPr>
        <a:xfrm>
          <a:off x="9588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124816</xdr:rowOff>
    </xdr:from>
    <xdr:to>
      <xdr:col>55</xdr:col>
      <xdr:colOff>0</xdr:colOff>
      <xdr:row>62</xdr:row>
      <xdr:rowOff>130302</xdr:rowOff>
    </xdr:to>
    <xdr:cxnSp macro="">
      <xdr:nvCxnSpPr>
        <xdr:cNvPr id="148" name="直線コネクタ 147">
          <a:extLst>
            <a:ext uri="{FF2B5EF4-FFF2-40B4-BE49-F238E27FC236}">
              <a16:creationId xmlns:a16="http://schemas.microsoft.com/office/drawing/2014/main" id="{696139C2-FDD6-4A05-8395-6FAB6DF45928}"/>
            </a:ext>
          </a:extLst>
        </xdr:cNvPr>
        <xdr:cNvCxnSpPr/>
      </xdr:nvCxnSpPr>
      <xdr:spPr>
        <a:xfrm flipV="1">
          <a:off x="9639300" y="1075471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149" name="楕円 148">
          <a:extLst>
            <a:ext uri="{FF2B5EF4-FFF2-40B4-BE49-F238E27FC236}">
              <a16:creationId xmlns:a16="http://schemas.microsoft.com/office/drawing/2014/main" id="{F88B3BC2-4228-4CFA-AE9A-730A1E7FAA0F}"/>
            </a:ext>
          </a:extLst>
        </xdr:cNvPr>
        <xdr:cNvSpPr/>
      </xdr:nvSpPr>
      <xdr:spPr>
        <a:xfrm>
          <a:off x="869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134874</xdr:rowOff>
    </xdr:to>
    <xdr:cxnSp macro="">
      <xdr:nvCxnSpPr>
        <xdr:cNvPr id="150" name="直線コネクタ 149">
          <a:extLst>
            <a:ext uri="{FF2B5EF4-FFF2-40B4-BE49-F238E27FC236}">
              <a16:creationId xmlns:a16="http://schemas.microsoft.com/office/drawing/2014/main" id="{760537E2-E28B-4253-A0D9-9B1BD48B21AA}"/>
            </a:ext>
          </a:extLst>
        </xdr:cNvPr>
        <xdr:cNvCxnSpPr/>
      </xdr:nvCxnSpPr>
      <xdr:spPr>
        <a:xfrm flipV="1">
          <a:off x="8750300" y="1076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89103</xdr:rowOff>
    </xdr:from>
    <xdr:to>
      <xdr:col>41</xdr:col>
      <xdr:colOff>101600</xdr:colOff>
      <xdr:row>63</xdr:row>
      <xdr:rowOff>19253</xdr:rowOff>
    </xdr:to>
    <xdr:sp macro="" textlink="">
      <xdr:nvSpPr>
        <xdr:cNvPr id="151" name="楕円 150">
          <a:extLst>
            <a:ext uri="{FF2B5EF4-FFF2-40B4-BE49-F238E27FC236}">
              <a16:creationId xmlns:a16="http://schemas.microsoft.com/office/drawing/2014/main" id="{A837E21B-7AF1-4115-BA16-987F237409C1}"/>
            </a:ext>
          </a:extLst>
        </xdr:cNvPr>
        <xdr:cNvSpPr/>
      </xdr:nvSpPr>
      <xdr:spPr>
        <a:xfrm>
          <a:off x="7810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139903</xdr:rowOff>
    </xdr:to>
    <xdr:cxnSp macro="">
      <xdr:nvCxnSpPr>
        <xdr:cNvPr id="152" name="直線コネクタ 151">
          <a:extLst>
            <a:ext uri="{FF2B5EF4-FFF2-40B4-BE49-F238E27FC236}">
              <a16:creationId xmlns:a16="http://schemas.microsoft.com/office/drawing/2014/main" id="{7F6FD24F-F574-4DA6-B2D5-A0E261D846AB}"/>
            </a:ext>
          </a:extLst>
        </xdr:cNvPr>
        <xdr:cNvCxnSpPr/>
      </xdr:nvCxnSpPr>
      <xdr:spPr>
        <a:xfrm flipV="1">
          <a:off x="7861300" y="107647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94132</xdr:rowOff>
    </xdr:from>
    <xdr:to>
      <xdr:col>36</xdr:col>
      <xdr:colOff>165100</xdr:colOff>
      <xdr:row>63</xdr:row>
      <xdr:rowOff>24282</xdr:rowOff>
    </xdr:to>
    <xdr:sp macro="" textlink="">
      <xdr:nvSpPr>
        <xdr:cNvPr id="153" name="楕円 152">
          <a:extLst>
            <a:ext uri="{FF2B5EF4-FFF2-40B4-BE49-F238E27FC236}">
              <a16:creationId xmlns:a16="http://schemas.microsoft.com/office/drawing/2014/main" id="{4EE803E3-1552-4BE8-B8AD-BD2E3F570633}"/>
            </a:ext>
          </a:extLst>
        </xdr:cNvPr>
        <xdr:cNvSpPr/>
      </xdr:nvSpPr>
      <xdr:spPr>
        <a:xfrm>
          <a:off x="6921500" y="107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139903</xdr:rowOff>
    </xdr:from>
    <xdr:to>
      <xdr:col>41</xdr:col>
      <xdr:colOff>50800</xdr:colOff>
      <xdr:row>62</xdr:row>
      <xdr:rowOff>144932</xdr:rowOff>
    </xdr:to>
    <xdr:cxnSp macro="">
      <xdr:nvCxnSpPr>
        <xdr:cNvPr id="154" name="直線コネクタ 153">
          <a:extLst>
            <a:ext uri="{FF2B5EF4-FFF2-40B4-BE49-F238E27FC236}">
              <a16:creationId xmlns:a16="http://schemas.microsoft.com/office/drawing/2014/main" id="{6BF0C62D-87D5-4C1A-8025-3F30AC54D13F}"/>
            </a:ext>
          </a:extLst>
        </xdr:cNvPr>
        <xdr:cNvCxnSpPr/>
      </xdr:nvCxnSpPr>
      <xdr:spPr>
        <a:xfrm flipV="1">
          <a:off x="6972300" y="107698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a:extLst>
            <a:ext uri="{FF2B5EF4-FFF2-40B4-BE49-F238E27FC236}">
              <a16:creationId xmlns:a16="http://schemas.microsoft.com/office/drawing/2014/main" id="{9B216D61-52F6-4502-B335-FD1C1FC992C0}"/>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56" name="n_2aveValue【体育館・プール】&#10;一人当たり面積">
          <a:extLst>
            <a:ext uri="{FF2B5EF4-FFF2-40B4-BE49-F238E27FC236}">
              <a16:creationId xmlns:a16="http://schemas.microsoft.com/office/drawing/2014/main" id="{9C38A55E-0911-47A9-89E5-91AEBB943504}"/>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7" name="n_3aveValue【体育館・プール】&#10;一人当たり面積">
          <a:extLst>
            <a:ext uri="{FF2B5EF4-FFF2-40B4-BE49-F238E27FC236}">
              <a16:creationId xmlns:a16="http://schemas.microsoft.com/office/drawing/2014/main" id="{8A5A78A7-1D1D-4FAC-B9D3-AED0B0779534}"/>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a:extLst>
            <a:ext uri="{FF2B5EF4-FFF2-40B4-BE49-F238E27FC236}">
              <a16:creationId xmlns:a16="http://schemas.microsoft.com/office/drawing/2014/main" id="{7A2D521B-E0CC-406B-8D9E-48D31E4A1374}"/>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779</xdr:rowOff>
    </xdr:from>
    <xdr:ext cx="469744" cy="259045"/>
    <xdr:sp macro="" textlink="">
      <xdr:nvSpPr>
        <xdr:cNvPr id="159" name="n_1mainValue【体育館・プール】&#10;一人当たり面積">
          <a:extLst>
            <a:ext uri="{FF2B5EF4-FFF2-40B4-BE49-F238E27FC236}">
              <a16:creationId xmlns:a16="http://schemas.microsoft.com/office/drawing/2014/main" id="{C61F2467-C1D9-4E8C-BA45-16238A92D207}"/>
            </a:ext>
          </a:extLst>
        </xdr:cNvPr>
        <xdr:cNvSpPr txBox="1"/>
      </xdr:nvSpPr>
      <xdr:spPr>
        <a:xfrm>
          <a:off x="9391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5351</xdr:rowOff>
    </xdr:from>
    <xdr:ext cx="469744" cy="259045"/>
    <xdr:sp macro="" textlink="">
      <xdr:nvSpPr>
        <xdr:cNvPr id="160" name="n_2mainValue【体育館・プール】&#10;一人当たり面積">
          <a:extLst>
            <a:ext uri="{FF2B5EF4-FFF2-40B4-BE49-F238E27FC236}">
              <a16:creationId xmlns:a16="http://schemas.microsoft.com/office/drawing/2014/main" id="{265CE6DA-6F37-4D53-B36C-958DBB6F449D}"/>
            </a:ext>
          </a:extLst>
        </xdr:cNvPr>
        <xdr:cNvSpPr txBox="1"/>
      </xdr:nvSpPr>
      <xdr:spPr>
        <a:xfrm>
          <a:off x="8515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10380</xdr:rowOff>
    </xdr:from>
    <xdr:ext cx="469744" cy="259045"/>
    <xdr:sp macro="" textlink="">
      <xdr:nvSpPr>
        <xdr:cNvPr id="161" name="n_3mainValue【体育館・プール】&#10;一人当たり面積">
          <a:extLst>
            <a:ext uri="{FF2B5EF4-FFF2-40B4-BE49-F238E27FC236}">
              <a16:creationId xmlns:a16="http://schemas.microsoft.com/office/drawing/2014/main" id="{F9A71CF6-6B20-4EFB-986C-129BC2D1200E}"/>
            </a:ext>
          </a:extLst>
        </xdr:cNvPr>
        <xdr:cNvSpPr txBox="1"/>
      </xdr:nvSpPr>
      <xdr:spPr>
        <a:xfrm>
          <a:off x="7626427" y="108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15409</xdr:rowOff>
    </xdr:from>
    <xdr:ext cx="469744" cy="259045"/>
    <xdr:sp macro="" textlink="">
      <xdr:nvSpPr>
        <xdr:cNvPr id="162" name="n_4mainValue【体育館・プール】&#10;一人当たり面積">
          <a:extLst>
            <a:ext uri="{FF2B5EF4-FFF2-40B4-BE49-F238E27FC236}">
              <a16:creationId xmlns:a16="http://schemas.microsoft.com/office/drawing/2014/main" id="{A8316BF5-8C5D-43DC-9CF9-DE189F9ACFBD}"/>
            </a:ext>
          </a:extLst>
        </xdr:cNvPr>
        <xdr:cNvSpPr txBox="1"/>
      </xdr:nvSpPr>
      <xdr:spPr>
        <a:xfrm>
          <a:off x="67374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2C21369B-CDC2-46ED-9B15-2AA178F536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877E083F-E3D5-406E-9A48-E3336C79B9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D4FCFAF3-9365-40EA-ACDD-33D3B4ED47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C825C189-CA66-4975-AC3E-A3C8562F70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8C48E453-87B8-497E-A5C7-7C7434C34D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C8E0EB11-9884-4841-A8EE-C7C92FA07C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B19303A1-8F28-4A3D-9075-E0F4324268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5B83A80-35BC-46F0-844D-D44C68BCE7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C31C8BD3-7024-4ADF-9EE0-54104C07D2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6D3D081B-1CC9-415B-847E-2587079460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208A7B3A-4511-48A0-B095-272AD03F3D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70B35027-C2A3-4EF5-AA3A-381D2B101E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20D779B3-21B2-4094-9AC2-0D2F1DB6462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B36DBE9-C44E-424D-855C-1BF0638DD2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3D15DD71-D4EE-433F-822A-A31FD1FB533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A70BE2E9-2558-4A74-AC1F-5148965132E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25FC024-BE97-4E83-8FD5-BE9914090D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BEABA34-87F0-4FEF-871F-BFAA057FF8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B85345FF-8824-4DD1-83B5-06091426C5F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16C20330-0C96-4EE8-A6B8-EE75B3350C8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65EBAE2C-0562-4023-8DBD-267987D1C01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2CF2E097-5DB4-45DF-972F-F121E3B4CBF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338A96F6-32C3-40F6-8CEC-EB460D2CA3E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C761EAA-DC77-44DE-9FC1-C843319EA1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A3A5D1F1-C9A2-4D81-A3E3-9E70E038816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9BFDFCF0-9D9A-44FB-8F6F-D96957D2694B}"/>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CA03158A-800D-4945-80BA-FB23A33D898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8E963D80-DB2C-457F-B7BE-0F4807EE7FA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BBCCEE06-AA26-48D5-9B13-EFEC200C4304}"/>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a:extLst>
            <a:ext uri="{FF2B5EF4-FFF2-40B4-BE49-F238E27FC236}">
              <a16:creationId xmlns:a16="http://schemas.microsoft.com/office/drawing/2014/main" id="{FB33D51D-C868-4EEC-8C89-2ECAD59A342C}"/>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354C69BE-BB7C-48F0-8C66-F37F02F1EBE7}"/>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a:extLst>
            <a:ext uri="{FF2B5EF4-FFF2-40B4-BE49-F238E27FC236}">
              <a16:creationId xmlns:a16="http://schemas.microsoft.com/office/drawing/2014/main" id="{FBA258D9-B47B-44BB-9A8C-6F011D0E287D}"/>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a:extLst>
            <a:ext uri="{FF2B5EF4-FFF2-40B4-BE49-F238E27FC236}">
              <a16:creationId xmlns:a16="http://schemas.microsoft.com/office/drawing/2014/main" id="{3A8B5D61-3214-49E0-BC69-19F139D19FD1}"/>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a:extLst>
            <a:ext uri="{FF2B5EF4-FFF2-40B4-BE49-F238E27FC236}">
              <a16:creationId xmlns:a16="http://schemas.microsoft.com/office/drawing/2014/main" id="{ACB9358D-5B4D-4828-9733-1000987415C3}"/>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a:extLst>
            <a:ext uri="{FF2B5EF4-FFF2-40B4-BE49-F238E27FC236}">
              <a16:creationId xmlns:a16="http://schemas.microsoft.com/office/drawing/2014/main" id="{39A06C0B-0ADC-4B17-9784-B231BCF2543F}"/>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a:extLst>
            <a:ext uri="{FF2B5EF4-FFF2-40B4-BE49-F238E27FC236}">
              <a16:creationId xmlns:a16="http://schemas.microsoft.com/office/drawing/2014/main" id="{FB5F7B32-73E9-432E-AD8C-F7930331E9A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4C5140A-F35F-40DC-AE1F-578735D6C8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009E988-F25D-43C6-8D1E-2CDE88BC5E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C5DC4D2-9EFB-4C7A-AA8E-A37B0B1F39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5592603-F7FD-464C-B084-40F8FA362E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0743934-05C6-4F29-9663-25210C4FE9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204" name="楕円 203">
          <a:extLst>
            <a:ext uri="{FF2B5EF4-FFF2-40B4-BE49-F238E27FC236}">
              <a16:creationId xmlns:a16="http://schemas.microsoft.com/office/drawing/2014/main" id="{DD7BE44D-FB33-4AEB-BCD7-480205B5F632}"/>
            </a:ext>
          </a:extLst>
        </xdr:cNvPr>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3BB4CE4D-E884-42A9-B0E3-3EBC221866AD}"/>
            </a:ext>
          </a:extLst>
        </xdr:cNvPr>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206" name="楕円 205">
          <a:extLst>
            <a:ext uri="{FF2B5EF4-FFF2-40B4-BE49-F238E27FC236}">
              <a16:creationId xmlns:a16="http://schemas.microsoft.com/office/drawing/2014/main" id="{D47DEE0D-B1BF-4531-8C7C-423E6C829326}"/>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132806</xdr:rowOff>
    </xdr:to>
    <xdr:cxnSp macro="">
      <xdr:nvCxnSpPr>
        <xdr:cNvPr id="207" name="直線コネクタ 206">
          <a:extLst>
            <a:ext uri="{FF2B5EF4-FFF2-40B4-BE49-F238E27FC236}">
              <a16:creationId xmlns:a16="http://schemas.microsoft.com/office/drawing/2014/main" id="{0F4ED3A3-F2D8-431C-AB53-F0079288F4A1}"/>
            </a:ext>
          </a:extLst>
        </xdr:cNvPr>
        <xdr:cNvCxnSpPr/>
      </xdr:nvCxnSpPr>
      <xdr:spPr>
        <a:xfrm>
          <a:off x="3797300" y="143288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208" name="楕円 207">
          <a:extLst>
            <a:ext uri="{FF2B5EF4-FFF2-40B4-BE49-F238E27FC236}">
              <a16:creationId xmlns:a16="http://schemas.microsoft.com/office/drawing/2014/main" id="{66F36CB9-A0AA-4185-B5F3-E6B68ED91061}"/>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98516</xdr:rowOff>
    </xdr:to>
    <xdr:cxnSp macro="">
      <xdr:nvCxnSpPr>
        <xdr:cNvPr id="209" name="直線コネクタ 208">
          <a:extLst>
            <a:ext uri="{FF2B5EF4-FFF2-40B4-BE49-F238E27FC236}">
              <a16:creationId xmlns:a16="http://schemas.microsoft.com/office/drawing/2014/main" id="{A8751E42-917D-49F7-9A7E-2AD9744424C2}"/>
            </a:ext>
          </a:extLst>
        </xdr:cNvPr>
        <xdr:cNvCxnSpPr/>
      </xdr:nvCxnSpPr>
      <xdr:spPr>
        <a:xfrm>
          <a:off x="2908300" y="1429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148952</xdr:rowOff>
    </xdr:from>
    <xdr:to>
      <xdr:col>10</xdr:col>
      <xdr:colOff>165100</xdr:colOff>
      <xdr:row>83</xdr:row>
      <xdr:rowOff>79102</xdr:rowOff>
    </xdr:to>
    <xdr:sp macro="" textlink="">
      <xdr:nvSpPr>
        <xdr:cNvPr id="210" name="楕円 209">
          <a:extLst>
            <a:ext uri="{FF2B5EF4-FFF2-40B4-BE49-F238E27FC236}">
              <a16:creationId xmlns:a16="http://schemas.microsoft.com/office/drawing/2014/main" id="{01DBFCC8-CA77-44F5-A1F6-746D89483489}"/>
            </a:ext>
          </a:extLst>
        </xdr:cNvPr>
        <xdr:cNvSpPr/>
      </xdr:nvSpPr>
      <xdr:spPr>
        <a:xfrm>
          <a:off x="1968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28302</xdr:rowOff>
    </xdr:from>
    <xdr:to>
      <xdr:col>15</xdr:col>
      <xdr:colOff>50800</xdr:colOff>
      <xdr:row>83</xdr:row>
      <xdr:rowOff>64226</xdr:rowOff>
    </xdr:to>
    <xdr:cxnSp macro="">
      <xdr:nvCxnSpPr>
        <xdr:cNvPr id="211" name="直線コネクタ 210">
          <a:extLst>
            <a:ext uri="{FF2B5EF4-FFF2-40B4-BE49-F238E27FC236}">
              <a16:creationId xmlns:a16="http://schemas.microsoft.com/office/drawing/2014/main" id="{2FDD3BB9-0704-479B-BEB2-18AB30EA1097}"/>
            </a:ext>
          </a:extLst>
        </xdr:cNvPr>
        <xdr:cNvCxnSpPr/>
      </xdr:nvCxnSpPr>
      <xdr:spPr>
        <a:xfrm>
          <a:off x="2019300" y="1425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104866</xdr:rowOff>
    </xdr:from>
    <xdr:to>
      <xdr:col>6</xdr:col>
      <xdr:colOff>38100</xdr:colOff>
      <xdr:row>82</xdr:row>
      <xdr:rowOff>35016</xdr:rowOff>
    </xdr:to>
    <xdr:sp macro="" textlink="">
      <xdr:nvSpPr>
        <xdr:cNvPr id="212" name="楕円 211">
          <a:extLst>
            <a:ext uri="{FF2B5EF4-FFF2-40B4-BE49-F238E27FC236}">
              <a16:creationId xmlns:a16="http://schemas.microsoft.com/office/drawing/2014/main" id="{B4C385FF-0AB7-413A-BE06-6C9397BF5371}"/>
            </a:ext>
          </a:extLst>
        </xdr:cNvPr>
        <xdr:cNvSpPr/>
      </xdr:nvSpPr>
      <xdr:spPr>
        <a:xfrm>
          <a:off x="1079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155666</xdr:rowOff>
    </xdr:from>
    <xdr:to>
      <xdr:col>10</xdr:col>
      <xdr:colOff>114300</xdr:colOff>
      <xdr:row>83</xdr:row>
      <xdr:rowOff>28302</xdr:rowOff>
    </xdr:to>
    <xdr:cxnSp macro="">
      <xdr:nvCxnSpPr>
        <xdr:cNvPr id="213" name="直線コネクタ 212">
          <a:extLst>
            <a:ext uri="{FF2B5EF4-FFF2-40B4-BE49-F238E27FC236}">
              <a16:creationId xmlns:a16="http://schemas.microsoft.com/office/drawing/2014/main" id="{94D4C141-2DF4-4A10-A24A-5E00E1C9FED9}"/>
            </a:ext>
          </a:extLst>
        </xdr:cNvPr>
        <xdr:cNvCxnSpPr/>
      </xdr:nvCxnSpPr>
      <xdr:spPr>
        <a:xfrm>
          <a:off x="1130300" y="14043116"/>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a:extLst>
            <a:ext uri="{FF2B5EF4-FFF2-40B4-BE49-F238E27FC236}">
              <a16:creationId xmlns:a16="http://schemas.microsoft.com/office/drawing/2014/main" id="{79113110-D1DC-47CD-B95A-8A4989026457}"/>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a:extLst>
            <a:ext uri="{FF2B5EF4-FFF2-40B4-BE49-F238E27FC236}">
              <a16:creationId xmlns:a16="http://schemas.microsoft.com/office/drawing/2014/main" id="{4E855BAF-3925-42A6-BCEE-2394D32CD381}"/>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a:extLst>
            <a:ext uri="{FF2B5EF4-FFF2-40B4-BE49-F238E27FC236}">
              <a16:creationId xmlns:a16="http://schemas.microsoft.com/office/drawing/2014/main" id="{5CF9598B-872B-45B2-A7DB-AE69AD2F9A7E}"/>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a:extLst>
            <a:ext uri="{FF2B5EF4-FFF2-40B4-BE49-F238E27FC236}">
              <a16:creationId xmlns:a16="http://schemas.microsoft.com/office/drawing/2014/main" id="{F4B78DCB-811A-4569-A593-2E5469C5A4C5}"/>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218" name="n_1mainValue【福祉施設】&#10;有形固定資産減価償却率">
          <a:extLst>
            <a:ext uri="{FF2B5EF4-FFF2-40B4-BE49-F238E27FC236}">
              <a16:creationId xmlns:a16="http://schemas.microsoft.com/office/drawing/2014/main" id="{27554147-84EA-4256-B4F1-26473DAB729E}"/>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219" name="n_2mainValue【福祉施設】&#10;有形固定資産減価償却率">
          <a:extLst>
            <a:ext uri="{FF2B5EF4-FFF2-40B4-BE49-F238E27FC236}">
              <a16:creationId xmlns:a16="http://schemas.microsoft.com/office/drawing/2014/main" id="{DE6485B6-79FB-4662-B53B-FD3FCDC86E0D}"/>
            </a:ext>
          </a:extLst>
        </xdr:cNvPr>
        <xdr:cNvSpPr txBox="1"/>
      </xdr:nvSpPr>
      <xdr:spPr>
        <a:xfrm>
          <a:off x="2705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70229</xdr:rowOff>
    </xdr:from>
    <xdr:ext cx="405111" cy="259045"/>
    <xdr:sp macro="" textlink="">
      <xdr:nvSpPr>
        <xdr:cNvPr id="220" name="n_3mainValue【福祉施設】&#10;有形固定資産減価償却率">
          <a:extLst>
            <a:ext uri="{FF2B5EF4-FFF2-40B4-BE49-F238E27FC236}">
              <a16:creationId xmlns:a16="http://schemas.microsoft.com/office/drawing/2014/main" id="{15FF13D7-B88B-4FEB-AC6F-F067B8D886B7}"/>
            </a:ext>
          </a:extLst>
        </xdr:cNvPr>
        <xdr:cNvSpPr txBox="1"/>
      </xdr:nvSpPr>
      <xdr:spPr>
        <a:xfrm>
          <a:off x="1816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26143</xdr:rowOff>
    </xdr:from>
    <xdr:ext cx="405111" cy="259045"/>
    <xdr:sp macro="" textlink="">
      <xdr:nvSpPr>
        <xdr:cNvPr id="221" name="n_4mainValue【福祉施設】&#10;有形固定資産減価償却率">
          <a:extLst>
            <a:ext uri="{FF2B5EF4-FFF2-40B4-BE49-F238E27FC236}">
              <a16:creationId xmlns:a16="http://schemas.microsoft.com/office/drawing/2014/main" id="{36FE0D6B-9B31-4EEE-9660-0B176D79A40C}"/>
            </a:ext>
          </a:extLst>
        </xdr:cNvPr>
        <xdr:cNvSpPr txBox="1"/>
      </xdr:nvSpPr>
      <xdr:spPr>
        <a:xfrm>
          <a:off x="927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3999BAF-9DAC-450C-9589-053F8FD64C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94A41166-2461-43FF-BAAB-43BEB4D7C8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CE8F5B0A-6E76-47A5-82C2-9534F09DEE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973F4163-6BA0-4327-9BB6-7368D18897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483BBB75-0F91-4474-AB23-B13DB91AE5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FC01301-1DC5-497F-B79E-5A17FC694D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5D8212D-DEB5-4207-B3F8-C2331F907F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BB3CC22C-D1E9-464F-9E20-95979CB61A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BEC945CF-27DD-4570-8747-4D7F307C1D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22B24276-C867-4673-8031-21FCDCD58F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89333D59-470C-4E22-9C2D-15A7FE87CB7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B7412AF5-68D7-497F-8229-10B0848B29E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1AE05A23-365A-4033-9B13-35F7F217E2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D47558C9-6920-4A76-8B21-F40A25A849E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7452E1A6-0536-4A07-A595-F4AE2A0EB6C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11E0A97A-49F0-4D6F-BC55-3C58D984B17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A8BFD942-B1A2-4A35-89C2-D551CD9E06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9278DA2B-6EDA-49C9-BAEF-CDE85CE4F2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6C4C09DA-3C80-4E37-8B11-1FA5E1C6D6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DF8A3A32-3592-48EA-8D75-A5A3401BFF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DC25449D-9BCD-4C38-8D74-415CE809DC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a:extLst>
            <a:ext uri="{FF2B5EF4-FFF2-40B4-BE49-F238E27FC236}">
              <a16:creationId xmlns:a16="http://schemas.microsoft.com/office/drawing/2014/main" id="{02ED52EA-ADA3-42D7-A71B-AA4ED75008D8}"/>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a:extLst>
            <a:ext uri="{FF2B5EF4-FFF2-40B4-BE49-F238E27FC236}">
              <a16:creationId xmlns:a16="http://schemas.microsoft.com/office/drawing/2014/main" id="{B6742E9D-C6E7-4674-A40F-4CEE4E2F20AA}"/>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a:extLst>
            <a:ext uri="{FF2B5EF4-FFF2-40B4-BE49-F238E27FC236}">
              <a16:creationId xmlns:a16="http://schemas.microsoft.com/office/drawing/2014/main" id="{A5F57196-BB1E-4661-BD73-705A5DD28FFE}"/>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a:extLst>
            <a:ext uri="{FF2B5EF4-FFF2-40B4-BE49-F238E27FC236}">
              <a16:creationId xmlns:a16="http://schemas.microsoft.com/office/drawing/2014/main" id="{27A7F24E-5B49-42A4-A235-A56B8B118249}"/>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a:extLst>
            <a:ext uri="{FF2B5EF4-FFF2-40B4-BE49-F238E27FC236}">
              <a16:creationId xmlns:a16="http://schemas.microsoft.com/office/drawing/2014/main" id="{FE628361-44FD-4273-AD4D-33ECC3AC3E7D}"/>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48" name="【福祉施設】&#10;一人当たり面積平均値テキスト">
          <a:extLst>
            <a:ext uri="{FF2B5EF4-FFF2-40B4-BE49-F238E27FC236}">
              <a16:creationId xmlns:a16="http://schemas.microsoft.com/office/drawing/2014/main" id="{AAF939F5-1BD0-45A5-8489-1CE614FC0946}"/>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a:extLst>
            <a:ext uri="{FF2B5EF4-FFF2-40B4-BE49-F238E27FC236}">
              <a16:creationId xmlns:a16="http://schemas.microsoft.com/office/drawing/2014/main" id="{B652B715-2E1F-4734-8851-B06439BDED54}"/>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a:extLst>
            <a:ext uri="{FF2B5EF4-FFF2-40B4-BE49-F238E27FC236}">
              <a16:creationId xmlns:a16="http://schemas.microsoft.com/office/drawing/2014/main" id="{F29E1D4B-831F-49D9-802C-02F7DB8E3507}"/>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a:extLst>
            <a:ext uri="{FF2B5EF4-FFF2-40B4-BE49-F238E27FC236}">
              <a16:creationId xmlns:a16="http://schemas.microsoft.com/office/drawing/2014/main" id="{05F3ABBC-4BA6-4E43-9FC1-09AFE94F422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a:extLst>
            <a:ext uri="{FF2B5EF4-FFF2-40B4-BE49-F238E27FC236}">
              <a16:creationId xmlns:a16="http://schemas.microsoft.com/office/drawing/2014/main" id="{797C0CFA-3741-4787-B46B-51B714303B27}"/>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a:extLst>
            <a:ext uri="{FF2B5EF4-FFF2-40B4-BE49-F238E27FC236}">
              <a16:creationId xmlns:a16="http://schemas.microsoft.com/office/drawing/2014/main" id="{C18CF3FA-50B7-406C-A5DB-DEC2213F433C}"/>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21F2E59-46E6-40DD-AF02-E644B542AB8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96AE106-0054-4EC2-8087-4EC2D7F302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5B4AA5F-61B8-4E50-91BE-0134D66B9D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1641480-6C7A-4B51-A14D-82D5A10C55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7597D34-FDA8-4E54-8DFF-7EEB74570B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102743</xdr:rowOff>
    </xdr:from>
    <xdr:to>
      <xdr:col>55</xdr:col>
      <xdr:colOff>50800</xdr:colOff>
      <xdr:row>84</xdr:row>
      <xdr:rowOff>32893</xdr:rowOff>
    </xdr:to>
    <xdr:sp macro="" textlink="">
      <xdr:nvSpPr>
        <xdr:cNvPr id="259" name="楕円 258">
          <a:extLst>
            <a:ext uri="{FF2B5EF4-FFF2-40B4-BE49-F238E27FC236}">
              <a16:creationId xmlns:a16="http://schemas.microsoft.com/office/drawing/2014/main" id="{1B4B6B43-867F-4A0B-999A-681CDF40C2D1}"/>
            </a:ext>
          </a:extLst>
        </xdr:cNvPr>
        <xdr:cNvSpPr/>
      </xdr:nvSpPr>
      <xdr:spPr>
        <a:xfrm>
          <a:off x="104267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125620</xdr:rowOff>
    </xdr:from>
    <xdr:ext cx="469744" cy="259045"/>
    <xdr:sp macro="" textlink="">
      <xdr:nvSpPr>
        <xdr:cNvPr id="260" name="【福祉施設】&#10;一人当たり面積該当値テキスト">
          <a:extLst>
            <a:ext uri="{FF2B5EF4-FFF2-40B4-BE49-F238E27FC236}">
              <a16:creationId xmlns:a16="http://schemas.microsoft.com/office/drawing/2014/main" id="{361B7AD7-C095-4D6E-ACA5-BBB96DE48900}"/>
            </a:ext>
          </a:extLst>
        </xdr:cNvPr>
        <xdr:cNvSpPr txBox="1"/>
      </xdr:nvSpPr>
      <xdr:spPr>
        <a:xfrm>
          <a:off x="10515600" y="141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120117</xdr:rowOff>
    </xdr:from>
    <xdr:to>
      <xdr:col>50</xdr:col>
      <xdr:colOff>165100</xdr:colOff>
      <xdr:row>84</xdr:row>
      <xdr:rowOff>50267</xdr:rowOff>
    </xdr:to>
    <xdr:sp macro="" textlink="">
      <xdr:nvSpPr>
        <xdr:cNvPr id="261" name="楕円 260">
          <a:extLst>
            <a:ext uri="{FF2B5EF4-FFF2-40B4-BE49-F238E27FC236}">
              <a16:creationId xmlns:a16="http://schemas.microsoft.com/office/drawing/2014/main" id="{802379BA-D7FF-452F-B4D7-5590C33EA24F}"/>
            </a:ext>
          </a:extLst>
        </xdr:cNvPr>
        <xdr:cNvSpPr/>
      </xdr:nvSpPr>
      <xdr:spPr>
        <a:xfrm>
          <a:off x="9588500" y="143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153543</xdr:rowOff>
    </xdr:from>
    <xdr:to>
      <xdr:col>55</xdr:col>
      <xdr:colOff>0</xdr:colOff>
      <xdr:row>83</xdr:row>
      <xdr:rowOff>170917</xdr:rowOff>
    </xdr:to>
    <xdr:cxnSp macro="">
      <xdr:nvCxnSpPr>
        <xdr:cNvPr id="262" name="直線コネクタ 261">
          <a:extLst>
            <a:ext uri="{FF2B5EF4-FFF2-40B4-BE49-F238E27FC236}">
              <a16:creationId xmlns:a16="http://schemas.microsoft.com/office/drawing/2014/main" id="{8D20A1BC-C00B-4391-AA01-D23641703A42}"/>
            </a:ext>
          </a:extLst>
        </xdr:cNvPr>
        <xdr:cNvCxnSpPr/>
      </xdr:nvCxnSpPr>
      <xdr:spPr>
        <a:xfrm flipV="1">
          <a:off x="9639300" y="1438389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128575</xdr:rowOff>
    </xdr:from>
    <xdr:to>
      <xdr:col>46</xdr:col>
      <xdr:colOff>38100</xdr:colOff>
      <xdr:row>84</xdr:row>
      <xdr:rowOff>58725</xdr:rowOff>
    </xdr:to>
    <xdr:sp macro="" textlink="">
      <xdr:nvSpPr>
        <xdr:cNvPr id="263" name="楕円 262">
          <a:extLst>
            <a:ext uri="{FF2B5EF4-FFF2-40B4-BE49-F238E27FC236}">
              <a16:creationId xmlns:a16="http://schemas.microsoft.com/office/drawing/2014/main" id="{B5666859-4134-4879-B520-EEDA13226DBA}"/>
            </a:ext>
          </a:extLst>
        </xdr:cNvPr>
        <xdr:cNvSpPr/>
      </xdr:nvSpPr>
      <xdr:spPr>
        <a:xfrm>
          <a:off x="8699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170917</xdr:rowOff>
    </xdr:from>
    <xdr:to>
      <xdr:col>50</xdr:col>
      <xdr:colOff>114300</xdr:colOff>
      <xdr:row>84</xdr:row>
      <xdr:rowOff>7925</xdr:rowOff>
    </xdr:to>
    <xdr:cxnSp macro="">
      <xdr:nvCxnSpPr>
        <xdr:cNvPr id="264" name="直線コネクタ 263">
          <a:extLst>
            <a:ext uri="{FF2B5EF4-FFF2-40B4-BE49-F238E27FC236}">
              <a16:creationId xmlns:a16="http://schemas.microsoft.com/office/drawing/2014/main" id="{C2835C4A-181F-4D98-83FA-4559C4064B47}"/>
            </a:ext>
          </a:extLst>
        </xdr:cNvPr>
        <xdr:cNvCxnSpPr/>
      </xdr:nvCxnSpPr>
      <xdr:spPr>
        <a:xfrm flipV="1">
          <a:off x="8750300" y="1440126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137261</xdr:rowOff>
    </xdr:from>
    <xdr:to>
      <xdr:col>41</xdr:col>
      <xdr:colOff>101600</xdr:colOff>
      <xdr:row>84</xdr:row>
      <xdr:rowOff>67411</xdr:rowOff>
    </xdr:to>
    <xdr:sp macro="" textlink="">
      <xdr:nvSpPr>
        <xdr:cNvPr id="265" name="楕円 264">
          <a:extLst>
            <a:ext uri="{FF2B5EF4-FFF2-40B4-BE49-F238E27FC236}">
              <a16:creationId xmlns:a16="http://schemas.microsoft.com/office/drawing/2014/main" id="{B9D63AE8-27D0-4D05-ACAB-440367E83FE9}"/>
            </a:ext>
          </a:extLst>
        </xdr:cNvPr>
        <xdr:cNvSpPr/>
      </xdr:nvSpPr>
      <xdr:spPr>
        <a:xfrm>
          <a:off x="7810500" y="143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7925</xdr:rowOff>
    </xdr:from>
    <xdr:to>
      <xdr:col>45</xdr:col>
      <xdr:colOff>177800</xdr:colOff>
      <xdr:row>84</xdr:row>
      <xdr:rowOff>16611</xdr:rowOff>
    </xdr:to>
    <xdr:cxnSp macro="">
      <xdr:nvCxnSpPr>
        <xdr:cNvPr id="266" name="直線コネクタ 265">
          <a:extLst>
            <a:ext uri="{FF2B5EF4-FFF2-40B4-BE49-F238E27FC236}">
              <a16:creationId xmlns:a16="http://schemas.microsoft.com/office/drawing/2014/main" id="{D8CB8EDB-8C4A-4FB3-A426-8C62A47704FF}"/>
            </a:ext>
          </a:extLst>
        </xdr:cNvPr>
        <xdr:cNvCxnSpPr/>
      </xdr:nvCxnSpPr>
      <xdr:spPr>
        <a:xfrm flipV="1">
          <a:off x="7861300" y="144097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164007</xdr:rowOff>
    </xdr:from>
    <xdr:to>
      <xdr:col>36</xdr:col>
      <xdr:colOff>165100</xdr:colOff>
      <xdr:row>84</xdr:row>
      <xdr:rowOff>94157</xdr:rowOff>
    </xdr:to>
    <xdr:sp macro="" textlink="">
      <xdr:nvSpPr>
        <xdr:cNvPr id="267" name="楕円 266">
          <a:extLst>
            <a:ext uri="{FF2B5EF4-FFF2-40B4-BE49-F238E27FC236}">
              <a16:creationId xmlns:a16="http://schemas.microsoft.com/office/drawing/2014/main" id="{FC983461-6167-4832-9903-011907F2B3B3}"/>
            </a:ext>
          </a:extLst>
        </xdr:cNvPr>
        <xdr:cNvSpPr/>
      </xdr:nvSpPr>
      <xdr:spPr>
        <a:xfrm>
          <a:off x="69215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xdr:rowOff>
    </xdr:from>
    <xdr:to>
      <xdr:col>41</xdr:col>
      <xdr:colOff>50800</xdr:colOff>
      <xdr:row>84</xdr:row>
      <xdr:rowOff>43357</xdr:rowOff>
    </xdr:to>
    <xdr:cxnSp macro="">
      <xdr:nvCxnSpPr>
        <xdr:cNvPr id="268" name="直線コネクタ 267">
          <a:extLst>
            <a:ext uri="{FF2B5EF4-FFF2-40B4-BE49-F238E27FC236}">
              <a16:creationId xmlns:a16="http://schemas.microsoft.com/office/drawing/2014/main" id="{B1E42900-6CDE-46AB-837F-0C380CFD42AD}"/>
            </a:ext>
          </a:extLst>
        </xdr:cNvPr>
        <xdr:cNvCxnSpPr/>
      </xdr:nvCxnSpPr>
      <xdr:spPr>
        <a:xfrm flipV="1">
          <a:off x="6972300" y="1441841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69" name="n_1aveValue【福祉施設】&#10;一人当たり面積">
          <a:extLst>
            <a:ext uri="{FF2B5EF4-FFF2-40B4-BE49-F238E27FC236}">
              <a16:creationId xmlns:a16="http://schemas.microsoft.com/office/drawing/2014/main" id="{D1A2F95B-09F8-4E2A-9137-2C1B48DEEE30}"/>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270" name="n_2aveValue【福祉施設】&#10;一人当たり面積">
          <a:extLst>
            <a:ext uri="{FF2B5EF4-FFF2-40B4-BE49-F238E27FC236}">
              <a16:creationId xmlns:a16="http://schemas.microsoft.com/office/drawing/2014/main" id="{3E0F8AF4-67CF-46C6-8345-E37E024AE330}"/>
            </a:ext>
          </a:extLst>
        </xdr:cNvPr>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71" name="n_3aveValue【福祉施設】&#10;一人当たり面積">
          <a:extLst>
            <a:ext uri="{FF2B5EF4-FFF2-40B4-BE49-F238E27FC236}">
              <a16:creationId xmlns:a16="http://schemas.microsoft.com/office/drawing/2014/main" id="{77776677-A5A6-452E-9F72-6514765B4B72}"/>
            </a:ext>
          </a:extLst>
        </xdr:cNvPr>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272" name="n_4aveValue【福祉施設】&#10;一人当たり面積">
          <a:extLst>
            <a:ext uri="{FF2B5EF4-FFF2-40B4-BE49-F238E27FC236}">
              <a16:creationId xmlns:a16="http://schemas.microsoft.com/office/drawing/2014/main" id="{250A4A4D-9DE6-408F-A3BB-8D1C82F77EA5}"/>
            </a:ext>
          </a:extLst>
        </xdr:cNvPr>
        <xdr:cNvSpPr txBox="1"/>
      </xdr:nvSpPr>
      <xdr:spPr>
        <a:xfrm>
          <a:off x="6737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66794</xdr:rowOff>
    </xdr:from>
    <xdr:ext cx="469744" cy="259045"/>
    <xdr:sp macro="" textlink="">
      <xdr:nvSpPr>
        <xdr:cNvPr id="273" name="n_1mainValue【福祉施設】&#10;一人当たり面積">
          <a:extLst>
            <a:ext uri="{FF2B5EF4-FFF2-40B4-BE49-F238E27FC236}">
              <a16:creationId xmlns:a16="http://schemas.microsoft.com/office/drawing/2014/main" id="{166DB4E5-0F73-49F6-8CCA-3F17B6D86E15}"/>
            </a:ext>
          </a:extLst>
        </xdr:cNvPr>
        <xdr:cNvSpPr txBox="1"/>
      </xdr:nvSpPr>
      <xdr:spPr>
        <a:xfrm>
          <a:off x="9391727" y="1412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75252</xdr:rowOff>
    </xdr:from>
    <xdr:ext cx="469744" cy="259045"/>
    <xdr:sp macro="" textlink="">
      <xdr:nvSpPr>
        <xdr:cNvPr id="274" name="n_2mainValue【福祉施設】&#10;一人当たり面積">
          <a:extLst>
            <a:ext uri="{FF2B5EF4-FFF2-40B4-BE49-F238E27FC236}">
              <a16:creationId xmlns:a16="http://schemas.microsoft.com/office/drawing/2014/main" id="{A589A5EA-FDA1-48F4-92F7-94638363B785}"/>
            </a:ext>
          </a:extLst>
        </xdr:cNvPr>
        <xdr:cNvSpPr txBox="1"/>
      </xdr:nvSpPr>
      <xdr:spPr>
        <a:xfrm>
          <a:off x="8515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83938</xdr:rowOff>
    </xdr:from>
    <xdr:ext cx="469744" cy="259045"/>
    <xdr:sp macro="" textlink="">
      <xdr:nvSpPr>
        <xdr:cNvPr id="275" name="n_3mainValue【福祉施設】&#10;一人当たり面積">
          <a:extLst>
            <a:ext uri="{FF2B5EF4-FFF2-40B4-BE49-F238E27FC236}">
              <a16:creationId xmlns:a16="http://schemas.microsoft.com/office/drawing/2014/main" id="{79D334FD-78A1-4039-811A-45797276BC58}"/>
            </a:ext>
          </a:extLst>
        </xdr:cNvPr>
        <xdr:cNvSpPr txBox="1"/>
      </xdr:nvSpPr>
      <xdr:spPr>
        <a:xfrm>
          <a:off x="7626427" y="1414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110684</xdr:rowOff>
    </xdr:from>
    <xdr:ext cx="469744" cy="259045"/>
    <xdr:sp macro="" textlink="">
      <xdr:nvSpPr>
        <xdr:cNvPr id="276" name="n_4mainValue【福祉施設】&#10;一人当たり面積">
          <a:extLst>
            <a:ext uri="{FF2B5EF4-FFF2-40B4-BE49-F238E27FC236}">
              <a16:creationId xmlns:a16="http://schemas.microsoft.com/office/drawing/2014/main" id="{F9A1FB73-60D4-4C77-91FD-307B4F47F6F5}"/>
            </a:ext>
          </a:extLst>
        </xdr:cNvPr>
        <xdr:cNvSpPr txBox="1"/>
      </xdr:nvSpPr>
      <xdr:spPr>
        <a:xfrm>
          <a:off x="6737427" y="141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DF01A713-B9AD-40A1-8DD1-4D65E59607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DB271EA0-7E4C-4A16-9C55-C57D93D7D8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1C47A31B-F145-48B7-8B0C-4949EBA7A9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F1A3D49-2861-45F9-B252-77F65587F9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CFD317A5-630F-40D1-A084-825AEC6B8A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E5B2B45-BFAD-48F3-8DCE-9085D6AB45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A2465E9-095A-449E-A154-AD46F64A61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A5F3195-4E0F-4179-8600-0692147CB0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76398DA7-AE29-4D0F-A1C6-6AE627B7D5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2E0452C4-EBB4-4191-BAE2-4A62046E26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DC650CE2-F9D9-4D09-AF84-1D9D203829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9A2EE797-DF13-4ED9-B4EF-05BD5CF433E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9843ED4D-D8D5-435E-85A9-89FFCCF0EAD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4655D623-7227-4FF4-842B-A109EF509D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3869AF64-31D2-4647-B3BD-B46ED477026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12863823-5AAE-4CAD-A512-0C79D289A2A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3EDA4863-EEF9-4903-8EF4-3C158435F9D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75E86063-3C12-4BBA-9E8D-383DFF03B6E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E77F5FE4-0364-4D13-90DA-22B7FA185C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1A66856B-4774-46E7-B4B5-F6FA9570D1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B15E3277-99C7-464E-B167-4C9972F95B9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78D42C3F-82B3-43CD-AD01-2367DFFC19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D1807204-B849-4C8A-BE0B-BB4B190AFC7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EE3EBD1D-1ACA-4D71-8DD0-9381545484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B9860E6-570A-4D11-B121-44EC7CA7B34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a:extLst>
            <a:ext uri="{FF2B5EF4-FFF2-40B4-BE49-F238E27FC236}">
              <a16:creationId xmlns:a16="http://schemas.microsoft.com/office/drawing/2014/main" id="{1AB67019-B5FC-47D6-AD26-95724C79F516}"/>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C015D76C-463D-403E-B52A-4157433620AA}"/>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a:extLst>
            <a:ext uri="{FF2B5EF4-FFF2-40B4-BE49-F238E27FC236}">
              <a16:creationId xmlns:a16="http://schemas.microsoft.com/office/drawing/2014/main" id="{CC2CF3FB-3ABE-4781-8E90-FB4E5233C36C}"/>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FACA3C60-AEC0-4332-A48E-77EA1DA9C014}"/>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a:extLst>
            <a:ext uri="{FF2B5EF4-FFF2-40B4-BE49-F238E27FC236}">
              <a16:creationId xmlns:a16="http://schemas.microsoft.com/office/drawing/2014/main" id="{8ECD508A-5A38-4DB8-B9A4-CDB492098B5B}"/>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48277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AD80FC34-99CD-4E4E-96C2-5DC24352AA5A}"/>
            </a:ext>
          </a:extLst>
        </xdr:cNvPr>
        <xdr:cNvSpPr txBox="1"/>
      </xdr:nvSpPr>
      <xdr:spPr>
        <a:xfrm>
          <a:off x="4673600" y="1805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a:extLst>
            <a:ext uri="{FF2B5EF4-FFF2-40B4-BE49-F238E27FC236}">
              <a16:creationId xmlns:a16="http://schemas.microsoft.com/office/drawing/2014/main" id="{1BB12ADC-0068-45A3-B2A5-8AA8D82FEB47}"/>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a:extLst>
            <a:ext uri="{FF2B5EF4-FFF2-40B4-BE49-F238E27FC236}">
              <a16:creationId xmlns:a16="http://schemas.microsoft.com/office/drawing/2014/main" id="{82FCD9D8-1BF7-4006-B110-928DA5D4DECE}"/>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a:extLst>
            <a:ext uri="{FF2B5EF4-FFF2-40B4-BE49-F238E27FC236}">
              <a16:creationId xmlns:a16="http://schemas.microsoft.com/office/drawing/2014/main" id="{E27572EF-DB4B-429F-BF85-464EC6313105}"/>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a:extLst>
            <a:ext uri="{FF2B5EF4-FFF2-40B4-BE49-F238E27FC236}">
              <a16:creationId xmlns:a16="http://schemas.microsoft.com/office/drawing/2014/main" id="{B65015E9-237B-4664-AA01-1031939D13D3}"/>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a:extLst>
            <a:ext uri="{FF2B5EF4-FFF2-40B4-BE49-F238E27FC236}">
              <a16:creationId xmlns:a16="http://schemas.microsoft.com/office/drawing/2014/main" id="{36414EE8-04E0-478F-B45B-D0F6D4986880}"/>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27DD02A-38AA-447F-9AB9-A428E38781B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AEC974B-C8EF-4644-9B34-BD2DEEBB7E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56C6A5-A0B4-43C7-85E9-328EE8417B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6A7C611-AF61-414F-AE0E-0B64938E03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B599497-95E1-4EF8-AF6D-DD87E59192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18" name="楕円 317">
          <a:extLst>
            <a:ext uri="{FF2B5EF4-FFF2-40B4-BE49-F238E27FC236}">
              <a16:creationId xmlns:a16="http://schemas.microsoft.com/office/drawing/2014/main" id="{1A4A8949-3BEB-4B43-B915-C403C4BA1556}"/>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2BFE9BC9-B09A-4C6A-862A-CAFB61C26141}"/>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320" name="楕円 319">
          <a:extLst>
            <a:ext uri="{FF2B5EF4-FFF2-40B4-BE49-F238E27FC236}">
              <a16:creationId xmlns:a16="http://schemas.microsoft.com/office/drawing/2014/main" id="{214A4ABD-755C-47B3-9954-342B6C2F0E03}"/>
            </a:ext>
          </a:extLst>
        </xdr:cNvPr>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106</xdr:row>
      <xdr:rowOff>92529</xdr:rowOff>
    </xdr:to>
    <xdr:cxnSp macro="">
      <xdr:nvCxnSpPr>
        <xdr:cNvPr id="321" name="直線コネクタ 320">
          <a:extLst>
            <a:ext uri="{FF2B5EF4-FFF2-40B4-BE49-F238E27FC236}">
              <a16:creationId xmlns:a16="http://schemas.microsoft.com/office/drawing/2014/main" id="{6051D094-7D42-41CB-B654-3CF5859F6F34}"/>
            </a:ext>
          </a:extLst>
        </xdr:cNvPr>
        <xdr:cNvCxnSpPr/>
      </xdr:nvCxnSpPr>
      <xdr:spPr>
        <a:xfrm>
          <a:off x="3797300" y="182188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142966</xdr:rowOff>
    </xdr:from>
    <xdr:to>
      <xdr:col>15</xdr:col>
      <xdr:colOff>101600</xdr:colOff>
      <xdr:row>106</xdr:row>
      <xdr:rowOff>73116</xdr:rowOff>
    </xdr:to>
    <xdr:sp macro="" textlink="">
      <xdr:nvSpPr>
        <xdr:cNvPr id="322" name="楕円 321">
          <a:extLst>
            <a:ext uri="{FF2B5EF4-FFF2-40B4-BE49-F238E27FC236}">
              <a16:creationId xmlns:a16="http://schemas.microsoft.com/office/drawing/2014/main" id="{515DECF9-C9B4-402C-88C9-32D501D67DAB}"/>
            </a:ext>
          </a:extLst>
        </xdr:cNvPr>
        <xdr:cNvSpPr/>
      </xdr:nvSpPr>
      <xdr:spPr>
        <a:xfrm>
          <a:off x="2857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22316</xdr:rowOff>
    </xdr:from>
    <xdr:to>
      <xdr:col>19</xdr:col>
      <xdr:colOff>177800</xdr:colOff>
      <xdr:row>106</xdr:row>
      <xdr:rowOff>45176</xdr:rowOff>
    </xdr:to>
    <xdr:cxnSp macro="">
      <xdr:nvCxnSpPr>
        <xdr:cNvPr id="323" name="直線コネクタ 322">
          <a:extLst>
            <a:ext uri="{FF2B5EF4-FFF2-40B4-BE49-F238E27FC236}">
              <a16:creationId xmlns:a16="http://schemas.microsoft.com/office/drawing/2014/main" id="{ECBB34C4-3FE9-4383-95C6-2B0B52388489}"/>
            </a:ext>
          </a:extLst>
        </xdr:cNvPr>
        <xdr:cNvCxnSpPr/>
      </xdr:nvCxnSpPr>
      <xdr:spPr>
        <a:xfrm>
          <a:off x="2908300" y="18196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120106</xdr:rowOff>
    </xdr:from>
    <xdr:to>
      <xdr:col>10</xdr:col>
      <xdr:colOff>165100</xdr:colOff>
      <xdr:row>106</xdr:row>
      <xdr:rowOff>50256</xdr:rowOff>
    </xdr:to>
    <xdr:sp macro="" textlink="">
      <xdr:nvSpPr>
        <xdr:cNvPr id="324" name="楕円 323">
          <a:extLst>
            <a:ext uri="{FF2B5EF4-FFF2-40B4-BE49-F238E27FC236}">
              <a16:creationId xmlns:a16="http://schemas.microsoft.com/office/drawing/2014/main" id="{078B204B-9BD1-49B8-A1A9-141F7785C159}"/>
            </a:ext>
          </a:extLst>
        </xdr:cNvPr>
        <xdr:cNvSpPr/>
      </xdr:nvSpPr>
      <xdr:spPr>
        <a:xfrm>
          <a:off x="1968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170906</xdr:rowOff>
    </xdr:from>
    <xdr:to>
      <xdr:col>15</xdr:col>
      <xdr:colOff>50800</xdr:colOff>
      <xdr:row>106</xdr:row>
      <xdr:rowOff>22316</xdr:rowOff>
    </xdr:to>
    <xdr:cxnSp macro="">
      <xdr:nvCxnSpPr>
        <xdr:cNvPr id="325" name="直線コネクタ 324">
          <a:extLst>
            <a:ext uri="{FF2B5EF4-FFF2-40B4-BE49-F238E27FC236}">
              <a16:creationId xmlns:a16="http://schemas.microsoft.com/office/drawing/2014/main" id="{E8A53AFA-37FA-4F1F-A0B3-1ED25FBF2EFA}"/>
            </a:ext>
          </a:extLst>
        </xdr:cNvPr>
        <xdr:cNvCxnSpPr/>
      </xdr:nvCxnSpPr>
      <xdr:spPr>
        <a:xfrm>
          <a:off x="2019300" y="18173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326" name="楕円 325">
          <a:extLst>
            <a:ext uri="{FF2B5EF4-FFF2-40B4-BE49-F238E27FC236}">
              <a16:creationId xmlns:a16="http://schemas.microsoft.com/office/drawing/2014/main" id="{A4549775-2F2A-4290-BF38-DD80CACA5BCD}"/>
            </a:ext>
          </a:extLst>
        </xdr:cNvPr>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105</xdr:row>
      <xdr:rowOff>170906</xdr:rowOff>
    </xdr:to>
    <xdr:cxnSp macro="">
      <xdr:nvCxnSpPr>
        <xdr:cNvPr id="327" name="直線コネクタ 326">
          <a:extLst>
            <a:ext uri="{FF2B5EF4-FFF2-40B4-BE49-F238E27FC236}">
              <a16:creationId xmlns:a16="http://schemas.microsoft.com/office/drawing/2014/main" id="{39DCD03C-03E4-4C1B-88F2-7B9E91F873A3}"/>
            </a:ext>
          </a:extLst>
        </xdr:cNvPr>
        <xdr:cNvCxnSpPr/>
      </xdr:nvCxnSpPr>
      <xdr:spPr>
        <a:xfrm>
          <a:off x="1130300" y="17815561"/>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28" name="n_1aveValue【市民会館】&#10;有形固定資産減価償却率">
          <a:extLst>
            <a:ext uri="{FF2B5EF4-FFF2-40B4-BE49-F238E27FC236}">
              <a16:creationId xmlns:a16="http://schemas.microsoft.com/office/drawing/2014/main" id="{CB04375A-CF9D-45D0-B9C1-267E8117B5EC}"/>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9" name="n_2aveValue【市民会館】&#10;有形固定資産減価償却率">
          <a:extLst>
            <a:ext uri="{FF2B5EF4-FFF2-40B4-BE49-F238E27FC236}">
              <a16:creationId xmlns:a16="http://schemas.microsoft.com/office/drawing/2014/main" id="{3E8FB1AE-A3A0-463C-9D47-2FF305716C54}"/>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30" name="n_3aveValue【市民会館】&#10;有形固定資産減価償却率">
          <a:extLst>
            <a:ext uri="{FF2B5EF4-FFF2-40B4-BE49-F238E27FC236}">
              <a16:creationId xmlns:a16="http://schemas.microsoft.com/office/drawing/2014/main" id="{FFCC78E2-C3B4-4732-9F6B-204A9C433B86}"/>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31" name="n_4aveValue【市民会館】&#10;有形固定資産減価償却率">
          <a:extLst>
            <a:ext uri="{FF2B5EF4-FFF2-40B4-BE49-F238E27FC236}">
              <a16:creationId xmlns:a16="http://schemas.microsoft.com/office/drawing/2014/main" id="{E34B7156-7064-40D7-98D8-02A9AF0A01EB}"/>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112503</xdr:rowOff>
    </xdr:from>
    <xdr:ext cx="405111" cy="259045"/>
    <xdr:sp macro="" textlink="">
      <xdr:nvSpPr>
        <xdr:cNvPr id="332" name="n_1mainValue【市民会館】&#10;有形固定資産減価償却率">
          <a:extLst>
            <a:ext uri="{FF2B5EF4-FFF2-40B4-BE49-F238E27FC236}">
              <a16:creationId xmlns:a16="http://schemas.microsoft.com/office/drawing/2014/main" id="{7573896F-1AA5-4E14-BD6B-7FCCB5D7FE28}"/>
            </a:ext>
          </a:extLst>
        </xdr:cNvPr>
        <xdr:cNvSpPr txBox="1"/>
      </xdr:nvSpPr>
      <xdr:spPr>
        <a:xfrm>
          <a:off x="3582044" y="179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64243</xdr:rowOff>
    </xdr:from>
    <xdr:ext cx="405111" cy="259045"/>
    <xdr:sp macro="" textlink="">
      <xdr:nvSpPr>
        <xdr:cNvPr id="333" name="n_2mainValue【市民会館】&#10;有形固定資産減価償却率">
          <a:extLst>
            <a:ext uri="{FF2B5EF4-FFF2-40B4-BE49-F238E27FC236}">
              <a16:creationId xmlns:a16="http://schemas.microsoft.com/office/drawing/2014/main" id="{E429DFA8-1B60-4848-95E0-4D84D7F4F896}"/>
            </a:ext>
          </a:extLst>
        </xdr:cNvPr>
        <xdr:cNvSpPr txBox="1"/>
      </xdr:nvSpPr>
      <xdr:spPr>
        <a:xfrm>
          <a:off x="2705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41383</xdr:rowOff>
    </xdr:from>
    <xdr:ext cx="405111" cy="259045"/>
    <xdr:sp macro="" textlink="">
      <xdr:nvSpPr>
        <xdr:cNvPr id="334" name="n_3mainValue【市民会館】&#10;有形固定資産減価償却率">
          <a:extLst>
            <a:ext uri="{FF2B5EF4-FFF2-40B4-BE49-F238E27FC236}">
              <a16:creationId xmlns:a16="http://schemas.microsoft.com/office/drawing/2014/main" id="{1719AF21-8C5A-4BF6-B9AA-F8E751233F60}"/>
            </a:ext>
          </a:extLst>
        </xdr:cNvPr>
        <xdr:cNvSpPr txBox="1"/>
      </xdr:nvSpPr>
      <xdr:spPr>
        <a:xfrm>
          <a:off x="1816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26688</xdr:rowOff>
    </xdr:from>
    <xdr:ext cx="405111" cy="259045"/>
    <xdr:sp macro="" textlink="">
      <xdr:nvSpPr>
        <xdr:cNvPr id="335" name="n_4mainValue【市民会館】&#10;有形固定資産減価償却率">
          <a:extLst>
            <a:ext uri="{FF2B5EF4-FFF2-40B4-BE49-F238E27FC236}">
              <a16:creationId xmlns:a16="http://schemas.microsoft.com/office/drawing/2014/main" id="{706E548E-B8A0-48B7-BB23-0A7B0FF97B8C}"/>
            </a:ext>
          </a:extLst>
        </xdr:cNvPr>
        <xdr:cNvSpPr txBox="1"/>
      </xdr:nvSpPr>
      <xdr:spPr>
        <a:xfrm>
          <a:off x="927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D128D56E-4E02-46E2-9C4B-C37B123C07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34115AD4-C6C2-4125-9237-6E3BC3068E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9C22EE1A-848C-4A08-A0DA-4E0F1A1FA6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A21BF92-8F0C-4E26-8213-D797A124B2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E6AAB2B7-FA79-40BD-AAE6-6C6FCFD657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CEBA03AF-E0B0-40B0-9214-3AD6B2E607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1635B9C7-9F80-42C2-B4A6-658607C899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C24D76D2-1665-45A3-9149-F30C814C2D1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615CF0C3-A41F-4A5E-B526-31319B9890C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40B054F7-B249-4D9B-80A3-7E4508AED6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FFE86047-0E48-41B6-A389-3A6C347433F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EE91A084-866A-47A8-B618-79BDAB185D4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CF6B10D3-279F-4B0B-B01A-FA73ADACABB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B93EF0F7-08D5-4E6F-B306-8AC0608FE57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AB6BB43D-2053-4F1A-81DE-B79AF46A3AE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7C41778B-EB4B-4917-AB64-29F4B8B77EA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3F690EE5-3806-4295-A56E-449AFF5B46E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EA7A89AA-76F2-49D8-A758-3DAD028DDF7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F00B5DA5-2B03-4DF5-B3FA-529C131E90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5C7EAA64-1B98-4D3C-B9B1-BFECA894D9E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911C8E94-9F3C-4406-930E-0A4F5385EB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B162D52C-33F5-4BBE-8514-091FCAB1A3C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10A7D36-3788-4E9B-A430-AE02492037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59" name="直線コネクタ 358">
          <a:extLst>
            <a:ext uri="{FF2B5EF4-FFF2-40B4-BE49-F238E27FC236}">
              <a16:creationId xmlns:a16="http://schemas.microsoft.com/office/drawing/2014/main" id="{646CB78C-77FA-4324-A80E-E24BAB4F1885}"/>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60" name="【市民会館】&#10;一人当たり面積最小値テキスト">
          <a:extLst>
            <a:ext uri="{FF2B5EF4-FFF2-40B4-BE49-F238E27FC236}">
              <a16:creationId xmlns:a16="http://schemas.microsoft.com/office/drawing/2014/main" id="{10478A7B-4E04-48E2-9231-D2624085CAAD}"/>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61" name="直線コネクタ 360">
          <a:extLst>
            <a:ext uri="{FF2B5EF4-FFF2-40B4-BE49-F238E27FC236}">
              <a16:creationId xmlns:a16="http://schemas.microsoft.com/office/drawing/2014/main" id="{CD7FFC38-7C27-45D1-BA76-A94DCD3547C6}"/>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62" name="【市民会館】&#10;一人当たり面積最大値テキスト">
          <a:extLst>
            <a:ext uri="{FF2B5EF4-FFF2-40B4-BE49-F238E27FC236}">
              <a16:creationId xmlns:a16="http://schemas.microsoft.com/office/drawing/2014/main" id="{4DDA717C-01BA-4F43-858B-48FD83DCA493}"/>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63" name="直線コネクタ 362">
          <a:extLst>
            <a:ext uri="{FF2B5EF4-FFF2-40B4-BE49-F238E27FC236}">
              <a16:creationId xmlns:a16="http://schemas.microsoft.com/office/drawing/2014/main" id="{6C6498D6-C73E-484E-AC6D-F4859D0E5F36}"/>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64" name="【市民会館】&#10;一人当たり面積平均値テキスト">
          <a:extLst>
            <a:ext uri="{FF2B5EF4-FFF2-40B4-BE49-F238E27FC236}">
              <a16:creationId xmlns:a16="http://schemas.microsoft.com/office/drawing/2014/main" id="{294885FF-461D-4BDD-B1AC-8863382BA388}"/>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65" name="フローチャート: 判断 364">
          <a:extLst>
            <a:ext uri="{FF2B5EF4-FFF2-40B4-BE49-F238E27FC236}">
              <a16:creationId xmlns:a16="http://schemas.microsoft.com/office/drawing/2014/main" id="{3144EEB5-43FD-4899-9304-703B1F530E7C}"/>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66" name="フローチャート: 判断 365">
          <a:extLst>
            <a:ext uri="{FF2B5EF4-FFF2-40B4-BE49-F238E27FC236}">
              <a16:creationId xmlns:a16="http://schemas.microsoft.com/office/drawing/2014/main" id="{B3C0D355-162A-4738-8911-556EB64B4206}"/>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67" name="フローチャート: 判断 366">
          <a:extLst>
            <a:ext uri="{FF2B5EF4-FFF2-40B4-BE49-F238E27FC236}">
              <a16:creationId xmlns:a16="http://schemas.microsoft.com/office/drawing/2014/main" id="{ED56D399-4274-4DC0-A9F5-BC4C7A76C82F}"/>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68" name="フローチャート: 判断 367">
          <a:extLst>
            <a:ext uri="{FF2B5EF4-FFF2-40B4-BE49-F238E27FC236}">
              <a16:creationId xmlns:a16="http://schemas.microsoft.com/office/drawing/2014/main" id="{23600E98-BEB3-4DC8-AEB0-06A13D671E5D}"/>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69" name="フローチャート: 判断 368">
          <a:extLst>
            <a:ext uri="{FF2B5EF4-FFF2-40B4-BE49-F238E27FC236}">
              <a16:creationId xmlns:a16="http://schemas.microsoft.com/office/drawing/2014/main" id="{3153DBED-17DC-43D0-88C6-C7064DAFEE52}"/>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55EBE361-8F9C-4BEA-96C3-D7F00FD6408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DD8D7CB-FEAF-4930-AFA9-BB26700C95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CDBA869-3E52-4EA2-819C-DA67D0BC91F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CA4BD09-AC81-4D83-A5CD-C28339AB2B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2A43CC0-6B47-413B-BC70-12EA69CD49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94742</xdr:rowOff>
    </xdr:from>
    <xdr:to>
      <xdr:col>55</xdr:col>
      <xdr:colOff>50800</xdr:colOff>
      <xdr:row>106</xdr:row>
      <xdr:rowOff>24892</xdr:rowOff>
    </xdr:to>
    <xdr:sp macro="" textlink="">
      <xdr:nvSpPr>
        <xdr:cNvPr id="375" name="楕円 374">
          <a:extLst>
            <a:ext uri="{FF2B5EF4-FFF2-40B4-BE49-F238E27FC236}">
              <a16:creationId xmlns:a16="http://schemas.microsoft.com/office/drawing/2014/main" id="{09A0B8C2-76A3-48FD-89A8-CB9446CFC56C}"/>
            </a:ext>
          </a:extLst>
        </xdr:cNvPr>
        <xdr:cNvSpPr/>
      </xdr:nvSpPr>
      <xdr:spPr>
        <a:xfrm>
          <a:off x="104267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117619</xdr:rowOff>
    </xdr:from>
    <xdr:ext cx="469744" cy="259045"/>
    <xdr:sp macro="" textlink="">
      <xdr:nvSpPr>
        <xdr:cNvPr id="376" name="【市民会館】&#10;一人当たり面積該当値テキスト">
          <a:extLst>
            <a:ext uri="{FF2B5EF4-FFF2-40B4-BE49-F238E27FC236}">
              <a16:creationId xmlns:a16="http://schemas.microsoft.com/office/drawing/2014/main" id="{0ADF48A6-2419-42B4-AD1E-7228FCB6D1BA}"/>
            </a:ext>
          </a:extLst>
        </xdr:cNvPr>
        <xdr:cNvSpPr txBox="1"/>
      </xdr:nvSpPr>
      <xdr:spPr>
        <a:xfrm>
          <a:off x="10515600" y="179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107696</xdr:rowOff>
    </xdr:from>
    <xdr:to>
      <xdr:col>50</xdr:col>
      <xdr:colOff>165100</xdr:colOff>
      <xdr:row>106</xdr:row>
      <xdr:rowOff>37846</xdr:rowOff>
    </xdr:to>
    <xdr:sp macro="" textlink="">
      <xdr:nvSpPr>
        <xdr:cNvPr id="377" name="楕円 376">
          <a:extLst>
            <a:ext uri="{FF2B5EF4-FFF2-40B4-BE49-F238E27FC236}">
              <a16:creationId xmlns:a16="http://schemas.microsoft.com/office/drawing/2014/main" id="{D18402FA-0CF1-4371-8DE2-D39E7E9BCCA8}"/>
            </a:ext>
          </a:extLst>
        </xdr:cNvPr>
        <xdr:cNvSpPr/>
      </xdr:nvSpPr>
      <xdr:spPr>
        <a:xfrm>
          <a:off x="9588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145542</xdr:rowOff>
    </xdr:from>
    <xdr:to>
      <xdr:col>55</xdr:col>
      <xdr:colOff>0</xdr:colOff>
      <xdr:row>105</xdr:row>
      <xdr:rowOff>158496</xdr:rowOff>
    </xdr:to>
    <xdr:cxnSp macro="">
      <xdr:nvCxnSpPr>
        <xdr:cNvPr id="378" name="直線コネクタ 377">
          <a:extLst>
            <a:ext uri="{FF2B5EF4-FFF2-40B4-BE49-F238E27FC236}">
              <a16:creationId xmlns:a16="http://schemas.microsoft.com/office/drawing/2014/main" id="{57EB6FB6-0B9E-46AD-89C8-27BE0CB1E8DB}"/>
            </a:ext>
          </a:extLst>
        </xdr:cNvPr>
        <xdr:cNvCxnSpPr/>
      </xdr:nvCxnSpPr>
      <xdr:spPr>
        <a:xfrm flipV="1">
          <a:off x="9639300" y="1814779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379" name="楕円 378">
          <a:extLst>
            <a:ext uri="{FF2B5EF4-FFF2-40B4-BE49-F238E27FC236}">
              <a16:creationId xmlns:a16="http://schemas.microsoft.com/office/drawing/2014/main" id="{9426F462-F383-4CB6-A4CD-D9A365FD1F05}"/>
            </a:ext>
          </a:extLst>
        </xdr:cNvPr>
        <xdr:cNvSpPr/>
      </xdr:nvSpPr>
      <xdr:spPr>
        <a:xfrm>
          <a:off x="869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158496</xdr:rowOff>
    </xdr:from>
    <xdr:to>
      <xdr:col>50</xdr:col>
      <xdr:colOff>114300</xdr:colOff>
      <xdr:row>105</xdr:row>
      <xdr:rowOff>169926</xdr:rowOff>
    </xdr:to>
    <xdr:cxnSp macro="">
      <xdr:nvCxnSpPr>
        <xdr:cNvPr id="380" name="直線コネクタ 379">
          <a:extLst>
            <a:ext uri="{FF2B5EF4-FFF2-40B4-BE49-F238E27FC236}">
              <a16:creationId xmlns:a16="http://schemas.microsoft.com/office/drawing/2014/main" id="{4C29ED26-1EA3-448E-A9EB-C9A74360C765}"/>
            </a:ext>
          </a:extLst>
        </xdr:cNvPr>
        <xdr:cNvCxnSpPr/>
      </xdr:nvCxnSpPr>
      <xdr:spPr>
        <a:xfrm flipV="1">
          <a:off x="8750300" y="1816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130556</xdr:rowOff>
    </xdr:from>
    <xdr:to>
      <xdr:col>41</xdr:col>
      <xdr:colOff>101600</xdr:colOff>
      <xdr:row>106</xdr:row>
      <xdr:rowOff>60706</xdr:rowOff>
    </xdr:to>
    <xdr:sp macro="" textlink="">
      <xdr:nvSpPr>
        <xdr:cNvPr id="381" name="楕円 380">
          <a:extLst>
            <a:ext uri="{FF2B5EF4-FFF2-40B4-BE49-F238E27FC236}">
              <a16:creationId xmlns:a16="http://schemas.microsoft.com/office/drawing/2014/main" id="{7E990D2E-F644-4D63-8150-9788C070D1AE}"/>
            </a:ext>
          </a:extLst>
        </xdr:cNvPr>
        <xdr:cNvSpPr/>
      </xdr:nvSpPr>
      <xdr:spPr>
        <a:xfrm>
          <a:off x="7810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106</xdr:row>
      <xdr:rowOff>9906</xdr:rowOff>
    </xdr:to>
    <xdr:cxnSp macro="">
      <xdr:nvCxnSpPr>
        <xdr:cNvPr id="382" name="直線コネクタ 381">
          <a:extLst>
            <a:ext uri="{FF2B5EF4-FFF2-40B4-BE49-F238E27FC236}">
              <a16:creationId xmlns:a16="http://schemas.microsoft.com/office/drawing/2014/main" id="{52EC947B-BBE2-4BEF-B893-FBAF249E32BA}"/>
            </a:ext>
          </a:extLst>
        </xdr:cNvPr>
        <xdr:cNvCxnSpPr/>
      </xdr:nvCxnSpPr>
      <xdr:spPr>
        <a:xfrm flipV="1">
          <a:off x="7861300" y="18172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143129</xdr:rowOff>
    </xdr:from>
    <xdr:to>
      <xdr:col>36</xdr:col>
      <xdr:colOff>165100</xdr:colOff>
      <xdr:row>106</xdr:row>
      <xdr:rowOff>73279</xdr:rowOff>
    </xdr:to>
    <xdr:sp macro="" textlink="">
      <xdr:nvSpPr>
        <xdr:cNvPr id="383" name="楕円 382">
          <a:extLst>
            <a:ext uri="{FF2B5EF4-FFF2-40B4-BE49-F238E27FC236}">
              <a16:creationId xmlns:a16="http://schemas.microsoft.com/office/drawing/2014/main" id="{5350F20F-6180-44FB-AF73-CB1B183C1D47}"/>
            </a:ext>
          </a:extLst>
        </xdr:cNvPr>
        <xdr:cNvSpPr/>
      </xdr:nvSpPr>
      <xdr:spPr>
        <a:xfrm>
          <a:off x="6921500" y="181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xdr:rowOff>
    </xdr:from>
    <xdr:to>
      <xdr:col>41</xdr:col>
      <xdr:colOff>50800</xdr:colOff>
      <xdr:row>106</xdr:row>
      <xdr:rowOff>22479</xdr:rowOff>
    </xdr:to>
    <xdr:cxnSp macro="">
      <xdr:nvCxnSpPr>
        <xdr:cNvPr id="384" name="直線コネクタ 383">
          <a:extLst>
            <a:ext uri="{FF2B5EF4-FFF2-40B4-BE49-F238E27FC236}">
              <a16:creationId xmlns:a16="http://schemas.microsoft.com/office/drawing/2014/main" id="{E78FF939-5A1A-451B-AB77-46C588667DFD}"/>
            </a:ext>
          </a:extLst>
        </xdr:cNvPr>
        <xdr:cNvCxnSpPr/>
      </xdr:nvCxnSpPr>
      <xdr:spPr>
        <a:xfrm flipV="1">
          <a:off x="6972300" y="1818360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385" name="n_1aveValue【市民会館】&#10;一人当たり面積">
          <a:extLst>
            <a:ext uri="{FF2B5EF4-FFF2-40B4-BE49-F238E27FC236}">
              <a16:creationId xmlns:a16="http://schemas.microsoft.com/office/drawing/2014/main" id="{9B4B8081-F162-48D0-B599-87740BA8F97C}"/>
            </a:ext>
          </a:extLst>
        </xdr:cNvPr>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386" name="n_2aveValue【市民会館】&#10;一人当たり面積">
          <a:extLst>
            <a:ext uri="{FF2B5EF4-FFF2-40B4-BE49-F238E27FC236}">
              <a16:creationId xmlns:a16="http://schemas.microsoft.com/office/drawing/2014/main" id="{046C6FEE-E780-4F7E-BA03-ACA4406020C7}"/>
            </a:ext>
          </a:extLst>
        </xdr:cNvPr>
        <xdr:cNvSpPr txBox="1"/>
      </xdr:nvSpPr>
      <xdr:spPr>
        <a:xfrm>
          <a:off x="8515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387" name="n_3aveValue【市民会館】&#10;一人当たり面積">
          <a:extLst>
            <a:ext uri="{FF2B5EF4-FFF2-40B4-BE49-F238E27FC236}">
              <a16:creationId xmlns:a16="http://schemas.microsoft.com/office/drawing/2014/main" id="{05B1C829-17A9-4EF9-8D9C-236090E8A965}"/>
            </a:ext>
          </a:extLst>
        </xdr:cNvPr>
        <xdr:cNvSpPr txBox="1"/>
      </xdr:nvSpPr>
      <xdr:spPr>
        <a:xfrm>
          <a:off x="7626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388" name="n_4aveValue【市民会館】&#10;一人当たり面積">
          <a:extLst>
            <a:ext uri="{FF2B5EF4-FFF2-40B4-BE49-F238E27FC236}">
              <a16:creationId xmlns:a16="http://schemas.microsoft.com/office/drawing/2014/main" id="{42BB27E2-1381-4485-B3B2-037C7938681A}"/>
            </a:ext>
          </a:extLst>
        </xdr:cNvPr>
        <xdr:cNvSpPr txBox="1"/>
      </xdr:nvSpPr>
      <xdr:spPr>
        <a:xfrm>
          <a:off x="6737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54373</xdr:rowOff>
    </xdr:from>
    <xdr:ext cx="469744" cy="259045"/>
    <xdr:sp macro="" textlink="">
      <xdr:nvSpPr>
        <xdr:cNvPr id="389" name="n_1mainValue【市民会館】&#10;一人当たり面積">
          <a:extLst>
            <a:ext uri="{FF2B5EF4-FFF2-40B4-BE49-F238E27FC236}">
              <a16:creationId xmlns:a16="http://schemas.microsoft.com/office/drawing/2014/main" id="{5FFAA3D3-3E01-4A46-8B65-7B0574B267DC}"/>
            </a:ext>
          </a:extLst>
        </xdr:cNvPr>
        <xdr:cNvSpPr txBox="1"/>
      </xdr:nvSpPr>
      <xdr:spPr>
        <a:xfrm>
          <a:off x="9391727" y="1788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390" name="n_2mainValue【市民会館】&#10;一人当たり面積">
          <a:extLst>
            <a:ext uri="{FF2B5EF4-FFF2-40B4-BE49-F238E27FC236}">
              <a16:creationId xmlns:a16="http://schemas.microsoft.com/office/drawing/2014/main" id="{E1581BAA-BBD8-4FD7-9604-4D930571B99B}"/>
            </a:ext>
          </a:extLst>
        </xdr:cNvPr>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77233</xdr:rowOff>
    </xdr:from>
    <xdr:ext cx="469744" cy="259045"/>
    <xdr:sp macro="" textlink="">
      <xdr:nvSpPr>
        <xdr:cNvPr id="391" name="n_3mainValue【市民会館】&#10;一人当たり面積">
          <a:extLst>
            <a:ext uri="{FF2B5EF4-FFF2-40B4-BE49-F238E27FC236}">
              <a16:creationId xmlns:a16="http://schemas.microsoft.com/office/drawing/2014/main" id="{A5D1A4C3-93BB-4986-A861-F3D4D3831396}"/>
            </a:ext>
          </a:extLst>
        </xdr:cNvPr>
        <xdr:cNvSpPr txBox="1"/>
      </xdr:nvSpPr>
      <xdr:spPr>
        <a:xfrm>
          <a:off x="7626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89806</xdr:rowOff>
    </xdr:from>
    <xdr:ext cx="469744" cy="259045"/>
    <xdr:sp macro="" textlink="">
      <xdr:nvSpPr>
        <xdr:cNvPr id="392" name="n_4mainValue【市民会館】&#10;一人当たり面積">
          <a:extLst>
            <a:ext uri="{FF2B5EF4-FFF2-40B4-BE49-F238E27FC236}">
              <a16:creationId xmlns:a16="http://schemas.microsoft.com/office/drawing/2014/main" id="{79FF50BF-DF3E-4923-9341-346FA67794F7}"/>
            </a:ext>
          </a:extLst>
        </xdr:cNvPr>
        <xdr:cNvSpPr txBox="1"/>
      </xdr:nvSpPr>
      <xdr:spPr>
        <a:xfrm>
          <a:off x="6737427" y="179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EBD1C00-2335-40E8-B06A-0F6E60FE10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A671181-4CF3-4FA2-BEA0-C632F21083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84DFC5B-1E2D-445A-9262-D9B75F0222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1BE5552-5970-4EE9-8C20-F5D3400506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CF91E60-231C-41E6-9551-313C8D1260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F919FF1-CC90-498B-9EE8-43EA63D56D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7897225-32EE-4F2F-8270-4157F724F3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30FBB64-89D8-4556-864B-BA0E5EF7B04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41C49A3D-8CF7-4E4E-8D49-BC7490FD27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2445EBAD-C3CE-4D7F-85B5-23DDE1A279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F3CB3D98-3991-4827-B814-A4EEE873AA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5E46CBE4-719F-4807-92BB-16A6F03475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572004DD-571F-4821-81B8-B5FBAFFEA3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6C5610FE-4212-42DE-A5CC-F909784229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CB0685AF-C49E-49F7-B0D4-A58E180172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82EF6DBD-C277-4DB1-A228-CA3C982E8FA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71A48782-BC54-47E2-B23F-ACB65C0932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76AA91AF-2F11-4F81-A6C7-5B8A00BD97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F176478-8503-4096-923F-5C17ABF744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52CFA1BA-F5CF-4C62-AA7C-A1C166803C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8731DEE4-D8FA-4AD9-8C6C-D28AC3B49C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184C87E0-BA50-4D6C-B6D5-5D420B5CB4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694BD825-4FD4-4E15-85F0-DFE27CB0DF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460B9ED3-316D-46F9-8E08-90F45AA53D2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7BB0920-8CCE-4821-A5E5-2A80AA14AE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87B6830D-19CF-4737-8F42-2C43A0804B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27AB1F64-4640-4D23-89CE-0858EE7083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1E3770CE-55F3-4819-8204-16F7F9B9B3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1C7B591F-F150-4B62-8B5F-2A9B2CA32A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B13A5481-33B3-4DAB-9652-91CA9478F1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EEFBCE55-6123-4760-A461-6B61ED4865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23AB21C5-2993-4E42-B71B-26C2EFB19EF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AEDFAE44-AAD5-43B4-B75C-EFD0FC00A1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A7B7D96C-830B-4676-A378-A7C4D28425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26A58B93-AC47-4FF4-ADA7-317ACA8A52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99A391E7-CD73-4FE7-AE9D-2A481FDE4E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2EBB7A32-44D8-42A2-907D-F016EE4C14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BC07F042-0F1E-4438-BA95-0178C335CA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97E39CB-56CC-4525-8B67-A4D83C1011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4428C591-E4C7-4849-92B3-452DFCC74D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308784FF-B68A-4353-9E12-294C7AACE3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B9E472EB-DF03-4C95-AF86-CB70AAF95D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37767045-4A89-4FA7-B8DD-25F6F8464FE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E8CEC0C5-8827-45F4-A462-28FC532D255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561D61F3-DF17-457E-8D10-52DFDE31E4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16401B51-62D8-4848-A76D-2E0EC7B88AE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EDB4174E-5783-493C-A2B0-B49C7E69B3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21F593EC-9CBC-4786-9423-BAD4FC858A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98D96DF5-646E-45C9-95AA-FC1383527B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74BD76E0-357E-484A-B3A6-1C8DAC8E97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E69E681D-BD62-414D-A9FF-C75EBE4F33A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ACE68115-7DA0-401D-B8A2-A653854AA53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a:extLst>
            <a:ext uri="{FF2B5EF4-FFF2-40B4-BE49-F238E27FC236}">
              <a16:creationId xmlns:a16="http://schemas.microsoft.com/office/drawing/2014/main" id="{F4EF266D-6C4F-4E86-BA70-EA93A654EC8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34CEFD4-7592-41AF-986E-78CAAC6328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E36F0C29-70D0-4F83-8ACB-D9C75B23F6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31750</xdr:rowOff>
    </xdr:to>
    <xdr:cxnSp macro="">
      <xdr:nvCxnSpPr>
        <xdr:cNvPr id="448" name="直線コネクタ 447">
          <a:extLst>
            <a:ext uri="{FF2B5EF4-FFF2-40B4-BE49-F238E27FC236}">
              <a16:creationId xmlns:a16="http://schemas.microsoft.com/office/drawing/2014/main" id="{498548CC-D19C-4E03-9675-0414B5BC5999}"/>
            </a:ext>
          </a:extLst>
        </xdr:cNvPr>
        <xdr:cNvCxnSpPr/>
      </xdr:nvCxnSpPr>
      <xdr:spPr>
        <a:xfrm flipV="1">
          <a:off x="16318864" y="13411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4E3D6B93-2C50-4E32-A9F1-2D8903B99E8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C4C21039-88BD-472C-92E1-29906E298D5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9405E331-55FC-423B-991C-BE53D5680736}"/>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2" name="直線コネクタ 451">
          <a:extLst>
            <a:ext uri="{FF2B5EF4-FFF2-40B4-BE49-F238E27FC236}">
              <a16:creationId xmlns:a16="http://schemas.microsoft.com/office/drawing/2014/main" id="{8251724F-A564-4439-A7C0-7AF2AB646723}"/>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FC29F997-3965-47ED-992B-A06260D374F6}"/>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454" name="フローチャート: 判断 453">
          <a:extLst>
            <a:ext uri="{FF2B5EF4-FFF2-40B4-BE49-F238E27FC236}">
              <a16:creationId xmlns:a16="http://schemas.microsoft.com/office/drawing/2014/main" id="{D85B125C-3FB5-46C0-AB58-83EC41809E31}"/>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107950</xdr:rowOff>
    </xdr:to>
    <xdr:sp macro="" textlink="">
      <xdr:nvSpPr>
        <xdr:cNvPr id="455" name="フローチャート: 判断 454">
          <a:extLst>
            <a:ext uri="{FF2B5EF4-FFF2-40B4-BE49-F238E27FC236}">
              <a16:creationId xmlns:a16="http://schemas.microsoft.com/office/drawing/2014/main" id="{15F01DF2-8A62-4ABF-BAA9-04BD835070A5}"/>
            </a:ext>
          </a:extLst>
        </xdr:cNvPr>
        <xdr:cNvSpPr/>
      </xdr:nvSpPr>
      <xdr:spPr>
        <a:xfrm>
          <a:off x="15430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xdr:rowOff>
    </xdr:from>
    <xdr:to>
      <xdr:col>76</xdr:col>
      <xdr:colOff>165100</xdr:colOff>
      <xdr:row>82</xdr:row>
      <xdr:rowOff>107950</xdr:rowOff>
    </xdr:to>
    <xdr:sp macro="" textlink="">
      <xdr:nvSpPr>
        <xdr:cNvPr id="456" name="フローチャート: 判断 455">
          <a:extLst>
            <a:ext uri="{FF2B5EF4-FFF2-40B4-BE49-F238E27FC236}">
              <a16:creationId xmlns:a16="http://schemas.microsoft.com/office/drawing/2014/main" id="{A305E5A9-9C52-4EDF-B487-BD9AECB2DCFA}"/>
            </a:ext>
          </a:extLst>
        </xdr:cNvPr>
        <xdr:cNvSpPr/>
      </xdr:nvSpPr>
      <xdr:spPr>
        <a:xfrm>
          <a:off x="14541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457" name="フローチャート: 判断 456">
          <a:extLst>
            <a:ext uri="{FF2B5EF4-FFF2-40B4-BE49-F238E27FC236}">
              <a16:creationId xmlns:a16="http://schemas.microsoft.com/office/drawing/2014/main" id="{2C319ACE-6180-4A3A-BAFF-D08F83CE671A}"/>
            </a:ext>
          </a:extLst>
        </xdr:cNvPr>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46989</xdr:rowOff>
    </xdr:from>
    <xdr:to>
      <xdr:col>67</xdr:col>
      <xdr:colOff>101600</xdr:colOff>
      <xdr:row>82</xdr:row>
      <xdr:rowOff>148589</xdr:rowOff>
    </xdr:to>
    <xdr:sp macro="" textlink="">
      <xdr:nvSpPr>
        <xdr:cNvPr id="458" name="フローチャート: 判断 457">
          <a:extLst>
            <a:ext uri="{FF2B5EF4-FFF2-40B4-BE49-F238E27FC236}">
              <a16:creationId xmlns:a16="http://schemas.microsoft.com/office/drawing/2014/main" id="{7B023588-3120-40A6-B587-B199789C3656}"/>
            </a:ext>
          </a:extLst>
        </xdr:cNvPr>
        <xdr:cNvSpPr/>
      </xdr:nvSpPr>
      <xdr:spPr>
        <a:xfrm>
          <a:off x="127635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13D3E824-91C2-4ADC-AB2B-3D64765924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BC4F6BC-BCD4-4664-8FA1-F205F92F6A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BF2CBDC-0857-4CD5-B704-5A40FB04BB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A01ECAD7-BFCC-4DAD-A928-3C62143F66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AB5869C0-5E58-45FB-AD30-429F99EA88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7620</xdr:rowOff>
    </xdr:from>
    <xdr:to>
      <xdr:col>85</xdr:col>
      <xdr:colOff>177800</xdr:colOff>
      <xdr:row>78</xdr:row>
      <xdr:rowOff>109220</xdr:rowOff>
    </xdr:to>
    <xdr:sp macro="" textlink="">
      <xdr:nvSpPr>
        <xdr:cNvPr id="464" name="楕円 463">
          <a:extLst>
            <a:ext uri="{FF2B5EF4-FFF2-40B4-BE49-F238E27FC236}">
              <a16:creationId xmlns:a16="http://schemas.microsoft.com/office/drawing/2014/main" id="{1E5CC080-35B1-4C7C-AA93-1A28062A96CE}"/>
            </a:ext>
          </a:extLst>
        </xdr:cNvPr>
        <xdr:cNvSpPr/>
      </xdr:nvSpPr>
      <xdr:spPr>
        <a:xfrm>
          <a:off x="162687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340478" cy="259045"/>
    <xdr:sp macro="" textlink="">
      <xdr:nvSpPr>
        <xdr:cNvPr id="465" name="【消防施設】&#10;有形固定資産減価償却率該当値テキスト">
          <a:extLst>
            <a:ext uri="{FF2B5EF4-FFF2-40B4-BE49-F238E27FC236}">
              <a16:creationId xmlns:a16="http://schemas.microsoft.com/office/drawing/2014/main" id="{A04D49B6-B453-43CD-9DBE-4A7EEDB2C90A}"/>
            </a:ext>
          </a:extLst>
        </xdr:cNvPr>
        <xdr:cNvSpPr txBox="1"/>
      </xdr:nvSpPr>
      <xdr:spPr>
        <a:xfrm>
          <a:off x="16357600" y="1331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130811</xdr:rowOff>
    </xdr:from>
    <xdr:to>
      <xdr:col>81</xdr:col>
      <xdr:colOff>101600</xdr:colOff>
      <xdr:row>78</xdr:row>
      <xdr:rowOff>60961</xdr:rowOff>
    </xdr:to>
    <xdr:sp macro="" textlink="">
      <xdr:nvSpPr>
        <xdr:cNvPr id="466" name="楕円 465">
          <a:extLst>
            <a:ext uri="{FF2B5EF4-FFF2-40B4-BE49-F238E27FC236}">
              <a16:creationId xmlns:a16="http://schemas.microsoft.com/office/drawing/2014/main" id="{A362A5D4-E5A4-4CF4-BDFC-681B1106041C}"/>
            </a:ext>
          </a:extLst>
        </xdr:cNvPr>
        <xdr:cNvSpPr/>
      </xdr:nvSpPr>
      <xdr:spPr>
        <a:xfrm>
          <a:off x="15430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10161</xdr:rowOff>
    </xdr:from>
    <xdr:to>
      <xdr:col>85</xdr:col>
      <xdr:colOff>127000</xdr:colOff>
      <xdr:row>78</xdr:row>
      <xdr:rowOff>58420</xdr:rowOff>
    </xdr:to>
    <xdr:cxnSp macro="">
      <xdr:nvCxnSpPr>
        <xdr:cNvPr id="467" name="直線コネクタ 466">
          <a:extLst>
            <a:ext uri="{FF2B5EF4-FFF2-40B4-BE49-F238E27FC236}">
              <a16:creationId xmlns:a16="http://schemas.microsoft.com/office/drawing/2014/main" id="{8DEECF69-52BB-4DAD-918C-A003A640B34B}"/>
            </a:ext>
          </a:extLst>
        </xdr:cNvPr>
        <xdr:cNvCxnSpPr/>
      </xdr:nvCxnSpPr>
      <xdr:spPr>
        <a:xfrm>
          <a:off x="15481300" y="1338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468" name="楕円 467">
          <a:extLst>
            <a:ext uri="{FF2B5EF4-FFF2-40B4-BE49-F238E27FC236}">
              <a16:creationId xmlns:a16="http://schemas.microsoft.com/office/drawing/2014/main" id="{E0A59C70-AC6F-40B5-BA3F-143FB962410D}"/>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10161</xdr:rowOff>
    </xdr:to>
    <xdr:cxnSp macro="">
      <xdr:nvCxnSpPr>
        <xdr:cNvPr id="469" name="直線コネクタ 468">
          <a:extLst>
            <a:ext uri="{FF2B5EF4-FFF2-40B4-BE49-F238E27FC236}">
              <a16:creationId xmlns:a16="http://schemas.microsoft.com/office/drawing/2014/main" id="{40493F7D-E79C-4F37-8941-4AA14DF14FD0}"/>
            </a:ext>
          </a:extLst>
        </xdr:cNvPr>
        <xdr:cNvCxnSpPr/>
      </xdr:nvCxnSpPr>
      <xdr:spPr>
        <a:xfrm>
          <a:off x="14592300" y="1333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99077</xdr:rowOff>
    </xdr:from>
    <xdr:ext cx="405111" cy="259045"/>
    <xdr:sp macro="" textlink="">
      <xdr:nvSpPr>
        <xdr:cNvPr id="470" name="n_1aveValue【消防施設】&#10;有形固定資産減価償却率">
          <a:extLst>
            <a:ext uri="{FF2B5EF4-FFF2-40B4-BE49-F238E27FC236}">
              <a16:creationId xmlns:a16="http://schemas.microsoft.com/office/drawing/2014/main" id="{DD8543DF-BFEC-4279-BAAB-690025D0DDA7}"/>
            </a:ext>
          </a:extLst>
        </xdr:cNvPr>
        <xdr:cNvSpPr txBox="1"/>
      </xdr:nvSpPr>
      <xdr:spPr>
        <a:xfrm>
          <a:off x="15266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471" name="n_2aveValue【消防施設】&#10;有形固定資産減価償却率">
          <a:extLst>
            <a:ext uri="{FF2B5EF4-FFF2-40B4-BE49-F238E27FC236}">
              <a16:creationId xmlns:a16="http://schemas.microsoft.com/office/drawing/2014/main" id="{9AC81A8A-768B-46CC-8C8B-7893E081251E}"/>
            </a:ext>
          </a:extLst>
        </xdr:cNvPr>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472" name="n_3aveValue【消防施設】&#10;有形固定資産減価償却率">
          <a:extLst>
            <a:ext uri="{FF2B5EF4-FFF2-40B4-BE49-F238E27FC236}">
              <a16:creationId xmlns:a16="http://schemas.microsoft.com/office/drawing/2014/main" id="{9AD5F009-4182-489F-A30A-59F804880818}"/>
            </a:ext>
          </a:extLst>
        </xdr:cNvPr>
        <xdr:cNvSpPr txBox="1"/>
      </xdr:nvSpPr>
      <xdr:spPr>
        <a:xfrm>
          <a:off x="13500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165116</xdr:rowOff>
    </xdr:from>
    <xdr:ext cx="405111" cy="259045"/>
    <xdr:sp macro="" textlink="">
      <xdr:nvSpPr>
        <xdr:cNvPr id="473" name="n_4aveValue【消防施設】&#10;有形固定資産減価償却率">
          <a:extLst>
            <a:ext uri="{FF2B5EF4-FFF2-40B4-BE49-F238E27FC236}">
              <a16:creationId xmlns:a16="http://schemas.microsoft.com/office/drawing/2014/main" id="{0E8ABFCA-9876-408E-BA7B-81E94665FE61}"/>
            </a:ext>
          </a:extLst>
        </xdr:cNvPr>
        <xdr:cNvSpPr txBox="1"/>
      </xdr:nvSpPr>
      <xdr:spPr>
        <a:xfrm>
          <a:off x="12611744" y="1388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77488</xdr:rowOff>
    </xdr:from>
    <xdr:ext cx="340478" cy="259045"/>
    <xdr:sp macro="" textlink="">
      <xdr:nvSpPr>
        <xdr:cNvPr id="474" name="n_1mainValue【消防施設】&#10;有形固定資産減価償却率">
          <a:extLst>
            <a:ext uri="{FF2B5EF4-FFF2-40B4-BE49-F238E27FC236}">
              <a16:creationId xmlns:a16="http://schemas.microsoft.com/office/drawing/2014/main" id="{D92D64D2-7800-4D8E-812A-1D17E5019283}"/>
            </a:ext>
          </a:extLst>
        </xdr:cNvPr>
        <xdr:cNvSpPr txBox="1"/>
      </xdr:nvSpPr>
      <xdr:spPr>
        <a:xfrm>
          <a:off x="15298361" y="13107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475" name="n_2mainValue【消防施設】&#10;有形固定資産減価償却率">
          <a:extLst>
            <a:ext uri="{FF2B5EF4-FFF2-40B4-BE49-F238E27FC236}">
              <a16:creationId xmlns:a16="http://schemas.microsoft.com/office/drawing/2014/main" id="{331BC85D-E6C4-44DB-8B42-F6BE457007B5}"/>
            </a:ext>
          </a:extLst>
        </xdr:cNvPr>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8ABCE4A9-87AE-42D6-8C90-10DE372390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AA3DAF7E-21D8-46E7-B446-D2B917325A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8E66FA39-FE47-4245-BD77-ABC5E08BA1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A9378039-40D7-4BD0-8C29-BC09746984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608F61C7-9EF8-445E-966C-76336EAE6C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347E3401-4601-4609-8773-48A424CF71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FB7F9331-7771-48B4-8FB8-506D4D65D2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CB3309F0-3DC8-404C-9ABD-BEAC3C819B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5ED5BA3D-CF47-4172-94D3-33360BCB0C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6E116154-BCAB-4A59-B05E-6B0F228643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6" name="直線コネクタ 485">
          <a:extLst>
            <a:ext uri="{FF2B5EF4-FFF2-40B4-BE49-F238E27FC236}">
              <a16:creationId xmlns:a16="http://schemas.microsoft.com/office/drawing/2014/main" id="{7C9A18A8-1DD3-4711-8EE0-C2C67506E4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7" name="テキスト ボックス 486">
          <a:extLst>
            <a:ext uri="{FF2B5EF4-FFF2-40B4-BE49-F238E27FC236}">
              <a16:creationId xmlns:a16="http://schemas.microsoft.com/office/drawing/2014/main" id="{37BE448B-6CC6-471A-8BD9-583CA1DB0BB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8" name="直線コネクタ 487">
          <a:extLst>
            <a:ext uri="{FF2B5EF4-FFF2-40B4-BE49-F238E27FC236}">
              <a16:creationId xmlns:a16="http://schemas.microsoft.com/office/drawing/2014/main" id="{C51AB5CF-7122-407F-85DB-25A84AFD04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9" name="テキスト ボックス 488">
          <a:extLst>
            <a:ext uri="{FF2B5EF4-FFF2-40B4-BE49-F238E27FC236}">
              <a16:creationId xmlns:a16="http://schemas.microsoft.com/office/drawing/2014/main" id="{8664B782-1D52-4D92-B3A2-6FDDF5966C1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0" name="直線コネクタ 489">
          <a:extLst>
            <a:ext uri="{FF2B5EF4-FFF2-40B4-BE49-F238E27FC236}">
              <a16:creationId xmlns:a16="http://schemas.microsoft.com/office/drawing/2014/main" id="{F2741C6E-7F34-42F1-951A-AFB25B58070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1" name="テキスト ボックス 490">
          <a:extLst>
            <a:ext uri="{FF2B5EF4-FFF2-40B4-BE49-F238E27FC236}">
              <a16:creationId xmlns:a16="http://schemas.microsoft.com/office/drawing/2014/main" id="{D676B41B-A225-4F30-923B-4DE95CEEFA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2" name="直線コネクタ 491">
          <a:extLst>
            <a:ext uri="{FF2B5EF4-FFF2-40B4-BE49-F238E27FC236}">
              <a16:creationId xmlns:a16="http://schemas.microsoft.com/office/drawing/2014/main" id="{1794BA4C-633E-404C-8110-98AECD26F98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3" name="テキスト ボックス 492">
          <a:extLst>
            <a:ext uri="{FF2B5EF4-FFF2-40B4-BE49-F238E27FC236}">
              <a16:creationId xmlns:a16="http://schemas.microsoft.com/office/drawing/2014/main" id="{8C536BDB-811D-4A6F-8E72-00B2B6F1E6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4" name="直線コネクタ 493">
          <a:extLst>
            <a:ext uri="{FF2B5EF4-FFF2-40B4-BE49-F238E27FC236}">
              <a16:creationId xmlns:a16="http://schemas.microsoft.com/office/drawing/2014/main" id="{F7084965-2BEC-4568-8946-CF34B36EB9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id="{A2A3525C-46F9-441E-95DF-1906B10534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a:extLst>
            <a:ext uri="{FF2B5EF4-FFF2-40B4-BE49-F238E27FC236}">
              <a16:creationId xmlns:a16="http://schemas.microsoft.com/office/drawing/2014/main" id="{56A02C16-12A7-4802-81ED-918E4FF8D9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97" name="テキスト ボックス 496">
          <a:extLst>
            <a:ext uri="{FF2B5EF4-FFF2-40B4-BE49-F238E27FC236}">
              <a16:creationId xmlns:a16="http://schemas.microsoft.com/office/drawing/2014/main" id="{791B680D-3A3C-49CA-84AA-5112E326DAB1}"/>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a:extLst>
            <a:ext uri="{FF2B5EF4-FFF2-40B4-BE49-F238E27FC236}">
              <a16:creationId xmlns:a16="http://schemas.microsoft.com/office/drawing/2014/main" id="{EDD2999E-1373-4D27-8C87-510BCFEC3C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99" name="直線コネクタ 498">
          <a:extLst>
            <a:ext uri="{FF2B5EF4-FFF2-40B4-BE49-F238E27FC236}">
              <a16:creationId xmlns:a16="http://schemas.microsoft.com/office/drawing/2014/main" id="{37717654-7C23-421D-A275-A2A3CEA19294}"/>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00" name="【消防施設】&#10;一人当たり面積最小値テキスト">
          <a:extLst>
            <a:ext uri="{FF2B5EF4-FFF2-40B4-BE49-F238E27FC236}">
              <a16:creationId xmlns:a16="http://schemas.microsoft.com/office/drawing/2014/main" id="{490B3B40-E207-4203-AD11-A8280895782C}"/>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01" name="直線コネクタ 500">
          <a:extLst>
            <a:ext uri="{FF2B5EF4-FFF2-40B4-BE49-F238E27FC236}">
              <a16:creationId xmlns:a16="http://schemas.microsoft.com/office/drawing/2014/main" id="{4C4FE8C8-D808-4B44-8D5D-11D4FE9C8B7D}"/>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02" name="【消防施設】&#10;一人当たり面積最大値テキスト">
          <a:extLst>
            <a:ext uri="{FF2B5EF4-FFF2-40B4-BE49-F238E27FC236}">
              <a16:creationId xmlns:a16="http://schemas.microsoft.com/office/drawing/2014/main" id="{2BC00D11-EFA2-47AC-9980-8FA9C44136EF}"/>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03" name="直線コネクタ 502">
          <a:extLst>
            <a:ext uri="{FF2B5EF4-FFF2-40B4-BE49-F238E27FC236}">
              <a16:creationId xmlns:a16="http://schemas.microsoft.com/office/drawing/2014/main" id="{03E7348F-75B1-4880-BA6E-CEE366F678F4}"/>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04" name="【消防施設】&#10;一人当たり面積平均値テキスト">
          <a:extLst>
            <a:ext uri="{FF2B5EF4-FFF2-40B4-BE49-F238E27FC236}">
              <a16:creationId xmlns:a16="http://schemas.microsoft.com/office/drawing/2014/main" id="{DC00DFEB-AF56-4635-B419-15172A050AE9}"/>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05" name="フローチャート: 判断 504">
          <a:extLst>
            <a:ext uri="{FF2B5EF4-FFF2-40B4-BE49-F238E27FC236}">
              <a16:creationId xmlns:a16="http://schemas.microsoft.com/office/drawing/2014/main" id="{48B6DAF0-3115-432D-B47E-5A5D1289FFF0}"/>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06" name="フローチャート: 判断 505">
          <a:extLst>
            <a:ext uri="{FF2B5EF4-FFF2-40B4-BE49-F238E27FC236}">
              <a16:creationId xmlns:a16="http://schemas.microsoft.com/office/drawing/2014/main" id="{42BA6B0B-5D57-42F2-854D-607FD6E8FED2}"/>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07" name="フローチャート: 判断 506">
          <a:extLst>
            <a:ext uri="{FF2B5EF4-FFF2-40B4-BE49-F238E27FC236}">
              <a16:creationId xmlns:a16="http://schemas.microsoft.com/office/drawing/2014/main" id="{DB9FD276-3E7E-496D-BB18-C7B0021DE3FA}"/>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08" name="フローチャート: 判断 507">
          <a:extLst>
            <a:ext uri="{FF2B5EF4-FFF2-40B4-BE49-F238E27FC236}">
              <a16:creationId xmlns:a16="http://schemas.microsoft.com/office/drawing/2014/main" id="{DD2AF0DC-2618-4195-B92C-1DC364AFAFFA}"/>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09" name="フローチャート: 判断 508">
          <a:extLst>
            <a:ext uri="{FF2B5EF4-FFF2-40B4-BE49-F238E27FC236}">
              <a16:creationId xmlns:a16="http://schemas.microsoft.com/office/drawing/2014/main" id="{4CDEE652-BAE5-4D26-8334-C1413657F4BF}"/>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785C7846-2580-4740-8472-95DA617B8D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129D4B2A-7D7B-4A28-8983-04F2658235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CA840A76-0565-4AD5-8D9B-8DC54185C6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8886125-9120-4CC8-9344-16C55FB167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5620C10-D829-43E9-8FD4-B7DCF1692E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57404</xdr:rowOff>
    </xdr:from>
    <xdr:to>
      <xdr:col>116</xdr:col>
      <xdr:colOff>114300</xdr:colOff>
      <xdr:row>86</xdr:row>
      <xdr:rowOff>159004</xdr:rowOff>
    </xdr:to>
    <xdr:sp macro="" textlink="">
      <xdr:nvSpPr>
        <xdr:cNvPr id="515" name="楕円 514">
          <a:extLst>
            <a:ext uri="{FF2B5EF4-FFF2-40B4-BE49-F238E27FC236}">
              <a16:creationId xmlns:a16="http://schemas.microsoft.com/office/drawing/2014/main" id="{DB2611CF-30ED-4AB7-B951-38D5F31EC93A}"/>
            </a:ext>
          </a:extLst>
        </xdr:cNvPr>
        <xdr:cNvSpPr/>
      </xdr:nvSpPr>
      <xdr:spPr>
        <a:xfrm>
          <a:off x="221107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143781</xdr:rowOff>
    </xdr:from>
    <xdr:ext cx="469744" cy="259045"/>
    <xdr:sp macro="" textlink="">
      <xdr:nvSpPr>
        <xdr:cNvPr id="516" name="【消防施設】&#10;一人当たり面積該当値テキスト">
          <a:extLst>
            <a:ext uri="{FF2B5EF4-FFF2-40B4-BE49-F238E27FC236}">
              <a16:creationId xmlns:a16="http://schemas.microsoft.com/office/drawing/2014/main" id="{B65C4804-20EC-44BF-A934-B1080CD54C80}"/>
            </a:ext>
          </a:extLst>
        </xdr:cNvPr>
        <xdr:cNvSpPr txBox="1"/>
      </xdr:nvSpPr>
      <xdr:spPr>
        <a:xfrm>
          <a:off x="22199600" y="147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57595</xdr:rowOff>
    </xdr:from>
    <xdr:to>
      <xdr:col>112</xdr:col>
      <xdr:colOff>38100</xdr:colOff>
      <xdr:row>86</xdr:row>
      <xdr:rowOff>159195</xdr:rowOff>
    </xdr:to>
    <xdr:sp macro="" textlink="">
      <xdr:nvSpPr>
        <xdr:cNvPr id="517" name="楕円 516">
          <a:extLst>
            <a:ext uri="{FF2B5EF4-FFF2-40B4-BE49-F238E27FC236}">
              <a16:creationId xmlns:a16="http://schemas.microsoft.com/office/drawing/2014/main" id="{5C75F176-D96A-45AC-A81F-D8B8F3319488}"/>
            </a:ext>
          </a:extLst>
        </xdr:cNvPr>
        <xdr:cNvSpPr/>
      </xdr:nvSpPr>
      <xdr:spPr>
        <a:xfrm>
          <a:off x="21272500" y="148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108204</xdr:rowOff>
    </xdr:from>
    <xdr:to>
      <xdr:col>116</xdr:col>
      <xdr:colOff>63500</xdr:colOff>
      <xdr:row>86</xdr:row>
      <xdr:rowOff>108395</xdr:rowOff>
    </xdr:to>
    <xdr:cxnSp macro="">
      <xdr:nvCxnSpPr>
        <xdr:cNvPr id="518" name="直線コネクタ 517">
          <a:extLst>
            <a:ext uri="{FF2B5EF4-FFF2-40B4-BE49-F238E27FC236}">
              <a16:creationId xmlns:a16="http://schemas.microsoft.com/office/drawing/2014/main" id="{35D93B47-BB12-450C-89D8-FB7D1AFD8F39}"/>
            </a:ext>
          </a:extLst>
        </xdr:cNvPr>
        <xdr:cNvCxnSpPr/>
      </xdr:nvCxnSpPr>
      <xdr:spPr>
        <a:xfrm flipV="1">
          <a:off x="21323300" y="1485290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57786</xdr:rowOff>
    </xdr:from>
    <xdr:to>
      <xdr:col>107</xdr:col>
      <xdr:colOff>101600</xdr:colOff>
      <xdr:row>86</xdr:row>
      <xdr:rowOff>159386</xdr:rowOff>
    </xdr:to>
    <xdr:sp macro="" textlink="">
      <xdr:nvSpPr>
        <xdr:cNvPr id="519" name="楕円 518">
          <a:extLst>
            <a:ext uri="{FF2B5EF4-FFF2-40B4-BE49-F238E27FC236}">
              <a16:creationId xmlns:a16="http://schemas.microsoft.com/office/drawing/2014/main" id="{92A5437D-276E-45F7-AF8D-68B0049D1EED}"/>
            </a:ext>
          </a:extLst>
        </xdr:cNvPr>
        <xdr:cNvSpPr/>
      </xdr:nvSpPr>
      <xdr:spPr>
        <a:xfrm>
          <a:off x="20383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108395</xdr:rowOff>
    </xdr:from>
    <xdr:to>
      <xdr:col>111</xdr:col>
      <xdr:colOff>177800</xdr:colOff>
      <xdr:row>86</xdr:row>
      <xdr:rowOff>108586</xdr:rowOff>
    </xdr:to>
    <xdr:cxnSp macro="">
      <xdr:nvCxnSpPr>
        <xdr:cNvPr id="520" name="直線コネクタ 519">
          <a:extLst>
            <a:ext uri="{FF2B5EF4-FFF2-40B4-BE49-F238E27FC236}">
              <a16:creationId xmlns:a16="http://schemas.microsoft.com/office/drawing/2014/main" id="{397CE246-6BE1-48A2-B273-7FA3B0809CD8}"/>
            </a:ext>
          </a:extLst>
        </xdr:cNvPr>
        <xdr:cNvCxnSpPr/>
      </xdr:nvCxnSpPr>
      <xdr:spPr>
        <a:xfrm flipV="1">
          <a:off x="20434300" y="1485309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21" name="n_1aveValue【消防施設】&#10;一人当たり面積">
          <a:extLst>
            <a:ext uri="{FF2B5EF4-FFF2-40B4-BE49-F238E27FC236}">
              <a16:creationId xmlns:a16="http://schemas.microsoft.com/office/drawing/2014/main" id="{C2BC7F13-4C73-495D-9A48-E4506D6A98AD}"/>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22" name="n_2aveValue【消防施設】&#10;一人当たり面積">
          <a:extLst>
            <a:ext uri="{FF2B5EF4-FFF2-40B4-BE49-F238E27FC236}">
              <a16:creationId xmlns:a16="http://schemas.microsoft.com/office/drawing/2014/main" id="{F7E1F90B-9517-4005-8442-E8BE97FEC692}"/>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523" name="n_3aveValue【消防施設】&#10;一人当たり面積">
          <a:extLst>
            <a:ext uri="{FF2B5EF4-FFF2-40B4-BE49-F238E27FC236}">
              <a16:creationId xmlns:a16="http://schemas.microsoft.com/office/drawing/2014/main" id="{9D961EEB-E100-4701-8F90-5EE3FC514612}"/>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24" name="n_4aveValue【消防施設】&#10;一人当たり面積">
          <a:extLst>
            <a:ext uri="{FF2B5EF4-FFF2-40B4-BE49-F238E27FC236}">
              <a16:creationId xmlns:a16="http://schemas.microsoft.com/office/drawing/2014/main" id="{E8A73BB1-63B7-418D-9E30-1F3707D7E463}"/>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150322</xdr:rowOff>
    </xdr:from>
    <xdr:ext cx="469744" cy="259045"/>
    <xdr:sp macro="" textlink="">
      <xdr:nvSpPr>
        <xdr:cNvPr id="525" name="n_1mainValue【消防施設】&#10;一人当たり面積">
          <a:extLst>
            <a:ext uri="{FF2B5EF4-FFF2-40B4-BE49-F238E27FC236}">
              <a16:creationId xmlns:a16="http://schemas.microsoft.com/office/drawing/2014/main" id="{AF9692F7-C944-406F-9C81-E8838B68520B}"/>
            </a:ext>
          </a:extLst>
        </xdr:cNvPr>
        <xdr:cNvSpPr txBox="1"/>
      </xdr:nvSpPr>
      <xdr:spPr>
        <a:xfrm>
          <a:off x="21075727" y="1489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150513</xdr:rowOff>
    </xdr:from>
    <xdr:ext cx="469744" cy="259045"/>
    <xdr:sp macro="" textlink="">
      <xdr:nvSpPr>
        <xdr:cNvPr id="526" name="n_2mainValue【消防施設】&#10;一人当たり面積">
          <a:extLst>
            <a:ext uri="{FF2B5EF4-FFF2-40B4-BE49-F238E27FC236}">
              <a16:creationId xmlns:a16="http://schemas.microsoft.com/office/drawing/2014/main" id="{CFCBB584-6DEA-47DD-B779-ADF05B0F6016}"/>
            </a:ext>
          </a:extLst>
        </xdr:cNvPr>
        <xdr:cNvSpPr txBox="1"/>
      </xdr:nvSpPr>
      <xdr:spPr>
        <a:xfrm>
          <a:off x="20199427" y="148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DF880B55-29F6-44ED-B7CA-259AB746CD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E64B0442-9C51-4E80-A8F1-2EA3AAD533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FFD81F1B-D66D-47A6-8892-8E150772E6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83FE5E0B-CC5A-4980-AC04-0A3397575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CF55CA79-5CC3-4A52-AE49-87C090CD03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11FC4BAA-2FE2-4654-A691-A82026D7CB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AC8EDAE4-72A7-4A93-A797-35FD923A4C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81699917-3E14-45FD-83F0-9E5461C009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875845B5-7F6D-4241-B005-520554BBA7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E5F7DC2F-44B5-4BB2-B2AE-F63E398ADC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7" name="テキスト ボックス 536">
          <a:extLst>
            <a:ext uri="{FF2B5EF4-FFF2-40B4-BE49-F238E27FC236}">
              <a16:creationId xmlns:a16="http://schemas.microsoft.com/office/drawing/2014/main" id="{118FEF6D-89D9-4A85-BFB0-FEBA614BE5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8" name="直線コネクタ 537">
          <a:extLst>
            <a:ext uri="{FF2B5EF4-FFF2-40B4-BE49-F238E27FC236}">
              <a16:creationId xmlns:a16="http://schemas.microsoft.com/office/drawing/2014/main" id="{847D9AEB-CD12-4EB6-83B9-7ED12FDEDAF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39" name="テキスト ボックス 538">
          <a:extLst>
            <a:ext uri="{FF2B5EF4-FFF2-40B4-BE49-F238E27FC236}">
              <a16:creationId xmlns:a16="http://schemas.microsoft.com/office/drawing/2014/main" id="{CE9773D7-8E1A-4747-9737-C8F1F719AB2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0" name="直線コネクタ 539">
          <a:extLst>
            <a:ext uri="{FF2B5EF4-FFF2-40B4-BE49-F238E27FC236}">
              <a16:creationId xmlns:a16="http://schemas.microsoft.com/office/drawing/2014/main" id="{CE1E804D-D358-4550-9551-E929625BE94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1" name="テキスト ボックス 540">
          <a:extLst>
            <a:ext uri="{FF2B5EF4-FFF2-40B4-BE49-F238E27FC236}">
              <a16:creationId xmlns:a16="http://schemas.microsoft.com/office/drawing/2014/main" id="{56D34A39-8C49-4190-AFE4-6D581FACC5E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2" name="直線コネクタ 541">
          <a:extLst>
            <a:ext uri="{FF2B5EF4-FFF2-40B4-BE49-F238E27FC236}">
              <a16:creationId xmlns:a16="http://schemas.microsoft.com/office/drawing/2014/main" id="{DEC9C624-D98D-4E85-8CC0-61CDABDD81A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3" name="テキスト ボックス 542">
          <a:extLst>
            <a:ext uri="{FF2B5EF4-FFF2-40B4-BE49-F238E27FC236}">
              <a16:creationId xmlns:a16="http://schemas.microsoft.com/office/drawing/2014/main" id="{0410EBEF-5557-4E9E-837D-D70E4FC3A58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4" name="直線コネクタ 543">
          <a:extLst>
            <a:ext uri="{FF2B5EF4-FFF2-40B4-BE49-F238E27FC236}">
              <a16:creationId xmlns:a16="http://schemas.microsoft.com/office/drawing/2014/main" id="{E18D0E0A-C011-4188-A155-066B3F8DB87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5" name="テキスト ボックス 544">
          <a:extLst>
            <a:ext uri="{FF2B5EF4-FFF2-40B4-BE49-F238E27FC236}">
              <a16:creationId xmlns:a16="http://schemas.microsoft.com/office/drawing/2014/main" id="{4D29ADD9-4FF2-496E-8CDF-F287643CEC8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FCFC9CFE-D6FA-4368-8D88-14414D9BBA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7" name="テキスト ボックス 546">
          <a:extLst>
            <a:ext uri="{FF2B5EF4-FFF2-40B4-BE49-F238E27FC236}">
              <a16:creationId xmlns:a16="http://schemas.microsoft.com/office/drawing/2014/main" id="{7288C28A-47D3-48F1-AEFC-A7AB1DC4E54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a:extLst>
            <a:ext uri="{FF2B5EF4-FFF2-40B4-BE49-F238E27FC236}">
              <a16:creationId xmlns:a16="http://schemas.microsoft.com/office/drawing/2014/main" id="{6A9548C8-FD2B-42EB-BC1D-A6339BFD49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49" name="直線コネクタ 548">
          <a:extLst>
            <a:ext uri="{FF2B5EF4-FFF2-40B4-BE49-F238E27FC236}">
              <a16:creationId xmlns:a16="http://schemas.microsoft.com/office/drawing/2014/main" id="{A48D0ED6-FD37-4DC7-9D8D-6BBEA16FCECD}"/>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0" name="【庁舎】&#10;有形固定資産減価償却率最小値テキスト">
          <a:extLst>
            <a:ext uri="{FF2B5EF4-FFF2-40B4-BE49-F238E27FC236}">
              <a16:creationId xmlns:a16="http://schemas.microsoft.com/office/drawing/2014/main" id="{A64B996C-2ADB-4D07-B239-BC212BC26D69}"/>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1" name="直線コネクタ 550">
          <a:extLst>
            <a:ext uri="{FF2B5EF4-FFF2-40B4-BE49-F238E27FC236}">
              <a16:creationId xmlns:a16="http://schemas.microsoft.com/office/drawing/2014/main" id="{C746BDE0-860F-4E02-9D1C-BE71CDA7A4BC}"/>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52" name="【庁舎】&#10;有形固定資産減価償却率最大値テキスト">
          <a:extLst>
            <a:ext uri="{FF2B5EF4-FFF2-40B4-BE49-F238E27FC236}">
              <a16:creationId xmlns:a16="http://schemas.microsoft.com/office/drawing/2014/main" id="{C9EA43E5-275E-49E6-BB9D-DA3ACE60C55A}"/>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53" name="直線コネクタ 552">
          <a:extLst>
            <a:ext uri="{FF2B5EF4-FFF2-40B4-BE49-F238E27FC236}">
              <a16:creationId xmlns:a16="http://schemas.microsoft.com/office/drawing/2014/main" id="{C66ACE1C-0D1B-4946-A993-635BE9A1C561}"/>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554" name="【庁舎】&#10;有形固定資産減価償却率平均値テキスト">
          <a:extLst>
            <a:ext uri="{FF2B5EF4-FFF2-40B4-BE49-F238E27FC236}">
              <a16:creationId xmlns:a16="http://schemas.microsoft.com/office/drawing/2014/main" id="{B2C909CB-F364-455F-BDB1-2A05369C599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55" name="フローチャート: 判断 554">
          <a:extLst>
            <a:ext uri="{FF2B5EF4-FFF2-40B4-BE49-F238E27FC236}">
              <a16:creationId xmlns:a16="http://schemas.microsoft.com/office/drawing/2014/main" id="{AB2AE542-D5D7-4BEB-8B4B-C11BF8E05972}"/>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56" name="フローチャート: 判断 555">
          <a:extLst>
            <a:ext uri="{FF2B5EF4-FFF2-40B4-BE49-F238E27FC236}">
              <a16:creationId xmlns:a16="http://schemas.microsoft.com/office/drawing/2014/main" id="{0A9ACE70-B878-4FC8-ACF0-44C4F916393A}"/>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57" name="フローチャート: 判断 556">
          <a:extLst>
            <a:ext uri="{FF2B5EF4-FFF2-40B4-BE49-F238E27FC236}">
              <a16:creationId xmlns:a16="http://schemas.microsoft.com/office/drawing/2014/main" id="{51B394EF-CE34-4121-A2DD-5BDC099565CC}"/>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58" name="フローチャート: 判断 557">
          <a:extLst>
            <a:ext uri="{FF2B5EF4-FFF2-40B4-BE49-F238E27FC236}">
              <a16:creationId xmlns:a16="http://schemas.microsoft.com/office/drawing/2014/main" id="{D1E7BD76-EF1F-4FAB-9B51-D40CB3885757}"/>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59" name="フローチャート: 判断 558">
          <a:extLst>
            <a:ext uri="{FF2B5EF4-FFF2-40B4-BE49-F238E27FC236}">
              <a16:creationId xmlns:a16="http://schemas.microsoft.com/office/drawing/2014/main" id="{BF4B4B41-3EE8-4565-BDEC-B9FD58CF4CD5}"/>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6622B4A-E712-4606-962F-F920E12D9E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49C3DF0E-0BD9-4580-BBB4-03ADEDFEBD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943576A3-B893-4C46-A624-196D181BDE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887441AA-DA84-4F4A-829E-F6D8882693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F4FDE9F7-AF1A-4097-8DFC-778215510A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565" name="楕円 564">
          <a:extLst>
            <a:ext uri="{FF2B5EF4-FFF2-40B4-BE49-F238E27FC236}">
              <a16:creationId xmlns:a16="http://schemas.microsoft.com/office/drawing/2014/main" id="{11596CE9-FE5B-4AA9-BAF2-75FB9010F13C}"/>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566" name="【庁舎】&#10;有形固定資産減価償却率該当値テキスト">
          <a:extLst>
            <a:ext uri="{FF2B5EF4-FFF2-40B4-BE49-F238E27FC236}">
              <a16:creationId xmlns:a16="http://schemas.microsoft.com/office/drawing/2014/main" id="{9949AEA8-929B-4B32-8411-E324DE09C5C9}"/>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567" name="楕円 566">
          <a:extLst>
            <a:ext uri="{FF2B5EF4-FFF2-40B4-BE49-F238E27FC236}">
              <a16:creationId xmlns:a16="http://schemas.microsoft.com/office/drawing/2014/main" id="{E754C1E7-3D30-4A1C-BF92-0AEBEB327AEF}"/>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112776</xdr:rowOff>
    </xdr:to>
    <xdr:cxnSp macro="">
      <xdr:nvCxnSpPr>
        <xdr:cNvPr id="568" name="直線コネクタ 567">
          <a:extLst>
            <a:ext uri="{FF2B5EF4-FFF2-40B4-BE49-F238E27FC236}">
              <a16:creationId xmlns:a16="http://schemas.microsoft.com/office/drawing/2014/main" id="{90257C00-04D4-41F4-957C-79FFF14996AC}"/>
            </a:ext>
          </a:extLst>
        </xdr:cNvPr>
        <xdr:cNvCxnSpPr/>
      </xdr:nvCxnSpPr>
      <xdr:spPr>
        <a:xfrm>
          <a:off x="15481300" y="1823847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137413</xdr:rowOff>
    </xdr:from>
    <xdr:to>
      <xdr:col>76</xdr:col>
      <xdr:colOff>165100</xdr:colOff>
      <xdr:row>106</xdr:row>
      <xdr:rowOff>67563</xdr:rowOff>
    </xdr:to>
    <xdr:sp macro="" textlink="">
      <xdr:nvSpPr>
        <xdr:cNvPr id="569" name="楕円 568">
          <a:extLst>
            <a:ext uri="{FF2B5EF4-FFF2-40B4-BE49-F238E27FC236}">
              <a16:creationId xmlns:a16="http://schemas.microsoft.com/office/drawing/2014/main" id="{C5D99B39-914F-4FF9-8EC4-BAC3B0CC33F0}"/>
            </a:ext>
          </a:extLst>
        </xdr:cNvPr>
        <xdr:cNvSpPr/>
      </xdr:nvSpPr>
      <xdr:spPr>
        <a:xfrm>
          <a:off x="1454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xdr:rowOff>
    </xdr:from>
    <xdr:to>
      <xdr:col>81</xdr:col>
      <xdr:colOff>50800</xdr:colOff>
      <xdr:row>106</xdr:row>
      <xdr:rowOff>64770</xdr:rowOff>
    </xdr:to>
    <xdr:cxnSp macro="">
      <xdr:nvCxnSpPr>
        <xdr:cNvPr id="570" name="直線コネクタ 569">
          <a:extLst>
            <a:ext uri="{FF2B5EF4-FFF2-40B4-BE49-F238E27FC236}">
              <a16:creationId xmlns:a16="http://schemas.microsoft.com/office/drawing/2014/main" id="{02786819-215E-47BC-B07C-276780245ECE}"/>
            </a:ext>
          </a:extLst>
        </xdr:cNvPr>
        <xdr:cNvCxnSpPr/>
      </xdr:nvCxnSpPr>
      <xdr:spPr>
        <a:xfrm>
          <a:off x="14592300" y="181904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89408</xdr:rowOff>
    </xdr:from>
    <xdr:to>
      <xdr:col>72</xdr:col>
      <xdr:colOff>38100</xdr:colOff>
      <xdr:row>106</xdr:row>
      <xdr:rowOff>19558</xdr:rowOff>
    </xdr:to>
    <xdr:sp macro="" textlink="">
      <xdr:nvSpPr>
        <xdr:cNvPr id="571" name="楕円 570">
          <a:extLst>
            <a:ext uri="{FF2B5EF4-FFF2-40B4-BE49-F238E27FC236}">
              <a16:creationId xmlns:a16="http://schemas.microsoft.com/office/drawing/2014/main" id="{60FC9E35-E2AD-4093-97AB-63B5FABD3D8A}"/>
            </a:ext>
          </a:extLst>
        </xdr:cNvPr>
        <xdr:cNvSpPr/>
      </xdr:nvSpPr>
      <xdr:spPr>
        <a:xfrm>
          <a:off x="1365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140208</xdr:rowOff>
    </xdr:from>
    <xdr:to>
      <xdr:col>76</xdr:col>
      <xdr:colOff>114300</xdr:colOff>
      <xdr:row>106</xdr:row>
      <xdr:rowOff>16763</xdr:rowOff>
    </xdr:to>
    <xdr:cxnSp macro="">
      <xdr:nvCxnSpPr>
        <xdr:cNvPr id="572" name="直線コネクタ 571">
          <a:extLst>
            <a:ext uri="{FF2B5EF4-FFF2-40B4-BE49-F238E27FC236}">
              <a16:creationId xmlns:a16="http://schemas.microsoft.com/office/drawing/2014/main" id="{9E6E9EDC-F78C-48A1-AC84-D193862AE4FB}"/>
            </a:ext>
          </a:extLst>
        </xdr:cNvPr>
        <xdr:cNvCxnSpPr/>
      </xdr:nvCxnSpPr>
      <xdr:spPr>
        <a:xfrm>
          <a:off x="13703300" y="181424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100837</xdr:rowOff>
    </xdr:from>
    <xdr:to>
      <xdr:col>67</xdr:col>
      <xdr:colOff>101600</xdr:colOff>
      <xdr:row>106</xdr:row>
      <xdr:rowOff>30987</xdr:rowOff>
    </xdr:to>
    <xdr:sp macro="" textlink="">
      <xdr:nvSpPr>
        <xdr:cNvPr id="573" name="楕円 572">
          <a:extLst>
            <a:ext uri="{FF2B5EF4-FFF2-40B4-BE49-F238E27FC236}">
              <a16:creationId xmlns:a16="http://schemas.microsoft.com/office/drawing/2014/main" id="{D9942F6C-4869-463F-9AED-59BC95722CF7}"/>
            </a:ext>
          </a:extLst>
        </xdr:cNvPr>
        <xdr:cNvSpPr/>
      </xdr:nvSpPr>
      <xdr:spPr>
        <a:xfrm>
          <a:off x="1276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140208</xdr:rowOff>
    </xdr:from>
    <xdr:to>
      <xdr:col>71</xdr:col>
      <xdr:colOff>177800</xdr:colOff>
      <xdr:row>105</xdr:row>
      <xdr:rowOff>151637</xdr:rowOff>
    </xdr:to>
    <xdr:cxnSp macro="">
      <xdr:nvCxnSpPr>
        <xdr:cNvPr id="574" name="直線コネクタ 573">
          <a:extLst>
            <a:ext uri="{FF2B5EF4-FFF2-40B4-BE49-F238E27FC236}">
              <a16:creationId xmlns:a16="http://schemas.microsoft.com/office/drawing/2014/main" id="{B73C70FE-8F3C-4CEC-B31A-2639224985E5}"/>
            </a:ext>
          </a:extLst>
        </xdr:cNvPr>
        <xdr:cNvCxnSpPr/>
      </xdr:nvCxnSpPr>
      <xdr:spPr>
        <a:xfrm flipV="1">
          <a:off x="12814300" y="181424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575" name="n_1aveValue【庁舎】&#10;有形固定資産減価償却率">
          <a:extLst>
            <a:ext uri="{FF2B5EF4-FFF2-40B4-BE49-F238E27FC236}">
              <a16:creationId xmlns:a16="http://schemas.microsoft.com/office/drawing/2014/main" id="{09BE6EA3-3A66-4396-9B95-FE8A47F1722D}"/>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76" name="n_2aveValue【庁舎】&#10;有形固定資産減価償却率">
          <a:extLst>
            <a:ext uri="{FF2B5EF4-FFF2-40B4-BE49-F238E27FC236}">
              <a16:creationId xmlns:a16="http://schemas.microsoft.com/office/drawing/2014/main" id="{57138E9B-3F85-4854-A2F5-E25A3B1F89C8}"/>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77" name="n_3aveValue【庁舎】&#10;有形固定資産減価償却率">
          <a:extLst>
            <a:ext uri="{FF2B5EF4-FFF2-40B4-BE49-F238E27FC236}">
              <a16:creationId xmlns:a16="http://schemas.microsoft.com/office/drawing/2014/main" id="{CE99CF4F-7F00-4C6C-A827-EAEF88105392}"/>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78" name="n_4aveValue【庁舎】&#10;有形固定資産減価償却率">
          <a:extLst>
            <a:ext uri="{FF2B5EF4-FFF2-40B4-BE49-F238E27FC236}">
              <a16:creationId xmlns:a16="http://schemas.microsoft.com/office/drawing/2014/main" id="{E1A6F215-927B-4DE7-92D0-1A9698E88F21}"/>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579" name="n_1mainValue【庁舎】&#10;有形固定資産減価償却率">
          <a:extLst>
            <a:ext uri="{FF2B5EF4-FFF2-40B4-BE49-F238E27FC236}">
              <a16:creationId xmlns:a16="http://schemas.microsoft.com/office/drawing/2014/main" id="{4070C64B-A7DE-4897-AD53-E2AA6DD405C6}"/>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58690</xdr:rowOff>
    </xdr:from>
    <xdr:ext cx="405111" cy="259045"/>
    <xdr:sp macro="" textlink="">
      <xdr:nvSpPr>
        <xdr:cNvPr id="580" name="n_2mainValue【庁舎】&#10;有形固定資産減価償却率">
          <a:extLst>
            <a:ext uri="{FF2B5EF4-FFF2-40B4-BE49-F238E27FC236}">
              <a16:creationId xmlns:a16="http://schemas.microsoft.com/office/drawing/2014/main" id="{7AFFAA54-533C-4517-8F51-7CD868AA2383}"/>
            </a:ext>
          </a:extLst>
        </xdr:cNvPr>
        <xdr:cNvSpPr txBox="1"/>
      </xdr:nvSpPr>
      <xdr:spPr>
        <a:xfrm>
          <a:off x="14389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10685</xdr:rowOff>
    </xdr:from>
    <xdr:ext cx="405111" cy="259045"/>
    <xdr:sp macro="" textlink="">
      <xdr:nvSpPr>
        <xdr:cNvPr id="581" name="n_3mainValue【庁舎】&#10;有形固定資産減価償却率">
          <a:extLst>
            <a:ext uri="{FF2B5EF4-FFF2-40B4-BE49-F238E27FC236}">
              <a16:creationId xmlns:a16="http://schemas.microsoft.com/office/drawing/2014/main" id="{63F4B02E-F71C-4FF3-AD7B-66D353498F1E}"/>
            </a:ext>
          </a:extLst>
        </xdr:cNvPr>
        <xdr:cNvSpPr txBox="1"/>
      </xdr:nvSpPr>
      <xdr:spPr>
        <a:xfrm>
          <a:off x="13500744" y="181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22114</xdr:rowOff>
    </xdr:from>
    <xdr:ext cx="405111" cy="259045"/>
    <xdr:sp macro="" textlink="">
      <xdr:nvSpPr>
        <xdr:cNvPr id="582" name="n_4mainValue【庁舎】&#10;有形固定資産減価償却率">
          <a:extLst>
            <a:ext uri="{FF2B5EF4-FFF2-40B4-BE49-F238E27FC236}">
              <a16:creationId xmlns:a16="http://schemas.microsoft.com/office/drawing/2014/main" id="{6328F839-C5E6-4754-A964-27E4044427E8}"/>
            </a:ext>
          </a:extLst>
        </xdr:cNvPr>
        <xdr:cNvSpPr txBox="1"/>
      </xdr:nvSpPr>
      <xdr:spPr>
        <a:xfrm>
          <a:off x="12611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257B0C48-C3C0-4994-9817-3ADCF3F5D0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E5F3AF54-07C1-4B9E-83F5-1AB51C9964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7FCA8006-1E23-4E28-A580-B59ECB3912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41A6F4D0-A810-4069-ADF5-546E59A729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8E710857-9235-4764-B8C1-4E8FAEA37F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9A0896B7-9CE3-4EC9-AAC1-B3202B0E04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A7C6529F-15BA-4DA9-BA7A-15E5AA890B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7EF9ED0B-9B3D-4DD5-BE4B-49A020D1D5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id="{B2E22EF6-BC12-4278-9D71-C3E1A9FFC9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id="{D70E1C0A-2FD0-472C-AB2A-039DBCEFBC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a:extLst>
            <a:ext uri="{FF2B5EF4-FFF2-40B4-BE49-F238E27FC236}">
              <a16:creationId xmlns:a16="http://schemas.microsoft.com/office/drawing/2014/main" id="{A1FD1DAA-97CA-47EF-A5F7-4BBB5E59092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79375388-7887-413B-B5ED-22164B0DC9D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a:extLst>
            <a:ext uri="{FF2B5EF4-FFF2-40B4-BE49-F238E27FC236}">
              <a16:creationId xmlns:a16="http://schemas.microsoft.com/office/drawing/2014/main" id="{B517F45C-CE3C-48F4-A3A7-72D8125336B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a:extLst>
            <a:ext uri="{FF2B5EF4-FFF2-40B4-BE49-F238E27FC236}">
              <a16:creationId xmlns:a16="http://schemas.microsoft.com/office/drawing/2014/main" id="{E974B6F6-6973-455B-95FA-3C470253FA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a:extLst>
            <a:ext uri="{FF2B5EF4-FFF2-40B4-BE49-F238E27FC236}">
              <a16:creationId xmlns:a16="http://schemas.microsoft.com/office/drawing/2014/main" id="{F2E1441C-A0C5-42D1-A96C-F115EDED76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a:extLst>
            <a:ext uri="{FF2B5EF4-FFF2-40B4-BE49-F238E27FC236}">
              <a16:creationId xmlns:a16="http://schemas.microsoft.com/office/drawing/2014/main" id="{F87EF797-3E20-41D9-85A1-BA565DBFD82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a:extLst>
            <a:ext uri="{FF2B5EF4-FFF2-40B4-BE49-F238E27FC236}">
              <a16:creationId xmlns:a16="http://schemas.microsoft.com/office/drawing/2014/main" id="{7FA58BC7-7407-4A6E-81C3-F42ED3746C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a:extLst>
            <a:ext uri="{FF2B5EF4-FFF2-40B4-BE49-F238E27FC236}">
              <a16:creationId xmlns:a16="http://schemas.microsoft.com/office/drawing/2014/main" id="{650B8B81-C0FF-4692-97BC-B7BF682B0F3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a:extLst>
            <a:ext uri="{FF2B5EF4-FFF2-40B4-BE49-F238E27FC236}">
              <a16:creationId xmlns:a16="http://schemas.microsoft.com/office/drawing/2014/main" id="{1469065D-2AF0-481E-AFC5-C91D1D784C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09689A23-6E7E-440F-BED7-C6D487CF15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3393D05C-001E-4FC5-A33E-E523BAFC38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AF1F3D8C-CABC-43CC-9271-7D856E0BC2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4541D388-53E5-4FC4-AB6E-4B02F7ADE6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06" name="直線コネクタ 605">
          <a:extLst>
            <a:ext uri="{FF2B5EF4-FFF2-40B4-BE49-F238E27FC236}">
              <a16:creationId xmlns:a16="http://schemas.microsoft.com/office/drawing/2014/main" id="{19B6EE4C-A098-452C-9F0F-90BA406A161C}"/>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07" name="【庁舎】&#10;一人当たり面積最小値テキスト">
          <a:extLst>
            <a:ext uri="{FF2B5EF4-FFF2-40B4-BE49-F238E27FC236}">
              <a16:creationId xmlns:a16="http://schemas.microsoft.com/office/drawing/2014/main" id="{780770AA-62A5-4F13-B894-16AFEAAAB656}"/>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08" name="直線コネクタ 607">
          <a:extLst>
            <a:ext uri="{FF2B5EF4-FFF2-40B4-BE49-F238E27FC236}">
              <a16:creationId xmlns:a16="http://schemas.microsoft.com/office/drawing/2014/main" id="{5AA96E6A-CFFC-4E21-BDA7-7E8CB8516A53}"/>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09" name="【庁舎】&#10;一人当たり面積最大値テキスト">
          <a:extLst>
            <a:ext uri="{FF2B5EF4-FFF2-40B4-BE49-F238E27FC236}">
              <a16:creationId xmlns:a16="http://schemas.microsoft.com/office/drawing/2014/main" id="{2FAA4966-BACC-41A9-AA48-3178CF68D04B}"/>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10" name="直線コネクタ 609">
          <a:extLst>
            <a:ext uri="{FF2B5EF4-FFF2-40B4-BE49-F238E27FC236}">
              <a16:creationId xmlns:a16="http://schemas.microsoft.com/office/drawing/2014/main" id="{BAE7BB21-6ED0-4DB5-8665-50125C36B05B}"/>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611" name="【庁舎】&#10;一人当たり面積平均値テキスト">
          <a:extLst>
            <a:ext uri="{FF2B5EF4-FFF2-40B4-BE49-F238E27FC236}">
              <a16:creationId xmlns:a16="http://schemas.microsoft.com/office/drawing/2014/main" id="{C8DE296F-6AE0-44C6-BD14-CCF6B2A9761A}"/>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12" name="フローチャート: 判断 611">
          <a:extLst>
            <a:ext uri="{FF2B5EF4-FFF2-40B4-BE49-F238E27FC236}">
              <a16:creationId xmlns:a16="http://schemas.microsoft.com/office/drawing/2014/main" id="{1F3DF9A9-80C1-4410-94D5-9A225F3EDAC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13" name="フローチャート: 判断 612">
          <a:extLst>
            <a:ext uri="{FF2B5EF4-FFF2-40B4-BE49-F238E27FC236}">
              <a16:creationId xmlns:a16="http://schemas.microsoft.com/office/drawing/2014/main" id="{F1D965BF-B6E2-4082-90E2-A5D974303074}"/>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14" name="フローチャート: 判断 613">
          <a:extLst>
            <a:ext uri="{FF2B5EF4-FFF2-40B4-BE49-F238E27FC236}">
              <a16:creationId xmlns:a16="http://schemas.microsoft.com/office/drawing/2014/main" id="{C052378B-A9F5-4095-B101-95A512864C8A}"/>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15" name="フローチャート: 判断 614">
          <a:extLst>
            <a:ext uri="{FF2B5EF4-FFF2-40B4-BE49-F238E27FC236}">
              <a16:creationId xmlns:a16="http://schemas.microsoft.com/office/drawing/2014/main" id="{9B23991F-6062-41EE-A9D6-959FDB9DB562}"/>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16" name="フローチャート: 判断 615">
          <a:extLst>
            <a:ext uri="{FF2B5EF4-FFF2-40B4-BE49-F238E27FC236}">
              <a16:creationId xmlns:a16="http://schemas.microsoft.com/office/drawing/2014/main" id="{26820A77-EF8D-43D0-B82B-A5B816B469D9}"/>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2568D6DC-32F3-422B-B93E-9C7E681E45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2DE8B280-B3E3-403D-9CC7-931F6176DF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D16830FA-F1E5-4400-AC98-9531307563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1EBFD135-7BC1-47F1-9AC8-C1D876C34E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3ECDFB9A-6633-448B-883C-4851CD84DF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52832</xdr:rowOff>
    </xdr:from>
    <xdr:to>
      <xdr:col>116</xdr:col>
      <xdr:colOff>114300</xdr:colOff>
      <xdr:row>105</xdr:row>
      <xdr:rowOff>154432</xdr:rowOff>
    </xdr:to>
    <xdr:sp macro="" textlink="">
      <xdr:nvSpPr>
        <xdr:cNvPr id="622" name="楕円 621">
          <a:extLst>
            <a:ext uri="{FF2B5EF4-FFF2-40B4-BE49-F238E27FC236}">
              <a16:creationId xmlns:a16="http://schemas.microsoft.com/office/drawing/2014/main" id="{B7E1B9C5-6451-4EE6-A8E3-603673C2D2F4}"/>
            </a:ext>
          </a:extLst>
        </xdr:cNvPr>
        <xdr:cNvSpPr/>
      </xdr:nvSpPr>
      <xdr:spPr>
        <a:xfrm>
          <a:off x="221107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75709</xdr:rowOff>
    </xdr:from>
    <xdr:ext cx="469744" cy="259045"/>
    <xdr:sp macro="" textlink="">
      <xdr:nvSpPr>
        <xdr:cNvPr id="623" name="【庁舎】&#10;一人当たり面積該当値テキスト">
          <a:extLst>
            <a:ext uri="{FF2B5EF4-FFF2-40B4-BE49-F238E27FC236}">
              <a16:creationId xmlns:a16="http://schemas.microsoft.com/office/drawing/2014/main" id="{2B9692D0-45AB-4CA6-A598-AFDE83FFADD3}"/>
            </a:ext>
          </a:extLst>
        </xdr:cNvPr>
        <xdr:cNvSpPr txBox="1"/>
      </xdr:nvSpPr>
      <xdr:spPr>
        <a:xfrm>
          <a:off x="22199600" y="179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66929</xdr:rowOff>
    </xdr:from>
    <xdr:to>
      <xdr:col>112</xdr:col>
      <xdr:colOff>38100</xdr:colOff>
      <xdr:row>105</xdr:row>
      <xdr:rowOff>168529</xdr:rowOff>
    </xdr:to>
    <xdr:sp macro="" textlink="">
      <xdr:nvSpPr>
        <xdr:cNvPr id="624" name="楕円 623">
          <a:extLst>
            <a:ext uri="{FF2B5EF4-FFF2-40B4-BE49-F238E27FC236}">
              <a16:creationId xmlns:a16="http://schemas.microsoft.com/office/drawing/2014/main" id="{84EB1A16-AA8C-40AD-B969-E7BD58A57781}"/>
            </a:ext>
          </a:extLst>
        </xdr:cNvPr>
        <xdr:cNvSpPr/>
      </xdr:nvSpPr>
      <xdr:spPr>
        <a:xfrm>
          <a:off x="2127250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103632</xdr:rowOff>
    </xdr:from>
    <xdr:to>
      <xdr:col>116</xdr:col>
      <xdr:colOff>63500</xdr:colOff>
      <xdr:row>105</xdr:row>
      <xdr:rowOff>117729</xdr:rowOff>
    </xdr:to>
    <xdr:cxnSp macro="">
      <xdr:nvCxnSpPr>
        <xdr:cNvPr id="625" name="直線コネクタ 624">
          <a:extLst>
            <a:ext uri="{FF2B5EF4-FFF2-40B4-BE49-F238E27FC236}">
              <a16:creationId xmlns:a16="http://schemas.microsoft.com/office/drawing/2014/main" id="{FBDD36A3-76ED-4819-B7BA-A2F3F709D48B}"/>
            </a:ext>
          </a:extLst>
        </xdr:cNvPr>
        <xdr:cNvCxnSpPr/>
      </xdr:nvCxnSpPr>
      <xdr:spPr>
        <a:xfrm flipV="1">
          <a:off x="21323300" y="18105882"/>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79121</xdr:rowOff>
    </xdr:from>
    <xdr:to>
      <xdr:col>107</xdr:col>
      <xdr:colOff>101600</xdr:colOff>
      <xdr:row>106</xdr:row>
      <xdr:rowOff>9271</xdr:rowOff>
    </xdr:to>
    <xdr:sp macro="" textlink="">
      <xdr:nvSpPr>
        <xdr:cNvPr id="626" name="楕円 625">
          <a:extLst>
            <a:ext uri="{FF2B5EF4-FFF2-40B4-BE49-F238E27FC236}">
              <a16:creationId xmlns:a16="http://schemas.microsoft.com/office/drawing/2014/main" id="{905FAE16-24FF-4F60-B212-1FE8D25D89FA}"/>
            </a:ext>
          </a:extLst>
        </xdr:cNvPr>
        <xdr:cNvSpPr/>
      </xdr:nvSpPr>
      <xdr:spPr>
        <a:xfrm>
          <a:off x="20383500" y="18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117729</xdr:rowOff>
    </xdr:from>
    <xdr:to>
      <xdr:col>111</xdr:col>
      <xdr:colOff>177800</xdr:colOff>
      <xdr:row>105</xdr:row>
      <xdr:rowOff>129921</xdr:rowOff>
    </xdr:to>
    <xdr:cxnSp macro="">
      <xdr:nvCxnSpPr>
        <xdr:cNvPr id="627" name="直線コネクタ 626">
          <a:extLst>
            <a:ext uri="{FF2B5EF4-FFF2-40B4-BE49-F238E27FC236}">
              <a16:creationId xmlns:a16="http://schemas.microsoft.com/office/drawing/2014/main" id="{60C8299F-D677-45AA-AB99-7BFA4931F11C}"/>
            </a:ext>
          </a:extLst>
        </xdr:cNvPr>
        <xdr:cNvCxnSpPr/>
      </xdr:nvCxnSpPr>
      <xdr:spPr>
        <a:xfrm flipV="1">
          <a:off x="20434300" y="181199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628" name="楕円 627">
          <a:extLst>
            <a:ext uri="{FF2B5EF4-FFF2-40B4-BE49-F238E27FC236}">
              <a16:creationId xmlns:a16="http://schemas.microsoft.com/office/drawing/2014/main" id="{97170EB8-4A9B-46DD-BE09-2FBDD776320F}"/>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129921</xdr:rowOff>
    </xdr:from>
    <xdr:to>
      <xdr:col>107</xdr:col>
      <xdr:colOff>50800</xdr:colOff>
      <xdr:row>107</xdr:row>
      <xdr:rowOff>7620</xdr:rowOff>
    </xdr:to>
    <xdr:cxnSp macro="">
      <xdr:nvCxnSpPr>
        <xdr:cNvPr id="629" name="直線コネクタ 628">
          <a:extLst>
            <a:ext uri="{FF2B5EF4-FFF2-40B4-BE49-F238E27FC236}">
              <a16:creationId xmlns:a16="http://schemas.microsoft.com/office/drawing/2014/main" id="{D641A5A0-7C16-400F-A214-815AA90D72E4}"/>
            </a:ext>
          </a:extLst>
        </xdr:cNvPr>
        <xdr:cNvCxnSpPr/>
      </xdr:nvCxnSpPr>
      <xdr:spPr>
        <a:xfrm flipV="1">
          <a:off x="19545300" y="18132171"/>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136652</xdr:rowOff>
    </xdr:from>
    <xdr:to>
      <xdr:col>98</xdr:col>
      <xdr:colOff>38100</xdr:colOff>
      <xdr:row>107</xdr:row>
      <xdr:rowOff>66802</xdr:rowOff>
    </xdr:to>
    <xdr:sp macro="" textlink="">
      <xdr:nvSpPr>
        <xdr:cNvPr id="630" name="楕円 629">
          <a:extLst>
            <a:ext uri="{FF2B5EF4-FFF2-40B4-BE49-F238E27FC236}">
              <a16:creationId xmlns:a16="http://schemas.microsoft.com/office/drawing/2014/main" id="{95AFBB6D-8A77-4ABA-B5C1-D014CE616955}"/>
            </a:ext>
          </a:extLst>
        </xdr:cNvPr>
        <xdr:cNvSpPr/>
      </xdr:nvSpPr>
      <xdr:spPr>
        <a:xfrm>
          <a:off x="18605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16002</xdr:rowOff>
    </xdr:to>
    <xdr:cxnSp macro="">
      <xdr:nvCxnSpPr>
        <xdr:cNvPr id="631" name="直線コネクタ 630">
          <a:extLst>
            <a:ext uri="{FF2B5EF4-FFF2-40B4-BE49-F238E27FC236}">
              <a16:creationId xmlns:a16="http://schemas.microsoft.com/office/drawing/2014/main" id="{A6AA8BEE-7883-4602-9B64-FB9E804EB81D}"/>
            </a:ext>
          </a:extLst>
        </xdr:cNvPr>
        <xdr:cNvCxnSpPr/>
      </xdr:nvCxnSpPr>
      <xdr:spPr>
        <a:xfrm flipV="1">
          <a:off x="18656300" y="1835277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32" name="n_1aveValue【庁舎】&#10;一人当たり面積">
          <a:extLst>
            <a:ext uri="{FF2B5EF4-FFF2-40B4-BE49-F238E27FC236}">
              <a16:creationId xmlns:a16="http://schemas.microsoft.com/office/drawing/2014/main" id="{5DBE97D7-63B1-4181-94B7-C87B90D28767}"/>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33" name="n_2aveValue【庁舎】&#10;一人当たり面積">
          <a:extLst>
            <a:ext uri="{FF2B5EF4-FFF2-40B4-BE49-F238E27FC236}">
              <a16:creationId xmlns:a16="http://schemas.microsoft.com/office/drawing/2014/main" id="{D7034587-CF93-4A8F-922E-63C68A934523}"/>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34" name="n_3aveValue【庁舎】&#10;一人当たり面積">
          <a:extLst>
            <a:ext uri="{FF2B5EF4-FFF2-40B4-BE49-F238E27FC236}">
              <a16:creationId xmlns:a16="http://schemas.microsoft.com/office/drawing/2014/main" id="{5D9FAB77-283A-4F70-AA56-5330E33904CE}"/>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635" name="n_4aveValue【庁舎】&#10;一人当たり面積">
          <a:extLst>
            <a:ext uri="{FF2B5EF4-FFF2-40B4-BE49-F238E27FC236}">
              <a16:creationId xmlns:a16="http://schemas.microsoft.com/office/drawing/2014/main" id="{003AF991-8CBE-4BE2-A8FD-2CBFC6161D77}"/>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13606</xdr:rowOff>
    </xdr:from>
    <xdr:ext cx="469744" cy="259045"/>
    <xdr:sp macro="" textlink="">
      <xdr:nvSpPr>
        <xdr:cNvPr id="636" name="n_1mainValue【庁舎】&#10;一人当たり面積">
          <a:extLst>
            <a:ext uri="{FF2B5EF4-FFF2-40B4-BE49-F238E27FC236}">
              <a16:creationId xmlns:a16="http://schemas.microsoft.com/office/drawing/2014/main" id="{AF7ED7F3-A905-4642-8A17-96F55F92341B}"/>
            </a:ext>
          </a:extLst>
        </xdr:cNvPr>
        <xdr:cNvSpPr txBox="1"/>
      </xdr:nvSpPr>
      <xdr:spPr>
        <a:xfrm>
          <a:off x="21075727"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25798</xdr:rowOff>
    </xdr:from>
    <xdr:ext cx="469744" cy="259045"/>
    <xdr:sp macro="" textlink="">
      <xdr:nvSpPr>
        <xdr:cNvPr id="637" name="n_2mainValue【庁舎】&#10;一人当たり面積">
          <a:extLst>
            <a:ext uri="{FF2B5EF4-FFF2-40B4-BE49-F238E27FC236}">
              <a16:creationId xmlns:a16="http://schemas.microsoft.com/office/drawing/2014/main" id="{7BFA5FE3-6303-4BAE-9921-3BC8D118E0FF}"/>
            </a:ext>
          </a:extLst>
        </xdr:cNvPr>
        <xdr:cNvSpPr txBox="1"/>
      </xdr:nvSpPr>
      <xdr:spPr>
        <a:xfrm>
          <a:off x="20199427" y="178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638" name="n_3mainValue【庁舎】&#10;一人当たり面積">
          <a:extLst>
            <a:ext uri="{FF2B5EF4-FFF2-40B4-BE49-F238E27FC236}">
              <a16:creationId xmlns:a16="http://schemas.microsoft.com/office/drawing/2014/main" id="{93374DDE-F6AF-4958-9F2E-7C929DFE4D03}"/>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83329</xdr:rowOff>
    </xdr:from>
    <xdr:ext cx="469744" cy="259045"/>
    <xdr:sp macro="" textlink="">
      <xdr:nvSpPr>
        <xdr:cNvPr id="639" name="n_4mainValue【庁舎】&#10;一人当たり面積">
          <a:extLst>
            <a:ext uri="{FF2B5EF4-FFF2-40B4-BE49-F238E27FC236}">
              <a16:creationId xmlns:a16="http://schemas.microsoft.com/office/drawing/2014/main" id="{22031555-6CF6-40F4-B830-E8D3055CCDAB}"/>
            </a:ext>
          </a:extLst>
        </xdr:cNvPr>
        <xdr:cNvSpPr txBox="1"/>
      </xdr:nvSpPr>
      <xdr:spPr>
        <a:xfrm>
          <a:off x="18421427" y="180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1F05E9B2-4770-42D0-9388-6A66377D94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0B3CC31D-97D3-4E34-840E-A9D1F3F7A4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85DEE033-3E0E-4E75-BB70-245EC1BFD9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償却率がかなり高い状態が継続している。市民会館の償却率も上昇しており、今後の利用見込みや維持管理費も踏まえながら、住民サービスや防災機能の拠点施設として再整備する必要が生じている。大規模な整備となるため、財政への影響は十分に考慮したうえで実施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3489178</v>
      </c>
      <c r="BO4" s="462"/>
      <c r="BP4" s="462"/>
      <c r="BQ4" s="462"/>
      <c r="BR4" s="462"/>
      <c r="BS4" s="462"/>
      <c r="BT4" s="462"/>
      <c r="BU4" s="463"/>
      <c r="BV4" s="461">
        <v>3684949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17.7</v>
      </c>
      <c r="CU4" s="646"/>
      <c r="CV4" s="646"/>
      <c r="CW4" s="646"/>
      <c r="CX4" s="646"/>
      <c r="CY4" s="646"/>
      <c r="CZ4" s="646"/>
      <c r="DA4" s="647"/>
      <c r="DB4" s="645">
        <v>11</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3110717</v>
      </c>
      <c r="BO5" s="467"/>
      <c r="BP5" s="467"/>
      <c r="BQ5" s="467"/>
      <c r="BR5" s="467"/>
      <c r="BS5" s="467"/>
      <c r="BT5" s="467"/>
      <c r="BU5" s="468"/>
      <c r="BV5" s="466">
        <v>3402510</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82.6</v>
      </c>
      <c r="CU5" s="437"/>
      <c r="CV5" s="437"/>
      <c r="CW5" s="437"/>
      <c r="CX5" s="437"/>
      <c r="CY5" s="437"/>
      <c r="CZ5" s="437"/>
      <c r="DA5" s="438"/>
      <c r="DB5" s="436">
        <v>82.4</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378461</v>
      </c>
      <c r="BO6" s="467"/>
      <c r="BP6" s="467"/>
      <c r="BQ6" s="467"/>
      <c r="BR6" s="467"/>
      <c r="BS6" s="467"/>
      <c r="BT6" s="467"/>
      <c r="BU6" s="468"/>
      <c r="BV6" s="466">
        <v>282439</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84.8</v>
      </c>
      <c r="CU6" s="620"/>
      <c r="CV6" s="620"/>
      <c r="CW6" s="620"/>
      <c r="CX6" s="620"/>
      <c r="CY6" s="620"/>
      <c r="CZ6" s="620"/>
      <c r="DA6" s="621"/>
      <c r="DB6" s="619">
        <v>85.5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32872</v>
      </c>
      <c r="BO7" s="467"/>
      <c r="BP7" s="467"/>
      <c r="BQ7" s="467"/>
      <c r="BR7" s="467"/>
      <c r="BS7" s="467"/>
      <c r="BT7" s="467"/>
      <c r="BU7" s="468"/>
      <c r="BV7" s="466">
        <v>66241</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1953842</v>
      </c>
      <c r="CU7" s="467"/>
      <c r="CV7" s="467"/>
      <c r="CW7" s="467"/>
      <c r="CX7" s="467"/>
      <c r="CY7" s="467"/>
      <c r="CZ7" s="467"/>
      <c r="DA7" s="468"/>
      <c r="DB7" s="466">
        <v>1963642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345589</v>
      </c>
      <c r="BO8" s="467"/>
      <c r="BP8" s="467"/>
      <c r="BQ8" s="467"/>
      <c r="BR8" s="467"/>
      <c r="BS8" s="467"/>
      <c r="BT8" s="467"/>
      <c r="BU8" s="468"/>
      <c r="BV8" s="466">
        <v>216198</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0.14000000000000001</v>
      </c>
      <c r="CU8" s="580"/>
      <c r="CV8" s="580"/>
      <c r="CW8" s="580"/>
      <c r="CX8" s="580"/>
      <c r="CY8" s="580"/>
      <c r="CZ8" s="580"/>
      <c r="DA8" s="581"/>
      <c r="DB8" s="579">
        <v>0.14000000000000001</v>
      </c>
      <c r="DC8" s="580"/>
      <c r="DD8" s="580"/>
      <c r="DE8" s="580"/>
      <c r="DF8" s="580"/>
      <c r="DG8" s="580"/>
      <c r="DH8" s="580"/>
      <c r="DI8" s="581"/>
      <c r="DJ8" s="186"/>
      <c r="DK8" s="186"/>
      <c r="DL8" s="186"/>
      <c r="DM8" s="186"/>
      <c r="DN8" s="186"/>
      <c r="DO8" s="186"/>
    </row>
    <row r="9" spans="1:119" ht="18.75" customHeight="1" thickBot="1" x14ac:dyDescent="0.25">
      <c r="A9" s="187"/>
      <c r="B9" s="608" t="s">
        <v>109</v>
      </c>
      <c r="C9" s="609"/>
      <c r="D9" s="609"/>
      <c r="E9" s="609"/>
      <c r="F9" s="609"/>
      <c r="G9" s="609"/>
      <c r="H9" s="609"/>
      <c r="I9" s="609"/>
      <c r="J9" s="609"/>
      <c r="K9" s="529"/>
      <c r="L9" s="610" t="s">
        <v>110</v>
      </c>
      <c r="M9" s="611"/>
      <c r="N9" s="611"/>
      <c r="O9" s="611"/>
      <c r="P9" s="611"/>
      <c r="Q9" s="612"/>
      <c r="R9" s="613">
        <v>2638</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93</v>
      </c>
      <c r="AV9" s="524"/>
      <c r="AW9" s="524"/>
      <c r="AX9" s="524"/>
      <c r="AY9" s="446" t="s">
        <v>113</v>
      </c>
      <c r="AZ9" s="447"/>
      <c r="BA9" s="447"/>
      <c r="BB9" s="447"/>
      <c r="BC9" s="447"/>
      <c r="BD9" s="447"/>
      <c r="BE9" s="447"/>
      <c r="BF9" s="447"/>
      <c r="BG9" s="447"/>
      <c r="BH9" s="447"/>
      <c r="BI9" s="447"/>
      <c r="BJ9" s="447"/>
      <c r="BK9" s="447"/>
      <c r="BL9" s="447"/>
      <c r="BM9" s="448"/>
      <c r="BN9" s="466">
        <v>129391</v>
      </c>
      <c r="BO9" s="467"/>
      <c r="BP9" s="467"/>
      <c r="BQ9" s="467"/>
      <c r="BR9" s="467"/>
      <c r="BS9" s="467"/>
      <c r="BT9" s="467"/>
      <c r="BU9" s="468"/>
      <c r="BV9" s="466">
        <v>-60029</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15.6</v>
      </c>
      <c r="CU9" s="437"/>
      <c r="CV9" s="437"/>
      <c r="CW9" s="437"/>
      <c r="CX9" s="437"/>
      <c r="CY9" s="437"/>
      <c r="CZ9" s="437"/>
      <c r="DA9" s="438"/>
      <c r="DB9" s="436">
        <v>14.3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115</v>
      </c>
      <c r="M10" s="440"/>
      <c r="N10" s="440"/>
      <c r="O10" s="440"/>
      <c r="P10" s="440"/>
      <c r="Q10" s="441"/>
      <c r="R10" s="442">
        <v>3046</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14096</v>
      </c>
      <c r="BO10" s="467"/>
      <c r="BP10" s="467"/>
      <c r="BQ10" s="467"/>
      <c r="BR10" s="467"/>
      <c r="BS10" s="467"/>
      <c r="BT10" s="467"/>
      <c r="BU10" s="468"/>
      <c r="BV10" s="466">
        <v>11160</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2">
      <c r="A12" s="187"/>
      <c r="B12" s="582" t="s">
        <v>128</v>
      </c>
      <c r="C12" s="583"/>
      <c r="D12" s="583"/>
      <c r="E12" s="583"/>
      <c r="F12" s="583"/>
      <c r="G12" s="583"/>
      <c r="H12" s="583"/>
      <c r="I12" s="583"/>
      <c r="J12" s="583"/>
      <c r="K12" s="584"/>
      <c r="L12" s="591" t="s">
        <v>129</v>
      </c>
      <c r="M12" s="592"/>
      <c r="N12" s="592"/>
      <c r="O12" s="592"/>
      <c r="P12" s="592"/>
      <c r="Q12" s="593"/>
      <c r="R12" s="594">
        <v>2528</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159663</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2512</v>
      </c>
      <c r="S13" s="570"/>
      <c r="T13" s="570"/>
      <c r="U13" s="570"/>
      <c r="V13" s="571"/>
      <c r="W13" s="557" t="s">
        <v>137</v>
      </c>
      <c r="X13" s="479"/>
      <c r="Y13" s="479"/>
      <c r="Z13" s="479"/>
      <c r="AA13" s="479"/>
      <c r="AB13" s="480"/>
      <c r="AC13" s="442">
        <v>148</v>
      </c>
      <c r="AD13" s="443"/>
      <c r="AE13" s="443"/>
      <c r="AF13" s="443"/>
      <c r="AG13" s="444"/>
      <c r="AH13" s="442">
        <v>122</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143487</v>
      </c>
      <c r="BO13" s="467"/>
      <c r="BP13" s="467"/>
      <c r="BQ13" s="467"/>
      <c r="BR13" s="467"/>
      <c r="BS13" s="467"/>
      <c r="BT13" s="467"/>
      <c r="BU13" s="468"/>
      <c r="BV13" s="466">
        <v>-208532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2592</v>
      </c>
      <c r="S14" s="570"/>
      <c r="T14" s="570"/>
      <c r="U14" s="570"/>
      <c r="V14" s="571"/>
      <c r="W14" s="572"/>
      <c r="X14" s="482"/>
      <c r="Y14" s="482"/>
      <c r="Z14" s="482"/>
      <c r="AA14" s="482"/>
      <c r="AB14" s="483"/>
      <c r="AC14" s="562">
        <v>11.7</v>
      </c>
      <c r="AD14" s="563"/>
      <c r="AE14" s="563"/>
      <c r="AF14" s="563"/>
      <c r="AG14" s="564"/>
      <c r="AH14" s="562">
        <v>8.9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135</v>
      </c>
      <c r="CU14" s="574"/>
      <c r="CV14" s="574"/>
      <c r="CW14" s="574"/>
      <c r="CX14" s="574"/>
      <c r="CY14" s="574"/>
      <c r="CZ14" s="574"/>
      <c r="DA14" s="575"/>
      <c r="DB14" s="573" t="s">
        <v>144</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136</v>
      </c>
      <c r="N15" s="567"/>
      <c r="O15" s="567"/>
      <c r="P15" s="567"/>
      <c r="Q15" s="568"/>
      <c r="R15" s="569">
        <v>2579</v>
      </c>
      <c r="S15" s="570"/>
      <c r="T15" s="570"/>
      <c r="U15" s="570"/>
      <c r="V15" s="571"/>
      <c r="W15" s="557" t="s">
        <v>145</v>
      </c>
      <c r="X15" s="479"/>
      <c r="Y15" s="479"/>
      <c r="Z15" s="479"/>
      <c r="AA15" s="479"/>
      <c r="AB15" s="480"/>
      <c r="AC15" s="442">
        <v>434</v>
      </c>
      <c r="AD15" s="443"/>
      <c r="AE15" s="443"/>
      <c r="AF15" s="443"/>
      <c r="AG15" s="444"/>
      <c r="AH15" s="442">
        <v>516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263660</v>
      </c>
      <c r="BO15" s="462"/>
      <c r="BP15" s="462"/>
      <c r="BQ15" s="462"/>
      <c r="BR15" s="462"/>
      <c r="BS15" s="462"/>
      <c r="BT15" s="462"/>
      <c r="BU15" s="463"/>
      <c r="BV15" s="461">
        <v>252292</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34.4</v>
      </c>
      <c r="AD16" s="563"/>
      <c r="AE16" s="563"/>
      <c r="AF16" s="563"/>
      <c r="AG16" s="564"/>
      <c r="AH16" s="562">
        <v>37.700000000000003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1841722</v>
      </c>
      <c r="BO16" s="467"/>
      <c r="BP16" s="467"/>
      <c r="BQ16" s="467"/>
      <c r="BR16" s="467"/>
      <c r="BS16" s="467"/>
      <c r="BT16" s="467"/>
      <c r="BU16" s="468"/>
      <c r="BV16" s="466">
        <v>1830632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681</v>
      </c>
      <c r="AD17" s="443"/>
      <c r="AE17" s="443"/>
      <c r="AF17" s="443"/>
      <c r="AG17" s="444"/>
      <c r="AH17" s="442">
        <v>730</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323510</v>
      </c>
      <c r="BO17" s="467"/>
      <c r="BP17" s="467"/>
      <c r="BQ17" s="467"/>
      <c r="BR17" s="467"/>
      <c r="BS17" s="467"/>
      <c r="BT17" s="467"/>
      <c r="BU17" s="468"/>
      <c r="BV17" s="466">
        <v>311658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194.65</v>
      </c>
      <c r="M18" s="531"/>
      <c r="N18" s="531"/>
      <c r="O18" s="531"/>
      <c r="P18" s="531"/>
      <c r="Q18" s="531"/>
      <c r="R18" s="532"/>
      <c r="S18" s="532"/>
      <c r="T18" s="532"/>
      <c r="U18" s="532"/>
      <c r="V18" s="533"/>
      <c r="W18" s="547"/>
      <c r="X18" s="548"/>
      <c r="Y18" s="548"/>
      <c r="Z18" s="548"/>
      <c r="AA18" s="548"/>
      <c r="AB18" s="558"/>
      <c r="AC18" s="430">
        <v>53.9</v>
      </c>
      <c r="AD18" s="431"/>
      <c r="AE18" s="431"/>
      <c r="AF18" s="431"/>
      <c r="AG18" s="534"/>
      <c r="AH18" s="430">
        <v>53.4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1639877</v>
      </c>
      <c r="BO18" s="467"/>
      <c r="BP18" s="467"/>
      <c r="BQ18" s="467"/>
      <c r="BR18" s="467"/>
      <c r="BS18" s="467"/>
      <c r="BT18" s="467"/>
      <c r="BU18" s="468"/>
      <c r="BV18" s="466">
        <v>1638700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14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2492911</v>
      </c>
      <c r="BO19" s="467"/>
      <c r="BP19" s="467"/>
      <c r="BQ19" s="467"/>
      <c r="BR19" s="467"/>
      <c r="BS19" s="467"/>
      <c r="BT19" s="467"/>
      <c r="BU19" s="468"/>
      <c r="BV19" s="466">
        <v>2675368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902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3214144</v>
      </c>
      <c r="BO23" s="467"/>
      <c r="BP23" s="467"/>
      <c r="BQ23" s="467"/>
      <c r="BR23" s="467"/>
      <c r="BS23" s="467"/>
      <c r="BT23" s="467"/>
      <c r="BU23" s="468"/>
      <c r="BV23" s="466">
        <v>3092507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8200</v>
      </c>
      <c r="R24" s="443"/>
      <c r="S24" s="443"/>
      <c r="T24" s="443"/>
      <c r="U24" s="443"/>
      <c r="V24" s="444"/>
      <c r="W24" s="508"/>
      <c r="X24" s="499"/>
      <c r="Y24" s="500"/>
      <c r="Z24" s="439" t="s">
        <v>169</v>
      </c>
      <c r="AA24" s="440"/>
      <c r="AB24" s="440"/>
      <c r="AC24" s="440"/>
      <c r="AD24" s="440"/>
      <c r="AE24" s="440"/>
      <c r="AF24" s="440"/>
      <c r="AG24" s="441"/>
      <c r="AH24" s="442">
        <v>59</v>
      </c>
      <c r="AI24" s="443"/>
      <c r="AJ24" s="443"/>
      <c r="AK24" s="443"/>
      <c r="AL24" s="444"/>
      <c r="AM24" s="442">
        <v>158002</v>
      </c>
      <c r="AN24" s="443"/>
      <c r="AO24" s="443"/>
      <c r="AP24" s="443"/>
      <c r="AQ24" s="443"/>
      <c r="AR24" s="444"/>
      <c r="AS24" s="442">
        <v>2678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2897839</v>
      </c>
      <c r="BO24" s="467"/>
      <c r="BP24" s="467"/>
      <c r="BQ24" s="467"/>
      <c r="BR24" s="467"/>
      <c r="BS24" s="467"/>
      <c r="BT24" s="467"/>
      <c r="BU24" s="468"/>
      <c r="BV24" s="466">
        <v>2718674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6500</v>
      </c>
      <c r="R25" s="443"/>
      <c r="S25" s="443"/>
      <c r="T25" s="443"/>
      <c r="U25" s="443"/>
      <c r="V25" s="444"/>
      <c r="W25" s="508"/>
      <c r="X25" s="499"/>
      <c r="Y25" s="500"/>
      <c r="Z25" s="439" t="s">
        <v>172</v>
      </c>
      <c r="AA25" s="440"/>
      <c r="AB25" s="440"/>
      <c r="AC25" s="440"/>
      <c r="AD25" s="440"/>
      <c r="AE25" s="440"/>
      <c r="AF25" s="440"/>
      <c r="AG25" s="441"/>
      <c r="AH25" s="442" t="s">
        <v>135</v>
      </c>
      <c r="AI25" s="443"/>
      <c r="AJ25" s="443"/>
      <c r="AK25" s="443"/>
      <c r="AL25" s="444"/>
      <c r="AM25" s="442" t="s">
        <v>126</v>
      </c>
      <c r="AN25" s="443"/>
      <c r="AO25" s="443"/>
      <c r="AP25" s="443"/>
      <c r="AQ25" s="443"/>
      <c r="AR25" s="444"/>
      <c r="AS25" s="442" t="s">
        <v>135</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t="s">
        <v>135</v>
      </c>
      <c r="BO25" s="462"/>
      <c r="BP25" s="462"/>
      <c r="BQ25" s="462"/>
      <c r="BR25" s="462"/>
      <c r="BS25" s="462"/>
      <c r="BT25" s="462"/>
      <c r="BU25" s="463"/>
      <c r="BV25" s="461" t="s">
        <v>135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5600</v>
      </c>
      <c r="R26" s="443"/>
      <c r="S26" s="443"/>
      <c r="T26" s="443"/>
      <c r="U26" s="443"/>
      <c r="V26" s="444"/>
      <c r="W26" s="508"/>
      <c r="X26" s="499"/>
      <c r="Y26" s="500"/>
      <c r="Z26" s="439" t="s">
        <v>175</v>
      </c>
      <c r="AA26" s="521"/>
      <c r="AB26" s="521"/>
      <c r="AC26" s="521"/>
      <c r="AD26" s="521"/>
      <c r="AE26" s="521"/>
      <c r="AF26" s="521"/>
      <c r="AG26" s="522"/>
      <c r="AH26" s="442">
        <v>3</v>
      </c>
      <c r="AI26" s="443"/>
      <c r="AJ26" s="443"/>
      <c r="AK26" s="443"/>
      <c r="AL26" s="444"/>
      <c r="AM26" s="442">
        <v>7482</v>
      </c>
      <c r="AN26" s="443"/>
      <c r="AO26" s="443"/>
      <c r="AP26" s="443"/>
      <c r="AQ26" s="443"/>
      <c r="AR26" s="444"/>
      <c r="AS26" s="442">
        <v>2494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177</v>
      </c>
      <c r="F27" s="440"/>
      <c r="G27" s="440"/>
      <c r="H27" s="440"/>
      <c r="I27" s="440"/>
      <c r="J27" s="440"/>
      <c r="K27" s="441"/>
      <c r="L27" s="442">
        <v>1</v>
      </c>
      <c r="M27" s="443"/>
      <c r="N27" s="443"/>
      <c r="O27" s="443"/>
      <c r="P27" s="444"/>
      <c r="Q27" s="442">
        <v>3100</v>
      </c>
      <c r="R27" s="443"/>
      <c r="S27" s="443"/>
      <c r="T27" s="443"/>
      <c r="U27" s="443"/>
      <c r="V27" s="444"/>
      <c r="W27" s="508"/>
      <c r="X27" s="499"/>
      <c r="Y27" s="500"/>
      <c r="Z27" s="439" t="s">
        <v>178</v>
      </c>
      <c r="AA27" s="440"/>
      <c r="AB27" s="440"/>
      <c r="AC27" s="440"/>
      <c r="AD27" s="440"/>
      <c r="AE27" s="440"/>
      <c r="AF27" s="440"/>
      <c r="AG27" s="441"/>
      <c r="AH27" s="442">
        <v>3</v>
      </c>
      <c r="AI27" s="443"/>
      <c r="AJ27" s="443"/>
      <c r="AK27" s="443"/>
      <c r="AL27" s="444"/>
      <c r="AM27" s="442">
        <v>7188</v>
      </c>
      <c r="AN27" s="443"/>
      <c r="AO27" s="443"/>
      <c r="AP27" s="443"/>
      <c r="AQ27" s="443"/>
      <c r="AR27" s="444"/>
      <c r="AS27" s="442">
        <v>2396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45816</v>
      </c>
      <c r="BO27" s="470"/>
      <c r="BP27" s="470"/>
      <c r="BQ27" s="470"/>
      <c r="BR27" s="470"/>
      <c r="BS27" s="470"/>
      <c r="BT27" s="470"/>
      <c r="BU27" s="471"/>
      <c r="BV27" s="469">
        <v>45738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180</v>
      </c>
      <c r="F28" s="440"/>
      <c r="G28" s="440"/>
      <c r="H28" s="440"/>
      <c r="I28" s="440"/>
      <c r="J28" s="440"/>
      <c r="K28" s="441"/>
      <c r="L28" s="442">
        <v>1</v>
      </c>
      <c r="M28" s="443"/>
      <c r="N28" s="443"/>
      <c r="O28" s="443"/>
      <c r="P28" s="444"/>
      <c r="Q28" s="442">
        <v>2700</v>
      </c>
      <c r="R28" s="443"/>
      <c r="S28" s="443"/>
      <c r="T28" s="443"/>
      <c r="U28" s="443"/>
      <c r="V28" s="444"/>
      <c r="W28" s="508"/>
      <c r="X28" s="499"/>
      <c r="Y28" s="500"/>
      <c r="Z28" s="439" t="s">
        <v>181</v>
      </c>
      <c r="AA28" s="440"/>
      <c r="AB28" s="440"/>
      <c r="AC28" s="440"/>
      <c r="AD28" s="440"/>
      <c r="AE28" s="440"/>
      <c r="AF28" s="440"/>
      <c r="AG28" s="441"/>
      <c r="AH28" s="442" t="s">
        <v>126</v>
      </c>
      <c r="AI28" s="443"/>
      <c r="AJ28" s="443"/>
      <c r="AK28" s="443"/>
      <c r="AL28" s="444"/>
      <c r="AM28" s="442" t="s">
        <v>135</v>
      </c>
      <c r="AN28" s="443"/>
      <c r="AO28" s="443"/>
      <c r="AP28" s="443"/>
      <c r="AQ28" s="443"/>
      <c r="AR28" s="444"/>
      <c r="AS28" s="442" t="s">
        <v>135</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1333719</v>
      </c>
      <c r="BO28" s="462"/>
      <c r="BP28" s="462"/>
      <c r="BQ28" s="462"/>
      <c r="BR28" s="462"/>
      <c r="BS28" s="462"/>
      <c r="BT28" s="462"/>
      <c r="BU28" s="463"/>
      <c r="BV28" s="461">
        <v>1319623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183</v>
      </c>
      <c r="F29" s="440"/>
      <c r="G29" s="440"/>
      <c r="H29" s="440"/>
      <c r="I29" s="440"/>
      <c r="J29" s="440"/>
      <c r="K29" s="441"/>
      <c r="L29" s="442">
        <v>6</v>
      </c>
      <c r="M29" s="443"/>
      <c r="N29" s="443"/>
      <c r="O29" s="443"/>
      <c r="P29" s="444"/>
      <c r="Q29" s="442">
        <v>2550</v>
      </c>
      <c r="R29" s="443"/>
      <c r="S29" s="443"/>
      <c r="T29" s="443"/>
      <c r="U29" s="443"/>
      <c r="V29" s="444"/>
      <c r="W29" s="509"/>
      <c r="X29" s="510"/>
      <c r="Y29" s="511"/>
      <c r="Z29" s="439" t="s">
        <v>184</v>
      </c>
      <c r="AA29" s="440"/>
      <c r="AB29" s="440"/>
      <c r="AC29" s="440"/>
      <c r="AD29" s="440"/>
      <c r="AE29" s="440"/>
      <c r="AF29" s="440"/>
      <c r="AG29" s="441"/>
      <c r="AH29" s="442">
        <v>62</v>
      </c>
      <c r="AI29" s="443"/>
      <c r="AJ29" s="443"/>
      <c r="AK29" s="443"/>
      <c r="AL29" s="444"/>
      <c r="AM29" s="442">
        <v>165190</v>
      </c>
      <c r="AN29" s="443"/>
      <c r="AO29" s="443"/>
      <c r="AP29" s="443"/>
      <c r="AQ29" s="443"/>
      <c r="AR29" s="444"/>
      <c r="AS29" s="442">
        <v>2664</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265741</v>
      </c>
      <c r="BO29" s="467"/>
      <c r="BP29" s="467"/>
      <c r="BQ29" s="467"/>
      <c r="BR29" s="467"/>
      <c r="BS29" s="467"/>
      <c r="BT29" s="467"/>
      <c r="BU29" s="468"/>
      <c r="BV29" s="466">
        <v>259492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1498297</v>
      </c>
      <c r="BO30" s="470"/>
      <c r="BP30" s="470"/>
      <c r="BQ30" s="470"/>
      <c r="BR30" s="470"/>
      <c r="BS30" s="470"/>
      <c r="BT30" s="470"/>
      <c r="BU30" s="471"/>
      <c r="BV30" s="469">
        <v>1487409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195</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福井県市町総合事務組合（事業会計分）</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池田屋</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国民健康保険診療施設特別会計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福井県市町総合事務組合（普通会計分）</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池田町農業公社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農業集落排水事業特別会計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南越消防組合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まちUPいけだ</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南越清掃組合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鯖江広域衛生施設組合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福井県丹南広域組合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福井県自治会館組合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福井県後期高齢者医療広域連合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福井県後期高齢者医療広域連合（事業会計）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公立丹南病院組合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llemF4VS53TqcBAvoZoyfrPZpu9uuXNKwBxs6+ydzmiPLDfGThaFPhI3joaxCrdkAZ5kUvbJClUpXG0l+SCbfA==" saltValue="EoUP1vfvUJcSut3X4WH3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254478</v>
      </c>
      <c r="S5" s="734"/>
      <c r="T5" s="734"/>
      <c r="U5" s="734"/>
      <c r="V5" s="734"/>
      <c r="W5" s="734"/>
      <c r="X5" s="734"/>
      <c r="Y5" s="777"/>
      <c r="Z5" s="795">
        <v>7.3</v>
      </c>
      <c r="AA5" s="795"/>
      <c r="AB5" s="795"/>
      <c r="AC5" s="795"/>
      <c r="AD5" s="796">
        <v>254478</v>
      </c>
      <c r="AE5" s="796"/>
      <c r="AF5" s="796"/>
      <c r="AG5" s="796"/>
      <c r="AH5" s="796"/>
      <c r="AI5" s="796"/>
      <c r="AJ5" s="796"/>
      <c r="AK5" s="796"/>
      <c r="AL5" s="778">
        <v>13.2</v>
      </c>
      <c r="AM5" s="749"/>
      <c r="AN5" s="749"/>
      <c r="AO5" s="779"/>
      <c r="AP5" s="744" t="s">
        <v>223</v>
      </c>
      <c r="AQ5" s="745"/>
      <c r="AR5" s="745"/>
      <c r="AS5" s="745"/>
      <c r="AT5" s="745"/>
      <c r="AU5" s="745"/>
      <c r="AV5" s="745"/>
      <c r="AW5" s="745"/>
      <c r="AX5" s="745"/>
      <c r="AY5" s="745"/>
      <c r="AZ5" s="745"/>
      <c r="BA5" s="745"/>
      <c r="BB5" s="745"/>
      <c r="BC5" s="745"/>
      <c r="BD5" s="745"/>
      <c r="BE5" s="745"/>
      <c r="BF5" s="746"/>
      <c r="BG5" s="678">
        <v>249069</v>
      </c>
      <c r="BH5" s="679"/>
      <c r="BI5" s="679"/>
      <c r="BJ5" s="679"/>
      <c r="BK5" s="679"/>
      <c r="BL5" s="679"/>
      <c r="BM5" s="679"/>
      <c r="BN5" s="680"/>
      <c r="BO5" s="715">
        <v>97.9</v>
      </c>
      <c r="BP5" s="715"/>
      <c r="BQ5" s="715"/>
      <c r="BR5" s="715"/>
      <c r="BS5" s="716">
        <v>4484</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35841</v>
      </c>
      <c r="S6" s="679"/>
      <c r="T6" s="679"/>
      <c r="U6" s="679"/>
      <c r="V6" s="679"/>
      <c r="W6" s="679"/>
      <c r="X6" s="679"/>
      <c r="Y6" s="680"/>
      <c r="Z6" s="715">
        <v>1</v>
      </c>
      <c r="AA6" s="715"/>
      <c r="AB6" s="715"/>
      <c r="AC6" s="715"/>
      <c r="AD6" s="716">
        <v>35841</v>
      </c>
      <c r="AE6" s="716"/>
      <c r="AF6" s="716"/>
      <c r="AG6" s="716"/>
      <c r="AH6" s="716"/>
      <c r="AI6" s="716"/>
      <c r="AJ6" s="716"/>
      <c r="AK6" s="716"/>
      <c r="AL6" s="681">
        <v>1.9</v>
      </c>
      <c r="AM6" s="682"/>
      <c r="AN6" s="682"/>
      <c r="AO6" s="717"/>
      <c r="AP6" s="675" t="s">
        <v>228</v>
      </c>
      <c r="AQ6" s="676"/>
      <c r="AR6" s="676"/>
      <c r="AS6" s="676"/>
      <c r="AT6" s="676"/>
      <c r="AU6" s="676"/>
      <c r="AV6" s="676"/>
      <c r="AW6" s="676"/>
      <c r="AX6" s="676"/>
      <c r="AY6" s="676"/>
      <c r="AZ6" s="676"/>
      <c r="BA6" s="676"/>
      <c r="BB6" s="676"/>
      <c r="BC6" s="676"/>
      <c r="BD6" s="676"/>
      <c r="BE6" s="676"/>
      <c r="BF6" s="677"/>
      <c r="BG6" s="678">
        <v>249069</v>
      </c>
      <c r="BH6" s="679"/>
      <c r="BI6" s="679"/>
      <c r="BJ6" s="679"/>
      <c r="BK6" s="679"/>
      <c r="BL6" s="679"/>
      <c r="BM6" s="679"/>
      <c r="BN6" s="680"/>
      <c r="BO6" s="715">
        <v>97.9</v>
      </c>
      <c r="BP6" s="715"/>
      <c r="BQ6" s="715"/>
      <c r="BR6" s="715"/>
      <c r="BS6" s="716">
        <v>4484</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53927</v>
      </c>
      <c r="CS6" s="679"/>
      <c r="CT6" s="679"/>
      <c r="CU6" s="679"/>
      <c r="CV6" s="679"/>
      <c r="CW6" s="679"/>
      <c r="CX6" s="679"/>
      <c r="CY6" s="680"/>
      <c r="CZ6" s="778">
        <v>1.7</v>
      </c>
      <c r="DA6" s="749"/>
      <c r="DB6" s="749"/>
      <c r="DC6" s="781"/>
      <c r="DD6" s="684" t="s">
        <v>126</v>
      </c>
      <c r="DE6" s="679"/>
      <c r="DF6" s="679"/>
      <c r="DG6" s="679"/>
      <c r="DH6" s="679"/>
      <c r="DI6" s="679"/>
      <c r="DJ6" s="679"/>
      <c r="DK6" s="679"/>
      <c r="DL6" s="679"/>
      <c r="DM6" s="679"/>
      <c r="DN6" s="679"/>
      <c r="DO6" s="679"/>
      <c r="DP6" s="680"/>
      <c r="DQ6" s="684">
        <v>53847</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251</v>
      </c>
      <c r="S7" s="679"/>
      <c r="T7" s="679"/>
      <c r="U7" s="679"/>
      <c r="V7" s="679"/>
      <c r="W7" s="679"/>
      <c r="X7" s="679"/>
      <c r="Y7" s="680"/>
      <c r="Z7" s="715">
        <v>0</v>
      </c>
      <c r="AA7" s="715"/>
      <c r="AB7" s="715"/>
      <c r="AC7" s="715"/>
      <c r="AD7" s="716">
        <v>251</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122975</v>
      </c>
      <c r="BH7" s="679"/>
      <c r="BI7" s="679"/>
      <c r="BJ7" s="679"/>
      <c r="BK7" s="679"/>
      <c r="BL7" s="679"/>
      <c r="BM7" s="679"/>
      <c r="BN7" s="680"/>
      <c r="BO7" s="715">
        <v>48.3</v>
      </c>
      <c r="BP7" s="715"/>
      <c r="BQ7" s="715"/>
      <c r="BR7" s="715"/>
      <c r="BS7" s="716">
        <v>4484</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529105</v>
      </c>
      <c r="CS7" s="679"/>
      <c r="CT7" s="679"/>
      <c r="CU7" s="679"/>
      <c r="CV7" s="679"/>
      <c r="CW7" s="679"/>
      <c r="CX7" s="679"/>
      <c r="CY7" s="680"/>
      <c r="CZ7" s="715">
        <v>17</v>
      </c>
      <c r="DA7" s="715"/>
      <c r="DB7" s="715"/>
      <c r="DC7" s="715"/>
      <c r="DD7" s="684">
        <v>14331</v>
      </c>
      <c r="DE7" s="679"/>
      <c r="DF7" s="679"/>
      <c r="DG7" s="679"/>
      <c r="DH7" s="679"/>
      <c r="DI7" s="679"/>
      <c r="DJ7" s="679"/>
      <c r="DK7" s="679"/>
      <c r="DL7" s="679"/>
      <c r="DM7" s="679"/>
      <c r="DN7" s="679"/>
      <c r="DO7" s="679"/>
      <c r="DP7" s="680"/>
      <c r="DQ7" s="684">
        <v>461985</v>
      </c>
      <c r="DR7" s="679"/>
      <c r="DS7" s="679"/>
      <c r="DT7" s="679"/>
      <c r="DU7" s="679"/>
      <c r="DV7" s="679"/>
      <c r="DW7" s="679"/>
      <c r="DX7" s="679"/>
      <c r="DY7" s="679"/>
      <c r="DZ7" s="679"/>
      <c r="EA7" s="679"/>
      <c r="EB7" s="679"/>
      <c r="EC7" s="722"/>
    </row>
    <row r="8" spans="2:143" ht="11.25" customHeight="1" x14ac:dyDescent="0.2">
      <c r="B8" s="675" t="s">
        <v>233</v>
      </c>
      <c r="C8" s="676"/>
      <c r="D8" s="676"/>
      <c r="E8" s="676"/>
      <c r="F8" s="676"/>
      <c r="G8" s="676"/>
      <c r="H8" s="676"/>
      <c r="I8" s="676"/>
      <c r="J8" s="676"/>
      <c r="K8" s="676"/>
      <c r="L8" s="676"/>
      <c r="M8" s="676"/>
      <c r="N8" s="676"/>
      <c r="O8" s="676"/>
      <c r="P8" s="676"/>
      <c r="Q8" s="677"/>
      <c r="R8" s="678">
        <v>1376</v>
      </c>
      <c r="S8" s="679"/>
      <c r="T8" s="679"/>
      <c r="U8" s="679"/>
      <c r="V8" s="679"/>
      <c r="W8" s="679"/>
      <c r="X8" s="679"/>
      <c r="Y8" s="680"/>
      <c r="Z8" s="715">
        <v>0</v>
      </c>
      <c r="AA8" s="715"/>
      <c r="AB8" s="715"/>
      <c r="AC8" s="715"/>
      <c r="AD8" s="716">
        <v>1376</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5115</v>
      </c>
      <c r="BH8" s="679"/>
      <c r="BI8" s="679"/>
      <c r="BJ8" s="679"/>
      <c r="BK8" s="679"/>
      <c r="BL8" s="679"/>
      <c r="BM8" s="679"/>
      <c r="BN8" s="680"/>
      <c r="BO8" s="715">
        <v>2</v>
      </c>
      <c r="BP8" s="715"/>
      <c r="BQ8" s="715"/>
      <c r="BR8" s="715"/>
      <c r="BS8" s="684" t="s">
        <v>235</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403587</v>
      </c>
      <c r="CS8" s="679"/>
      <c r="CT8" s="679"/>
      <c r="CU8" s="679"/>
      <c r="CV8" s="679"/>
      <c r="CW8" s="679"/>
      <c r="CX8" s="679"/>
      <c r="CY8" s="680"/>
      <c r="CZ8" s="715">
        <v>13</v>
      </c>
      <c r="DA8" s="715"/>
      <c r="DB8" s="715"/>
      <c r="DC8" s="715"/>
      <c r="DD8" s="684">
        <v>4813</v>
      </c>
      <c r="DE8" s="679"/>
      <c r="DF8" s="679"/>
      <c r="DG8" s="679"/>
      <c r="DH8" s="679"/>
      <c r="DI8" s="679"/>
      <c r="DJ8" s="679"/>
      <c r="DK8" s="679"/>
      <c r="DL8" s="679"/>
      <c r="DM8" s="679"/>
      <c r="DN8" s="679"/>
      <c r="DO8" s="679"/>
      <c r="DP8" s="680"/>
      <c r="DQ8" s="684">
        <v>259492</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762</v>
      </c>
      <c r="S9" s="679"/>
      <c r="T9" s="679"/>
      <c r="U9" s="679"/>
      <c r="V9" s="679"/>
      <c r="W9" s="679"/>
      <c r="X9" s="679"/>
      <c r="Y9" s="680"/>
      <c r="Z9" s="715">
        <v>0</v>
      </c>
      <c r="AA9" s="715"/>
      <c r="AB9" s="715"/>
      <c r="AC9" s="715"/>
      <c r="AD9" s="716">
        <v>762</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93779</v>
      </c>
      <c r="BH9" s="679"/>
      <c r="BI9" s="679"/>
      <c r="BJ9" s="679"/>
      <c r="BK9" s="679"/>
      <c r="BL9" s="679"/>
      <c r="BM9" s="679"/>
      <c r="BN9" s="680"/>
      <c r="BO9" s="715">
        <v>36.9</v>
      </c>
      <c r="BP9" s="715"/>
      <c r="BQ9" s="715"/>
      <c r="BR9" s="715"/>
      <c r="BS9" s="684" t="s">
        <v>235</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132701</v>
      </c>
      <c r="CS9" s="679"/>
      <c r="CT9" s="679"/>
      <c r="CU9" s="679"/>
      <c r="CV9" s="679"/>
      <c r="CW9" s="679"/>
      <c r="CX9" s="679"/>
      <c r="CY9" s="680"/>
      <c r="CZ9" s="715">
        <v>4.3</v>
      </c>
      <c r="DA9" s="715"/>
      <c r="DB9" s="715"/>
      <c r="DC9" s="715"/>
      <c r="DD9" s="684">
        <v>2185</v>
      </c>
      <c r="DE9" s="679"/>
      <c r="DF9" s="679"/>
      <c r="DG9" s="679"/>
      <c r="DH9" s="679"/>
      <c r="DI9" s="679"/>
      <c r="DJ9" s="679"/>
      <c r="DK9" s="679"/>
      <c r="DL9" s="679"/>
      <c r="DM9" s="679"/>
      <c r="DN9" s="679"/>
      <c r="DO9" s="679"/>
      <c r="DP9" s="680"/>
      <c r="DQ9" s="684">
        <v>125999</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126</v>
      </c>
      <c r="AA10" s="715"/>
      <c r="AB10" s="715"/>
      <c r="AC10" s="715"/>
      <c r="AD10" s="716" t="s">
        <v>235</v>
      </c>
      <c r="AE10" s="716"/>
      <c r="AF10" s="716"/>
      <c r="AG10" s="716"/>
      <c r="AH10" s="716"/>
      <c r="AI10" s="716"/>
      <c r="AJ10" s="716"/>
      <c r="AK10" s="716"/>
      <c r="AL10" s="681" t="s">
        <v>135</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9194</v>
      </c>
      <c r="BH10" s="679"/>
      <c r="BI10" s="679"/>
      <c r="BJ10" s="679"/>
      <c r="BK10" s="679"/>
      <c r="BL10" s="679"/>
      <c r="BM10" s="679"/>
      <c r="BN10" s="680"/>
      <c r="BO10" s="715">
        <v>3.6</v>
      </c>
      <c r="BP10" s="715"/>
      <c r="BQ10" s="715"/>
      <c r="BR10" s="715"/>
      <c r="BS10" s="684">
        <v>1532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5700</v>
      </c>
      <c r="CS10" s="679"/>
      <c r="CT10" s="679"/>
      <c r="CU10" s="679"/>
      <c r="CV10" s="679"/>
      <c r="CW10" s="679"/>
      <c r="CX10" s="679"/>
      <c r="CY10" s="680"/>
      <c r="CZ10" s="715">
        <v>0.2</v>
      </c>
      <c r="DA10" s="715"/>
      <c r="DB10" s="715"/>
      <c r="DC10" s="715"/>
      <c r="DD10" s="684" t="s">
        <v>235</v>
      </c>
      <c r="DE10" s="679"/>
      <c r="DF10" s="679"/>
      <c r="DG10" s="679"/>
      <c r="DH10" s="679"/>
      <c r="DI10" s="679"/>
      <c r="DJ10" s="679"/>
      <c r="DK10" s="679"/>
      <c r="DL10" s="679"/>
      <c r="DM10" s="679"/>
      <c r="DN10" s="679"/>
      <c r="DO10" s="679"/>
      <c r="DP10" s="680"/>
      <c r="DQ10" s="684" t="s">
        <v>135</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44067</v>
      </c>
      <c r="S11" s="679"/>
      <c r="T11" s="679"/>
      <c r="U11" s="679"/>
      <c r="V11" s="679"/>
      <c r="W11" s="679"/>
      <c r="X11" s="679"/>
      <c r="Y11" s="680"/>
      <c r="Z11" s="681">
        <v>1.3</v>
      </c>
      <c r="AA11" s="682"/>
      <c r="AB11" s="682"/>
      <c r="AC11" s="683"/>
      <c r="AD11" s="684">
        <v>44067</v>
      </c>
      <c r="AE11" s="679"/>
      <c r="AF11" s="679"/>
      <c r="AG11" s="679"/>
      <c r="AH11" s="679"/>
      <c r="AI11" s="679"/>
      <c r="AJ11" s="679"/>
      <c r="AK11" s="680"/>
      <c r="AL11" s="681">
        <v>2.2999999999999998</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14887</v>
      </c>
      <c r="BH11" s="679"/>
      <c r="BI11" s="679"/>
      <c r="BJ11" s="679"/>
      <c r="BK11" s="679"/>
      <c r="BL11" s="679"/>
      <c r="BM11" s="679"/>
      <c r="BN11" s="680"/>
      <c r="BO11" s="715">
        <v>5.9</v>
      </c>
      <c r="BP11" s="715"/>
      <c r="BQ11" s="715"/>
      <c r="BR11" s="715"/>
      <c r="BS11" s="684">
        <v>2952</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416711</v>
      </c>
      <c r="CS11" s="679"/>
      <c r="CT11" s="679"/>
      <c r="CU11" s="679"/>
      <c r="CV11" s="679"/>
      <c r="CW11" s="679"/>
      <c r="CX11" s="679"/>
      <c r="CY11" s="680"/>
      <c r="CZ11" s="715">
        <v>13.4</v>
      </c>
      <c r="DA11" s="715"/>
      <c r="DB11" s="715"/>
      <c r="DC11" s="715"/>
      <c r="DD11" s="684">
        <v>138146</v>
      </c>
      <c r="DE11" s="679"/>
      <c r="DF11" s="679"/>
      <c r="DG11" s="679"/>
      <c r="DH11" s="679"/>
      <c r="DI11" s="679"/>
      <c r="DJ11" s="679"/>
      <c r="DK11" s="679"/>
      <c r="DL11" s="679"/>
      <c r="DM11" s="679"/>
      <c r="DN11" s="679"/>
      <c r="DO11" s="679"/>
      <c r="DP11" s="680"/>
      <c r="DQ11" s="684">
        <v>242027</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235</v>
      </c>
      <c r="AA12" s="715"/>
      <c r="AB12" s="715"/>
      <c r="AC12" s="715"/>
      <c r="AD12" s="716" t="s">
        <v>126</v>
      </c>
      <c r="AE12" s="716"/>
      <c r="AF12" s="716"/>
      <c r="AG12" s="716"/>
      <c r="AH12" s="716"/>
      <c r="AI12" s="716"/>
      <c r="AJ12" s="716"/>
      <c r="AK12" s="716"/>
      <c r="AL12" s="681" t="s">
        <v>235</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108699</v>
      </c>
      <c r="BH12" s="679"/>
      <c r="BI12" s="679"/>
      <c r="BJ12" s="679"/>
      <c r="BK12" s="679"/>
      <c r="BL12" s="679"/>
      <c r="BM12" s="679"/>
      <c r="BN12" s="680"/>
      <c r="BO12" s="715">
        <v>42.7</v>
      </c>
      <c r="BP12" s="715"/>
      <c r="BQ12" s="715"/>
      <c r="BR12" s="715"/>
      <c r="BS12" s="684" t="s">
        <v>135</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461625</v>
      </c>
      <c r="CS12" s="679"/>
      <c r="CT12" s="679"/>
      <c r="CU12" s="679"/>
      <c r="CV12" s="679"/>
      <c r="CW12" s="679"/>
      <c r="CX12" s="679"/>
      <c r="CY12" s="680"/>
      <c r="CZ12" s="715">
        <v>14.8</v>
      </c>
      <c r="DA12" s="715"/>
      <c r="DB12" s="715"/>
      <c r="DC12" s="715"/>
      <c r="DD12" s="684">
        <v>364368</v>
      </c>
      <c r="DE12" s="679"/>
      <c r="DF12" s="679"/>
      <c r="DG12" s="679"/>
      <c r="DH12" s="679"/>
      <c r="DI12" s="679"/>
      <c r="DJ12" s="679"/>
      <c r="DK12" s="679"/>
      <c r="DL12" s="679"/>
      <c r="DM12" s="679"/>
      <c r="DN12" s="679"/>
      <c r="DO12" s="679"/>
      <c r="DP12" s="680"/>
      <c r="DQ12" s="684">
        <v>80078</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135</v>
      </c>
      <c r="S13" s="679"/>
      <c r="T13" s="679"/>
      <c r="U13" s="679"/>
      <c r="V13" s="679"/>
      <c r="W13" s="679"/>
      <c r="X13" s="679"/>
      <c r="Y13" s="680"/>
      <c r="Z13" s="715" t="s">
        <v>235</v>
      </c>
      <c r="AA13" s="715"/>
      <c r="AB13" s="715"/>
      <c r="AC13" s="715"/>
      <c r="AD13" s="716" t="s">
        <v>135</v>
      </c>
      <c r="AE13" s="716"/>
      <c r="AF13" s="716"/>
      <c r="AG13" s="716"/>
      <c r="AH13" s="716"/>
      <c r="AI13" s="716"/>
      <c r="AJ13" s="716"/>
      <c r="AK13" s="716"/>
      <c r="AL13" s="681" t="s">
        <v>235</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107233</v>
      </c>
      <c r="BH13" s="679"/>
      <c r="BI13" s="679"/>
      <c r="BJ13" s="679"/>
      <c r="BK13" s="679"/>
      <c r="BL13" s="679"/>
      <c r="BM13" s="679"/>
      <c r="BN13" s="680"/>
      <c r="BO13" s="715">
        <v>42.1</v>
      </c>
      <c r="BP13" s="715"/>
      <c r="BQ13" s="715"/>
      <c r="BR13" s="715"/>
      <c r="BS13" s="684" t="s">
        <v>235</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347167</v>
      </c>
      <c r="CS13" s="679"/>
      <c r="CT13" s="679"/>
      <c r="CU13" s="679"/>
      <c r="CV13" s="679"/>
      <c r="CW13" s="679"/>
      <c r="CX13" s="679"/>
      <c r="CY13" s="680"/>
      <c r="CZ13" s="715">
        <v>11.2</v>
      </c>
      <c r="DA13" s="715"/>
      <c r="DB13" s="715"/>
      <c r="DC13" s="715"/>
      <c r="DD13" s="684">
        <v>159377</v>
      </c>
      <c r="DE13" s="679"/>
      <c r="DF13" s="679"/>
      <c r="DG13" s="679"/>
      <c r="DH13" s="679"/>
      <c r="DI13" s="679"/>
      <c r="DJ13" s="679"/>
      <c r="DK13" s="679"/>
      <c r="DL13" s="679"/>
      <c r="DM13" s="679"/>
      <c r="DN13" s="679"/>
      <c r="DO13" s="679"/>
      <c r="DP13" s="680"/>
      <c r="DQ13" s="684">
        <v>175626</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3676</v>
      </c>
      <c r="S14" s="679"/>
      <c r="T14" s="679"/>
      <c r="U14" s="679"/>
      <c r="V14" s="679"/>
      <c r="W14" s="679"/>
      <c r="X14" s="679"/>
      <c r="Y14" s="680"/>
      <c r="Z14" s="715">
        <v>0.1</v>
      </c>
      <c r="AA14" s="715"/>
      <c r="AB14" s="715"/>
      <c r="AC14" s="715"/>
      <c r="AD14" s="716">
        <v>3676</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10205</v>
      </c>
      <c r="BH14" s="679"/>
      <c r="BI14" s="679"/>
      <c r="BJ14" s="679"/>
      <c r="BK14" s="679"/>
      <c r="BL14" s="679"/>
      <c r="BM14" s="679"/>
      <c r="BN14" s="680"/>
      <c r="BO14" s="715">
        <v>4</v>
      </c>
      <c r="BP14" s="715"/>
      <c r="BQ14" s="715"/>
      <c r="BR14" s="715"/>
      <c r="BS14" s="684" t="s">
        <v>126</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93686</v>
      </c>
      <c r="CS14" s="679"/>
      <c r="CT14" s="679"/>
      <c r="CU14" s="679"/>
      <c r="CV14" s="679"/>
      <c r="CW14" s="679"/>
      <c r="CX14" s="679"/>
      <c r="CY14" s="680"/>
      <c r="CZ14" s="715">
        <v>3</v>
      </c>
      <c r="DA14" s="715"/>
      <c r="DB14" s="715"/>
      <c r="DC14" s="715"/>
      <c r="DD14" s="684" t="s">
        <v>135</v>
      </c>
      <c r="DE14" s="679"/>
      <c r="DF14" s="679"/>
      <c r="DG14" s="679"/>
      <c r="DH14" s="679"/>
      <c r="DI14" s="679"/>
      <c r="DJ14" s="679"/>
      <c r="DK14" s="679"/>
      <c r="DL14" s="679"/>
      <c r="DM14" s="679"/>
      <c r="DN14" s="679"/>
      <c r="DO14" s="679"/>
      <c r="DP14" s="680"/>
      <c r="DQ14" s="684">
        <v>93356</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135</v>
      </c>
      <c r="AA15" s="715"/>
      <c r="AB15" s="715"/>
      <c r="AC15" s="715"/>
      <c r="AD15" s="716" t="s">
        <v>126</v>
      </c>
      <c r="AE15" s="716"/>
      <c r="AF15" s="716"/>
      <c r="AG15" s="716"/>
      <c r="AH15" s="716"/>
      <c r="AI15" s="716"/>
      <c r="AJ15" s="716"/>
      <c r="AK15" s="716"/>
      <c r="AL15" s="681" t="s">
        <v>135</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7190</v>
      </c>
      <c r="BH15" s="679"/>
      <c r="BI15" s="679"/>
      <c r="BJ15" s="679"/>
      <c r="BK15" s="679"/>
      <c r="BL15" s="679"/>
      <c r="BM15" s="679"/>
      <c r="BN15" s="680"/>
      <c r="BO15" s="715">
        <v>2.8</v>
      </c>
      <c r="BP15" s="715"/>
      <c r="BQ15" s="715"/>
      <c r="BR15" s="715"/>
      <c r="BS15" s="684" t="s">
        <v>235</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266042</v>
      </c>
      <c r="CS15" s="679"/>
      <c r="CT15" s="679"/>
      <c r="CU15" s="679"/>
      <c r="CV15" s="679"/>
      <c r="CW15" s="679"/>
      <c r="CX15" s="679"/>
      <c r="CY15" s="680"/>
      <c r="CZ15" s="715">
        <v>8.6</v>
      </c>
      <c r="DA15" s="715"/>
      <c r="DB15" s="715"/>
      <c r="DC15" s="715"/>
      <c r="DD15" s="684">
        <v>16212</v>
      </c>
      <c r="DE15" s="679"/>
      <c r="DF15" s="679"/>
      <c r="DG15" s="679"/>
      <c r="DH15" s="679"/>
      <c r="DI15" s="679"/>
      <c r="DJ15" s="679"/>
      <c r="DK15" s="679"/>
      <c r="DL15" s="679"/>
      <c r="DM15" s="679"/>
      <c r="DN15" s="679"/>
      <c r="DO15" s="679"/>
      <c r="DP15" s="680"/>
      <c r="DQ15" s="684">
        <v>232424</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1193</v>
      </c>
      <c r="S16" s="679"/>
      <c r="T16" s="679"/>
      <c r="U16" s="679"/>
      <c r="V16" s="679"/>
      <c r="W16" s="679"/>
      <c r="X16" s="679"/>
      <c r="Y16" s="680"/>
      <c r="Z16" s="715">
        <v>0</v>
      </c>
      <c r="AA16" s="715"/>
      <c r="AB16" s="715"/>
      <c r="AC16" s="715"/>
      <c r="AD16" s="716">
        <v>1193</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5850</v>
      </c>
      <c r="CS16" s="679"/>
      <c r="CT16" s="679"/>
      <c r="CU16" s="679"/>
      <c r="CV16" s="679"/>
      <c r="CW16" s="679"/>
      <c r="CX16" s="679"/>
      <c r="CY16" s="680"/>
      <c r="CZ16" s="715">
        <v>0.2</v>
      </c>
      <c r="DA16" s="715"/>
      <c r="DB16" s="715"/>
      <c r="DC16" s="715"/>
      <c r="DD16" s="684" t="s">
        <v>261</v>
      </c>
      <c r="DE16" s="679"/>
      <c r="DF16" s="679"/>
      <c r="DG16" s="679"/>
      <c r="DH16" s="679"/>
      <c r="DI16" s="679"/>
      <c r="DJ16" s="679"/>
      <c r="DK16" s="679"/>
      <c r="DL16" s="679"/>
      <c r="DM16" s="679"/>
      <c r="DN16" s="679"/>
      <c r="DO16" s="679"/>
      <c r="DP16" s="680"/>
      <c r="DQ16" s="684" t="s">
        <v>235</v>
      </c>
      <c r="DR16" s="679"/>
      <c r="DS16" s="679"/>
      <c r="DT16" s="679"/>
      <c r="DU16" s="679"/>
      <c r="DV16" s="679"/>
      <c r="DW16" s="679"/>
      <c r="DX16" s="679"/>
      <c r="DY16" s="679"/>
      <c r="DZ16" s="679"/>
      <c r="EA16" s="679"/>
      <c r="EB16" s="679"/>
      <c r="EC16" s="722"/>
    </row>
    <row r="17" spans="2:133" ht="11.25" customHeight="1" x14ac:dyDescent="0.2">
      <c r="B17" s="675" t="s">
        <v>262</v>
      </c>
      <c r="C17" s="676"/>
      <c r="D17" s="676"/>
      <c r="E17" s="676"/>
      <c r="F17" s="676"/>
      <c r="G17" s="676"/>
      <c r="H17" s="676"/>
      <c r="I17" s="676"/>
      <c r="J17" s="676"/>
      <c r="K17" s="676"/>
      <c r="L17" s="676"/>
      <c r="M17" s="676"/>
      <c r="N17" s="676"/>
      <c r="O17" s="676"/>
      <c r="P17" s="676"/>
      <c r="Q17" s="677"/>
      <c r="R17" s="678">
        <v>3362</v>
      </c>
      <c r="S17" s="679"/>
      <c r="T17" s="679"/>
      <c r="U17" s="679"/>
      <c r="V17" s="679"/>
      <c r="W17" s="679"/>
      <c r="X17" s="679"/>
      <c r="Y17" s="680"/>
      <c r="Z17" s="715">
        <v>0.1</v>
      </c>
      <c r="AA17" s="715"/>
      <c r="AB17" s="715"/>
      <c r="AC17" s="715"/>
      <c r="AD17" s="716">
        <v>3362</v>
      </c>
      <c r="AE17" s="716"/>
      <c r="AF17" s="716"/>
      <c r="AG17" s="716"/>
      <c r="AH17" s="716"/>
      <c r="AI17" s="716"/>
      <c r="AJ17" s="716"/>
      <c r="AK17" s="716"/>
      <c r="AL17" s="681">
        <v>0.2</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394616</v>
      </c>
      <c r="CS17" s="679"/>
      <c r="CT17" s="679"/>
      <c r="CU17" s="679"/>
      <c r="CV17" s="679"/>
      <c r="CW17" s="679"/>
      <c r="CX17" s="679"/>
      <c r="CY17" s="680"/>
      <c r="CZ17" s="715">
        <v>12.7</v>
      </c>
      <c r="DA17" s="715"/>
      <c r="DB17" s="715"/>
      <c r="DC17" s="715"/>
      <c r="DD17" s="684" t="s">
        <v>235</v>
      </c>
      <c r="DE17" s="679"/>
      <c r="DF17" s="679"/>
      <c r="DG17" s="679"/>
      <c r="DH17" s="679"/>
      <c r="DI17" s="679"/>
      <c r="DJ17" s="679"/>
      <c r="DK17" s="679"/>
      <c r="DL17" s="679"/>
      <c r="DM17" s="679"/>
      <c r="DN17" s="679"/>
      <c r="DO17" s="679"/>
      <c r="DP17" s="680"/>
      <c r="DQ17" s="684">
        <v>389616</v>
      </c>
      <c r="DR17" s="679"/>
      <c r="DS17" s="679"/>
      <c r="DT17" s="679"/>
      <c r="DU17" s="679"/>
      <c r="DV17" s="679"/>
      <c r="DW17" s="679"/>
      <c r="DX17" s="679"/>
      <c r="DY17" s="679"/>
      <c r="DZ17" s="679"/>
      <c r="EA17" s="679"/>
      <c r="EB17" s="679"/>
      <c r="EC17" s="722"/>
    </row>
    <row r="18" spans="2:133" ht="11.25" customHeight="1" x14ac:dyDescent="0.2">
      <c r="B18" s="675" t="s">
        <v>265</v>
      </c>
      <c r="C18" s="676"/>
      <c r="D18" s="676"/>
      <c r="E18" s="676"/>
      <c r="F18" s="676"/>
      <c r="G18" s="676"/>
      <c r="H18" s="676"/>
      <c r="I18" s="676"/>
      <c r="J18" s="676"/>
      <c r="K18" s="676"/>
      <c r="L18" s="676"/>
      <c r="M18" s="676"/>
      <c r="N18" s="676"/>
      <c r="O18" s="676"/>
      <c r="P18" s="676"/>
      <c r="Q18" s="677"/>
      <c r="R18" s="678">
        <v>252</v>
      </c>
      <c r="S18" s="679"/>
      <c r="T18" s="679"/>
      <c r="U18" s="679"/>
      <c r="V18" s="679"/>
      <c r="W18" s="679"/>
      <c r="X18" s="679"/>
      <c r="Y18" s="680"/>
      <c r="Z18" s="715">
        <v>0</v>
      </c>
      <c r="AA18" s="715"/>
      <c r="AB18" s="715"/>
      <c r="AC18" s="715"/>
      <c r="AD18" s="716">
        <v>252</v>
      </c>
      <c r="AE18" s="716"/>
      <c r="AF18" s="716"/>
      <c r="AG18" s="716"/>
      <c r="AH18" s="716"/>
      <c r="AI18" s="716"/>
      <c r="AJ18" s="716"/>
      <c r="AK18" s="716"/>
      <c r="AL18" s="681">
        <v>0</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135</v>
      </c>
      <c r="BP18" s="715"/>
      <c r="BQ18" s="715"/>
      <c r="BR18" s="715"/>
      <c r="BS18" s="684" t="s">
        <v>235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261</v>
      </c>
      <c r="CS18" s="679"/>
      <c r="CT18" s="679"/>
      <c r="CU18" s="679"/>
      <c r="CV18" s="679"/>
      <c r="CW18" s="679"/>
      <c r="CX18" s="679"/>
      <c r="CY18" s="680"/>
      <c r="CZ18" s="715" t="s">
        <v>135</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2">
      <c r="B19" s="675" t="s">
        <v>268</v>
      </c>
      <c r="C19" s="676"/>
      <c r="D19" s="676"/>
      <c r="E19" s="676"/>
      <c r="F19" s="676"/>
      <c r="G19" s="676"/>
      <c r="H19" s="676"/>
      <c r="I19" s="676"/>
      <c r="J19" s="676"/>
      <c r="K19" s="676"/>
      <c r="L19" s="676"/>
      <c r="M19" s="676"/>
      <c r="N19" s="676"/>
      <c r="O19" s="676"/>
      <c r="P19" s="676"/>
      <c r="Q19" s="677"/>
      <c r="R19" s="678">
        <v>557</v>
      </c>
      <c r="S19" s="679"/>
      <c r="T19" s="679"/>
      <c r="U19" s="679"/>
      <c r="V19" s="679"/>
      <c r="W19" s="679"/>
      <c r="X19" s="679"/>
      <c r="Y19" s="680"/>
      <c r="Z19" s="715">
        <v>0</v>
      </c>
      <c r="AA19" s="715"/>
      <c r="AB19" s="715"/>
      <c r="AC19" s="715"/>
      <c r="AD19" s="716">
        <v>557</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5409</v>
      </c>
      <c r="BH19" s="679"/>
      <c r="BI19" s="679"/>
      <c r="BJ19" s="679"/>
      <c r="BK19" s="679"/>
      <c r="BL19" s="679"/>
      <c r="BM19" s="679"/>
      <c r="BN19" s="680"/>
      <c r="BO19" s="715">
        <v>2.1</v>
      </c>
      <c r="BP19" s="715"/>
      <c r="BQ19" s="715"/>
      <c r="BR19" s="715"/>
      <c r="BS19" s="684" t="s">
        <v>235</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135</v>
      </c>
      <c r="DA19" s="715"/>
      <c r="DB19" s="715"/>
      <c r="DC19" s="715"/>
      <c r="DD19" s="684" t="s">
        <v>235</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2">
      <c r="B20" s="675" t="s">
        <v>271</v>
      </c>
      <c r="C20" s="676"/>
      <c r="D20" s="676"/>
      <c r="E20" s="676"/>
      <c r="F20" s="676"/>
      <c r="G20" s="676"/>
      <c r="H20" s="676"/>
      <c r="I20" s="676"/>
      <c r="J20" s="676"/>
      <c r="K20" s="676"/>
      <c r="L20" s="676"/>
      <c r="M20" s="676"/>
      <c r="N20" s="676"/>
      <c r="O20" s="676"/>
      <c r="P20" s="676"/>
      <c r="Q20" s="677"/>
      <c r="R20" s="678">
        <v>62</v>
      </c>
      <c r="S20" s="679"/>
      <c r="T20" s="679"/>
      <c r="U20" s="679"/>
      <c r="V20" s="679"/>
      <c r="W20" s="679"/>
      <c r="X20" s="679"/>
      <c r="Y20" s="680"/>
      <c r="Z20" s="715">
        <v>0</v>
      </c>
      <c r="AA20" s="715"/>
      <c r="AB20" s="715"/>
      <c r="AC20" s="715"/>
      <c r="AD20" s="716">
        <v>62</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5409</v>
      </c>
      <c r="BH20" s="679"/>
      <c r="BI20" s="679"/>
      <c r="BJ20" s="679"/>
      <c r="BK20" s="679"/>
      <c r="BL20" s="679"/>
      <c r="BM20" s="679"/>
      <c r="BN20" s="680"/>
      <c r="BO20" s="715">
        <v>2.1</v>
      </c>
      <c r="BP20" s="715"/>
      <c r="BQ20" s="715"/>
      <c r="BR20" s="715"/>
      <c r="BS20" s="684" t="s">
        <v>235</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3110717</v>
      </c>
      <c r="CS20" s="679"/>
      <c r="CT20" s="679"/>
      <c r="CU20" s="679"/>
      <c r="CV20" s="679"/>
      <c r="CW20" s="679"/>
      <c r="CX20" s="679"/>
      <c r="CY20" s="680"/>
      <c r="CZ20" s="715">
        <v>100</v>
      </c>
      <c r="DA20" s="715"/>
      <c r="DB20" s="715"/>
      <c r="DC20" s="715"/>
      <c r="DD20" s="684">
        <v>699432</v>
      </c>
      <c r="DE20" s="679"/>
      <c r="DF20" s="679"/>
      <c r="DG20" s="679"/>
      <c r="DH20" s="679"/>
      <c r="DI20" s="679"/>
      <c r="DJ20" s="679"/>
      <c r="DK20" s="679"/>
      <c r="DL20" s="679"/>
      <c r="DM20" s="679"/>
      <c r="DN20" s="679"/>
      <c r="DO20" s="679"/>
      <c r="DP20" s="680"/>
      <c r="DQ20" s="684">
        <v>2114450</v>
      </c>
      <c r="DR20" s="679"/>
      <c r="DS20" s="679"/>
      <c r="DT20" s="679"/>
      <c r="DU20" s="679"/>
      <c r="DV20" s="679"/>
      <c r="DW20" s="679"/>
      <c r="DX20" s="679"/>
      <c r="DY20" s="679"/>
      <c r="DZ20" s="679"/>
      <c r="EA20" s="679"/>
      <c r="EB20" s="679"/>
      <c r="EC20" s="722"/>
    </row>
    <row r="21" spans="2:133" ht="11.25" customHeight="1" x14ac:dyDescent="0.2">
      <c r="B21" s="675" t="s">
        <v>274</v>
      </c>
      <c r="C21" s="676"/>
      <c r="D21" s="676"/>
      <c r="E21" s="676"/>
      <c r="F21" s="676"/>
      <c r="G21" s="676"/>
      <c r="H21" s="676"/>
      <c r="I21" s="676"/>
      <c r="J21" s="676"/>
      <c r="K21" s="676"/>
      <c r="L21" s="676"/>
      <c r="M21" s="676"/>
      <c r="N21" s="676"/>
      <c r="O21" s="676"/>
      <c r="P21" s="676"/>
      <c r="Q21" s="677"/>
      <c r="R21" s="678">
        <v>2491</v>
      </c>
      <c r="S21" s="679"/>
      <c r="T21" s="679"/>
      <c r="U21" s="679"/>
      <c r="V21" s="679"/>
      <c r="W21" s="679"/>
      <c r="X21" s="679"/>
      <c r="Y21" s="680"/>
      <c r="Z21" s="715">
        <v>0.1</v>
      </c>
      <c r="AA21" s="715"/>
      <c r="AB21" s="715"/>
      <c r="AC21" s="715"/>
      <c r="AD21" s="716">
        <v>2491</v>
      </c>
      <c r="AE21" s="716"/>
      <c r="AF21" s="716"/>
      <c r="AG21" s="716"/>
      <c r="AH21" s="716"/>
      <c r="AI21" s="716"/>
      <c r="AJ21" s="716"/>
      <c r="AK21" s="716"/>
      <c r="AL21" s="681">
        <v>0.1</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5409</v>
      </c>
      <c r="BH21" s="679"/>
      <c r="BI21" s="679"/>
      <c r="BJ21" s="679"/>
      <c r="BK21" s="679"/>
      <c r="BL21" s="679"/>
      <c r="BM21" s="679"/>
      <c r="BN21" s="680"/>
      <c r="BO21" s="715">
        <v>2.1</v>
      </c>
      <c r="BP21" s="715"/>
      <c r="BQ21" s="715"/>
      <c r="BR21" s="715"/>
      <c r="BS21" s="684" t="s">
        <v>261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276</v>
      </c>
      <c r="C22" s="676"/>
      <c r="D22" s="676"/>
      <c r="E22" s="676"/>
      <c r="F22" s="676"/>
      <c r="G22" s="676"/>
      <c r="H22" s="676"/>
      <c r="I22" s="676"/>
      <c r="J22" s="676"/>
      <c r="K22" s="676"/>
      <c r="L22" s="676"/>
      <c r="M22" s="676"/>
      <c r="N22" s="676"/>
      <c r="O22" s="676"/>
      <c r="P22" s="676"/>
      <c r="Q22" s="677"/>
      <c r="R22" s="678">
        <v>1823221</v>
      </c>
      <c r="S22" s="679"/>
      <c r="T22" s="679"/>
      <c r="U22" s="679"/>
      <c r="V22" s="679"/>
      <c r="W22" s="679"/>
      <c r="X22" s="679"/>
      <c r="Y22" s="680"/>
      <c r="Z22" s="715">
        <v>52.3</v>
      </c>
      <c r="AA22" s="715"/>
      <c r="AB22" s="715"/>
      <c r="AC22" s="715"/>
      <c r="AD22" s="716">
        <v>1577916</v>
      </c>
      <c r="AE22" s="716"/>
      <c r="AF22" s="716"/>
      <c r="AG22" s="716"/>
      <c r="AH22" s="716"/>
      <c r="AI22" s="716"/>
      <c r="AJ22" s="716"/>
      <c r="AK22" s="716"/>
      <c r="AL22" s="681">
        <v>81.599999999999994</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235</v>
      </c>
      <c r="BH22" s="679"/>
      <c r="BI22" s="679"/>
      <c r="BJ22" s="679"/>
      <c r="BK22" s="679"/>
      <c r="BL22" s="679"/>
      <c r="BM22" s="679"/>
      <c r="BN22" s="680"/>
      <c r="BO22" s="715" t="s">
        <v>235</v>
      </c>
      <c r="BP22" s="715"/>
      <c r="BQ22" s="715"/>
      <c r="BR22" s="715"/>
      <c r="BS22" s="684" t="s">
        <v>135</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279</v>
      </c>
      <c r="C23" s="676"/>
      <c r="D23" s="676"/>
      <c r="E23" s="676"/>
      <c r="F23" s="676"/>
      <c r="G23" s="676"/>
      <c r="H23" s="676"/>
      <c r="I23" s="676"/>
      <c r="J23" s="676"/>
      <c r="K23" s="676"/>
      <c r="L23" s="676"/>
      <c r="M23" s="676"/>
      <c r="N23" s="676"/>
      <c r="O23" s="676"/>
      <c r="P23" s="676"/>
      <c r="Q23" s="677"/>
      <c r="R23" s="678">
        <v>1577916</v>
      </c>
      <c r="S23" s="679"/>
      <c r="T23" s="679"/>
      <c r="U23" s="679"/>
      <c r="V23" s="679"/>
      <c r="W23" s="679"/>
      <c r="X23" s="679"/>
      <c r="Y23" s="680"/>
      <c r="Z23" s="715">
        <v>45.2</v>
      </c>
      <c r="AA23" s="715"/>
      <c r="AB23" s="715"/>
      <c r="AC23" s="715"/>
      <c r="AD23" s="716">
        <v>1577916</v>
      </c>
      <c r="AE23" s="716"/>
      <c r="AF23" s="716"/>
      <c r="AG23" s="716"/>
      <c r="AH23" s="716"/>
      <c r="AI23" s="716"/>
      <c r="AJ23" s="716"/>
      <c r="AK23" s="716"/>
      <c r="AL23" s="681">
        <v>81.599999999999994</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135</v>
      </c>
      <c r="BH23" s="679"/>
      <c r="BI23" s="679"/>
      <c r="BJ23" s="679"/>
      <c r="BK23" s="679"/>
      <c r="BL23" s="679"/>
      <c r="BM23" s="679"/>
      <c r="BN23" s="680"/>
      <c r="BO23" s="715" t="s">
        <v>235</v>
      </c>
      <c r="BP23" s="715"/>
      <c r="BQ23" s="715"/>
      <c r="BR23" s="715"/>
      <c r="BS23" s="684" t="s">
        <v>126</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2">
      <c r="B24" s="675" t="s">
        <v>286</v>
      </c>
      <c r="C24" s="676"/>
      <c r="D24" s="676"/>
      <c r="E24" s="676"/>
      <c r="F24" s="676"/>
      <c r="G24" s="676"/>
      <c r="H24" s="676"/>
      <c r="I24" s="676"/>
      <c r="J24" s="676"/>
      <c r="K24" s="676"/>
      <c r="L24" s="676"/>
      <c r="M24" s="676"/>
      <c r="N24" s="676"/>
      <c r="O24" s="676"/>
      <c r="P24" s="676"/>
      <c r="Q24" s="677"/>
      <c r="R24" s="678">
        <v>245305</v>
      </c>
      <c r="S24" s="679"/>
      <c r="T24" s="679"/>
      <c r="U24" s="679"/>
      <c r="V24" s="679"/>
      <c r="W24" s="679"/>
      <c r="X24" s="679"/>
      <c r="Y24" s="680"/>
      <c r="Z24" s="715">
        <v>7</v>
      </c>
      <c r="AA24" s="715"/>
      <c r="AB24" s="715"/>
      <c r="AC24" s="715"/>
      <c r="AD24" s="716" t="s">
        <v>235</v>
      </c>
      <c r="AE24" s="716"/>
      <c r="AF24" s="716"/>
      <c r="AG24" s="716"/>
      <c r="AH24" s="716"/>
      <c r="AI24" s="716"/>
      <c r="AJ24" s="716"/>
      <c r="AK24" s="716"/>
      <c r="AL24" s="681" t="s">
        <v>235</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235</v>
      </c>
      <c r="BP24" s="715"/>
      <c r="BQ24" s="715"/>
      <c r="BR24" s="715"/>
      <c r="BS24" s="684" t="s">
        <v>261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1136530</v>
      </c>
      <c r="CS24" s="734"/>
      <c r="CT24" s="734"/>
      <c r="CU24" s="734"/>
      <c r="CV24" s="734"/>
      <c r="CW24" s="734"/>
      <c r="CX24" s="734"/>
      <c r="CY24" s="777"/>
      <c r="CZ24" s="778">
        <v>36.5</v>
      </c>
      <c r="DA24" s="749"/>
      <c r="DB24" s="749"/>
      <c r="DC24" s="781"/>
      <c r="DD24" s="776">
        <v>993109</v>
      </c>
      <c r="DE24" s="734"/>
      <c r="DF24" s="734"/>
      <c r="DG24" s="734"/>
      <c r="DH24" s="734"/>
      <c r="DI24" s="734"/>
      <c r="DJ24" s="734"/>
      <c r="DK24" s="777"/>
      <c r="DL24" s="776">
        <v>943362</v>
      </c>
      <c r="DM24" s="734"/>
      <c r="DN24" s="734"/>
      <c r="DO24" s="734"/>
      <c r="DP24" s="734"/>
      <c r="DQ24" s="734"/>
      <c r="DR24" s="734"/>
      <c r="DS24" s="734"/>
      <c r="DT24" s="734"/>
      <c r="DU24" s="734"/>
      <c r="DV24" s="777"/>
      <c r="DW24" s="778">
        <v>47.5</v>
      </c>
      <c r="DX24" s="749"/>
      <c r="DY24" s="749"/>
      <c r="DZ24" s="749"/>
      <c r="EA24" s="749"/>
      <c r="EB24" s="749"/>
      <c r="EC24" s="779"/>
    </row>
    <row r="25" spans="2:133" ht="11.25" customHeight="1" x14ac:dyDescent="0.2">
      <c r="B25" s="675" t="s">
        <v>289</v>
      </c>
      <c r="C25" s="676"/>
      <c r="D25" s="676"/>
      <c r="E25" s="676"/>
      <c r="F25" s="676"/>
      <c r="G25" s="676"/>
      <c r="H25" s="676"/>
      <c r="I25" s="676"/>
      <c r="J25" s="676"/>
      <c r="K25" s="676"/>
      <c r="L25" s="676"/>
      <c r="M25" s="676"/>
      <c r="N25" s="676"/>
      <c r="O25" s="676"/>
      <c r="P25" s="676"/>
      <c r="Q25" s="677"/>
      <c r="R25" s="678" t="s">
        <v>261</v>
      </c>
      <c r="S25" s="679"/>
      <c r="T25" s="679"/>
      <c r="U25" s="679"/>
      <c r="V25" s="679"/>
      <c r="W25" s="679"/>
      <c r="X25" s="679"/>
      <c r="Y25" s="680"/>
      <c r="Z25" s="715" t="s">
        <v>235</v>
      </c>
      <c r="AA25" s="715"/>
      <c r="AB25" s="715"/>
      <c r="AC25" s="715"/>
      <c r="AD25" s="716" t="s">
        <v>135</v>
      </c>
      <c r="AE25" s="716"/>
      <c r="AF25" s="716"/>
      <c r="AG25" s="716"/>
      <c r="AH25" s="716"/>
      <c r="AI25" s="716"/>
      <c r="AJ25" s="716"/>
      <c r="AK25" s="716"/>
      <c r="AL25" s="681" t="s">
        <v>135</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235</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586426</v>
      </c>
      <c r="CS25" s="697"/>
      <c r="CT25" s="697"/>
      <c r="CU25" s="697"/>
      <c r="CV25" s="697"/>
      <c r="CW25" s="697"/>
      <c r="CX25" s="697"/>
      <c r="CY25" s="698"/>
      <c r="CZ25" s="681">
        <v>18.899999999999999</v>
      </c>
      <c r="DA25" s="699"/>
      <c r="DB25" s="699"/>
      <c r="DC25" s="700"/>
      <c r="DD25" s="684">
        <v>562912</v>
      </c>
      <c r="DE25" s="697"/>
      <c r="DF25" s="697"/>
      <c r="DG25" s="697"/>
      <c r="DH25" s="697"/>
      <c r="DI25" s="697"/>
      <c r="DJ25" s="697"/>
      <c r="DK25" s="698"/>
      <c r="DL25" s="684">
        <v>513425</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2">
      <c r="B26" s="675" t="s">
        <v>292</v>
      </c>
      <c r="C26" s="676"/>
      <c r="D26" s="676"/>
      <c r="E26" s="676"/>
      <c r="F26" s="676"/>
      <c r="G26" s="676"/>
      <c r="H26" s="676"/>
      <c r="I26" s="676"/>
      <c r="J26" s="676"/>
      <c r="K26" s="676"/>
      <c r="L26" s="676"/>
      <c r="M26" s="676"/>
      <c r="N26" s="676"/>
      <c r="O26" s="676"/>
      <c r="P26" s="676"/>
      <c r="Q26" s="677"/>
      <c r="R26" s="678">
        <v>2168227</v>
      </c>
      <c r="S26" s="679"/>
      <c r="T26" s="679"/>
      <c r="U26" s="679"/>
      <c r="V26" s="679"/>
      <c r="W26" s="679"/>
      <c r="X26" s="679"/>
      <c r="Y26" s="680"/>
      <c r="Z26" s="715">
        <v>62.1</v>
      </c>
      <c r="AA26" s="715"/>
      <c r="AB26" s="715"/>
      <c r="AC26" s="715"/>
      <c r="AD26" s="716">
        <v>1922922</v>
      </c>
      <c r="AE26" s="716"/>
      <c r="AF26" s="716"/>
      <c r="AG26" s="716"/>
      <c r="AH26" s="716"/>
      <c r="AI26" s="716"/>
      <c r="AJ26" s="716"/>
      <c r="AK26" s="716"/>
      <c r="AL26" s="681">
        <v>99.5</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135</v>
      </c>
      <c r="BP26" s="715"/>
      <c r="BQ26" s="715"/>
      <c r="BR26" s="715"/>
      <c r="BS26" s="684" t="s">
        <v>235</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399033</v>
      </c>
      <c r="CS26" s="679"/>
      <c r="CT26" s="679"/>
      <c r="CU26" s="679"/>
      <c r="CV26" s="679"/>
      <c r="CW26" s="679"/>
      <c r="CX26" s="679"/>
      <c r="CY26" s="680"/>
      <c r="CZ26" s="681">
        <v>12.8</v>
      </c>
      <c r="DA26" s="699"/>
      <c r="DB26" s="699"/>
      <c r="DC26" s="700"/>
      <c r="DD26" s="684">
        <v>377579</v>
      </c>
      <c r="DE26" s="679"/>
      <c r="DF26" s="679"/>
      <c r="DG26" s="679"/>
      <c r="DH26" s="679"/>
      <c r="DI26" s="679"/>
      <c r="DJ26" s="679"/>
      <c r="DK26" s="680"/>
      <c r="DL26" s="684" t="s">
        <v>261</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2">
      <c r="B27" s="675" t="s">
        <v>295</v>
      </c>
      <c r="C27" s="676"/>
      <c r="D27" s="676"/>
      <c r="E27" s="676"/>
      <c r="F27" s="676"/>
      <c r="G27" s="676"/>
      <c r="H27" s="676"/>
      <c r="I27" s="676"/>
      <c r="J27" s="676"/>
      <c r="K27" s="676"/>
      <c r="L27" s="676"/>
      <c r="M27" s="676"/>
      <c r="N27" s="676"/>
      <c r="O27" s="676"/>
      <c r="P27" s="676"/>
      <c r="Q27" s="677"/>
      <c r="R27" s="678" t="s">
        <v>126</v>
      </c>
      <c r="S27" s="679"/>
      <c r="T27" s="679"/>
      <c r="U27" s="679"/>
      <c r="V27" s="679"/>
      <c r="W27" s="679"/>
      <c r="X27" s="679"/>
      <c r="Y27" s="680"/>
      <c r="Z27" s="715" t="s">
        <v>235</v>
      </c>
      <c r="AA27" s="715"/>
      <c r="AB27" s="715"/>
      <c r="AC27" s="715"/>
      <c r="AD27" s="716" t="s">
        <v>261</v>
      </c>
      <c r="AE27" s="716"/>
      <c r="AF27" s="716"/>
      <c r="AG27" s="716"/>
      <c r="AH27" s="716"/>
      <c r="AI27" s="716"/>
      <c r="AJ27" s="716"/>
      <c r="AK27" s="716"/>
      <c r="AL27" s="681" t="s">
        <v>126</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254478</v>
      </c>
      <c r="BH27" s="679"/>
      <c r="BI27" s="679"/>
      <c r="BJ27" s="679"/>
      <c r="BK27" s="679"/>
      <c r="BL27" s="679"/>
      <c r="BM27" s="679"/>
      <c r="BN27" s="680"/>
      <c r="BO27" s="715">
        <v>100</v>
      </c>
      <c r="BP27" s="715"/>
      <c r="BQ27" s="715"/>
      <c r="BR27" s="715"/>
      <c r="BS27" s="684">
        <v>4484</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155488</v>
      </c>
      <c r="CS27" s="697"/>
      <c r="CT27" s="697"/>
      <c r="CU27" s="697"/>
      <c r="CV27" s="697"/>
      <c r="CW27" s="697"/>
      <c r="CX27" s="697"/>
      <c r="CY27" s="698"/>
      <c r="CZ27" s="681">
        <v>5</v>
      </c>
      <c r="DA27" s="699"/>
      <c r="DB27" s="699"/>
      <c r="DC27" s="700"/>
      <c r="DD27" s="684">
        <v>40581</v>
      </c>
      <c r="DE27" s="697"/>
      <c r="DF27" s="697"/>
      <c r="DG27" s="697"/>
      <c r="DH27" s="697"/>
      <c r="DI27" s="697"/>
      <c r="DJ27" s="697"/>
      <c r="DK27" s="698"/>
      <c r="DL27" s="684">
        <v>40321</v>
      </c>
      <c r="DM27" s="697"/>
      <c r="DN27" s="697"/>
      <c r="DO27" s="697"/>
      <c r="DP27" s="697"/>
      <c r="DQ27" s="697"/>
      <c r="DR27" s="697"/>
      <c r="DS27" s="697"/>
      <c r="DT27" s="697"/>
      <c r="DU27" s="697"/>
      <c r="DV27" s="698"/>
      <c r="DW27" s="681">
        <v>2</v>
      </c>
      <c r="DX27" s="699"/>
      <c r="DY27" s="699"/>
      <c r="DZ27" s="699"/>
      <c r="EA27" s="699"/>
      <c r="EB27" s="699"/>
      <c r="EC27" s="714"/>
    </row>
    <row r="28" spans="2:133" ht="11.25" customHeight="1" x14ac:dyDescent="0.2">
      <c r="B28" s="675" t="s">
        <v>298</v>
      </c>
      <c r="C28" s="676"/>
      <c r="D28" s="676"/>
      <c r="E28" s="676"/>
      <c r="F28" s="676"/>
      <c r="G28" s="676"/>
      <c r="H28" s="676"/>
      <c r="I28" s="676"/>
      <c r="J28" s="676"/>
      <c r="K28" s="676"/>
      <c r="L28" s="676"/>
      <c r="M28" s="676"/>
      <c r="N28" s="676"/>
      <c r="O28" s="676"/>
      <c r="P28" s="676"/>
      <c r="Q28" s="677"/>
      <c r="R28" s="678">
        <v>2764</v>
      </c>
      <c r="S28" s="679"/>
      <c r="T28" s="679"/>
      <c r="U28" s="679"/>
      <c r="V28" s="679"/>
      <c r="W28" s="679"/>
      <c r="X28" s="679"/>
      <c r="Y28" s="680"/>
      <c r="Z28" s="715">
        <v>0.1</v>
      </c>
      <c r="AA28" s="715"/>
      <c r="AB28" s="715"/>
      <c r="AC28" s="715"/>
      <c r="AD28" s="716" t="s">
        <v>135</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394616</v>
      </c>
      <c r="CS28" s="679"/>
      <c r="CT28" s="679"/>
      <c r="CU28" s="679"/>
      <c r="CV28" s="679"/>
      <c r="CW28" s="679"/>
      <c r="CX28" s="679"/>
      <c r="CY28" s="680"/>
      <c r="CZ28" s="681">
        <v>12.7</v>
      </c>
      <c r="DA28" s="699"/>
      <c r="DB28" s="699"/>
      <c r="DC28" s="700"/>
      <c r="DD28" s="684">
        <v>389616</v>
      </c>
      <c r="DE28" s="679"/>
      <c r="DF28" s="679"/>
      <c r="DG28" s="679"/>
      <c r="DH28" s="679"/>
      <c r="DI28" s="679"/>
      <c r="DJ28" s="679"/>
      <c r="DK28" s="680"/>
      <c r="DL28" s="684">
        <v>389616</v>
      </c>
      <c r="DM28" s="679"/>
      <c r="DN28" s="679"/>
      <c r="DO28" s="679"/>
      <c r="DP28" s="679"/>
      <c r="DQ28" s="679"/>
      <c r="DR28" s="679"/>
      <c r="DS28" s="679"/>
      <c r="DT28" s="679"/>
      <c r="DU28" s="679"/>
      <c r="DV28" s="680"/>
      <c r="DW28" s="681">
        <v>19.600000000000001</v>
      </c>
      <c r="DX28" s="699"/>
      <c r="DY28" s="699"/>
      <c r="DZ28" s="699"/>
      <c r="EA28" s="699"/>
      <c r="EB28" s="699"/>
      <c r="EC28" s="714"/>
    </row>
    <row r="29" spans="2:133" ht="11.25" customHeight="1" x14ac:dyDescent="0.2">
      <c r="B29" s="675" t="s">
        <v>300</v>
      </c>
      <c r="C29" s="676"/>
      <c r="D29" s="676"/>
      <c r="E29" s="676"/>
      <c r="F29" s="676"/>
      <c r="G29" s="676"/>
      <c r="H29" s="676"/>
      <c r="I29" s="676"/>
      <c r="J29" s="676"/>
      <c r="K29" s="676"/>
      <c r="L29" s="676"/>
      <c r="M29" s="676"/>
      <c r="N29" s="676"/>
      <c r="O29" s="676"/>
      <c r="P29" s="676"/>
      <c r="Q29" s="677"/>
      <c r="R29" s="678">
        <v>34813</v>
      </c>
      <c r="S29" s="679"/>
      <c r="T29" s="679"/>
      <c r="U29" s="679"/>
      <c r="V29" s="679"/>
      <c r="W29" s="679"/>
      <c r="X29" s="679"/>
      <c r="Y29" s="680"/>
      <c r="Z29" s="715">
        <v>1</v>
      </c>
      <c r="AA29" s="715"/>
      <c r="AB29" s="715"/>
      <c r="AC29" s="715"/>
      <c r="AD29" s="716">
        <v>9900</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394616</v>
      </c>
      <c r="CS29" s="697"/>
      <c r="CT29" s="697"/>
      <c r="CU29" s="697"/>
      <c r="CV29" s="697"/>
      <c r="CW29" s="697"/>
      <c r="CX29" s="697"/>
      <c r="CY29" s="698"/>
      <c r="CZ29" s="681">
        <v>12.7</v>
      </c>
      <c r="DA29" s="699"/>
      <c r="DB29" s="699"/>
      <c r="DC29" s="700"/>
      <c r="DD29" s="684">
        <v>389616</v>
      </c>
      <c r="DE29" s="697"/>
      <c r="DF29" s="697"/>
      <c r="DG29" s="697"/>
      <c r="DH29" s="697"/>
      <c r="DI29" s="697"/>
      <c r="DJ29" s="697"/>
      <c r="DK29" s="698"/>
      <c r="DL29" s="684">
        <v>389616</v>
      </c>
      <c r="DM29" s="697"/>
      <c r="DN29" s="697"/>
      <c r="DO29" s="697"/>
      <c r="DP29" s="697"/>
      <c r="DQ29" s="697"/>
      <c r="DR29" s="697"/>
      <c r="DS29" s="697"/>
      <c r="DT29" s="697"/>
      <c r="DU29" s="697"/>
      <c r="DV29" s="698"/>
      <c r="DW29" s="681">
        <v>19.600000000000001</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2165</v>
      </c>
      <c r="S30" s="679"/>
      <c r="T30" s="679"/>
      <c r="U30" s="679"/>
      <c r="V30" s="679"/>
      <c r="W30" s="679"/>
      <c r="X30" s="679"/>
      <c r="Y30" s="680"/>
      <c r="Z30" s="715">
        <v>0.1</v>
      </c>
      <c r="AA30" s="715"/>
      <c r="AB30" s="715"/>
      <c r="AC30" s="715"/>
      <c r="AD30" s="716" t="s">
        <v>235</v>
      </c>
      <c r="AE30" s="716"/>
      <c r="AF30" s="716"/>
      <c r="AG30" s="716"/>
      <c r="AH30" s="716"/>
      <c r="AI30" s="716"/>
      <c r="AJ30" s="716"/>
      <c r="AK30" s="716"/>
      <c r="AL30" s="681" t="s">
        <v>235</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384479</v>
      </c>
      <c r="CS30" s="679"/>
      <c r="CT30" s="679"/>
      <c r="CU30" s="679"/>
      <c r="CV30" s="679"/>
      <c r="CW30" s="679"/>
      <c r="CX30" s="679"/>
      <c r="CY30" s="680"/>
      <c r="CZ30" s="681">
        <v>12.4</v>
      </c>
      <c r="DA30" s="699"/>
      <c r="DB30" s="699"/>
      <c r="DC30" s="700"/>
      <c r="DD30" s="684">
        <v>379479</v>
      </c>
      <c r="DE30" s="679"/>
      <c r="DF30" s="679"/>
      <c r="DG30" s="679"/>
      <c r="DH30" s="679"/>
      <c r="DI30" s="679"/>
      <c r="DJ30" s="679"/>
      <c r="DK30" s="680"/>
      <c r="DL30" s="684">
        <v>379479</v>
      </c>
      <c r="DM30" s="679"/>
      <c r="DN30" s="679"/>
      <c r="DO30" s="679"/>
      <c r="DP30" s="679"/>
      <c r="DQ30" s="679"/>
      <c r="DR30" s="679"/>
      <c r="DS30" s="679"/>
      <c r="DT30" s="679"/>
      <c r="DU30" s="679"/>
      <c r="DV30" s="680"/>
      <c r="DW30" s="681">
        <v>19.100000000000001</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149938</v>
      </c>
      <c r="S31" s="679"/>
      <c r="T31" s="679"/>
      <c r="U31" s="679"/>
      <c r="V31" s="679"/>
      <c r="W31" s="679"/>
      <c r="X31" s="679"/>
      <c r="Y31" s="680"/>
      <c r="Z31" s="715">
        <v>4.3</v>
      </c>
      <c r="AA31" s="715"/>
      <c r="AB31" s="715"/>
      <c r="AC31" s="715"/>
      <c r="AD31" s="716" t="s">
        <v>126</v>
      </c>
      <c r="AE31" s="716"/>
      <c r="AF31" s="716"/>
      <c r="AG31" s="716"/>
      <c r="AH31" s="716"/>
      <c r="AI31" s="716"/>
      <c r="AJ31" s="716"/>
      <c r="AK31" s="716"/>
      <c r="AL31" s="681" t="s">
        <v>135</v>
      </c>
      <c r="AM31" s="682"/>
      <c r="AN31" s="682"/>
      <c r="AO31" s="717"/>
      <c r="AP31" s="752" t="s">
        <v>308</v>
      </c>
      <c r="AQ31" s="753"/>
      <c r="AR31" s="753"/>
      <c r="AS31" s="753"/>
      <c r="AT31" s="758" t="s">
        <v>309</v>
      </c>
      <c r="AU31" s="231"/>
      <c r="AV31" s="231"/>
      <c r="AW31" s="231"/>
      <c r="AX31" s="744" t="s">
        <v>184</v>
      </c>
      <c r="AY31" s="745"/>
      <c r="AZ31" s="745"/>
      <c r="BA31" s="745"/>
      <c r="BB31" s="745"/>
      <c r="BC31" s="745"/>
      <c r="BD31" s="745"/>
      <c r="BE31" s="745"/>
      <c r="BF31" s="746"/>
      <c r="BG31" s="747">
        <v>99.3</v>
      </c>
      <c r="BH31" s="748"/>
      <c r="BI31" s="748"/>
      <c r="BJ31" s="748"/>
      <c r="BK31" s="748"/>
      <c r="BL31" s="748"/>
      <c r="BM31" s="749">
        <v>96.7</v>
      </c>
      <c r="BN31" s="748"/>
      <c r="BO31" s="748"/>
      <c r="BP31" s="748"/>
      <c r="BQ31" s="750"/>
      <c r="BR31" s="747">
        <v>99.3</v>
      </c>
      <c r="BS31" s="748"/>
      <c r="BT31" s="748"/>
      <c r="BU31" s="748"/>
      <c r="BV31" s="748"/>
      <c r="BW31" s="748"/>
      <c r="BX31" s="749">
        <v>96.8</v>
      </c>
      <c r="BY31" s="748"/>
      <c r="BZ31" s="748"/>
      <c r="CA31" s="748"/>
      <c r="CB31" s="750"/>
      <c r="CD31" s="769"/>
      <c r="CE31" s="770"/>
      <c r="CF31" s="711" t="s">
        <v>310</v>
      </c>
      <c r="CG31" s="712"/>
      <c r="CH31" s="712"/>
      <c r="CI31" s="712"/>
      <c r="CJ31" s="712"/>
      <c r="CK31" s="712"/>
      <c r="CL31" s="712"/>
      <c r="CM31" s="712"/>
      <c r="CN31" s="712"/>
      <c r="CO31" s="712"/>
      <c r="CP31" s="712"/>
      <c r="CQ31" s="713"/>
      <c r="CR31" s="678">
        <v>10137</v>
      </c>
      <c r="CS31" s="697"/>
      <c r="CT31" s="697"/>
      <c r="CU31" s="697"/>
      <c r="CV31" s="697"/>
      <c r="CW31" s="697"/>
      <c r="CX31" s="697"/>
      <c r="CY31" s="698"/>
      <c r="CZ31" s="681">
        <v>0.3</v>
      </c>
      <c r="DA31" s="699"/>
      <c r="DB31" s="699"/>
      <c r="DC31" s="700"/>
      <c r="DD31" s="684">
        <v>10137</v>
      </c>
      <c r="DE31" s="697"/>
      <c r="DF31" s="697"/>
      <c r="DG31" s="697"/>
      <c r="DH31" s="697"/>
      <c r="DI31" s="697"/>
      <c r="DJ31" s="697"/>
      <c r="DK31" s="698"/>
      <c r="DL31" s="684">
        <v>10137</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1" t="s">
        <v>311</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135</v>
      </c>
      <c r="AA32" s="715"/>
      <c r="AB32" s="715"/>
      <c r="AC32" s="715"/>
      <c r="AD32" s="716" t="s">
        <v>126</v>
      </c>
      <c r="AE32" s="716"/>
      <c r="AF32" s="716"/>
      <c r="AG32" s="716"/>
      <c r="AH32" s="716"/>
      <c r="AI32" s="716"/>
      <c r="AJ32" s="716"/>
      <c r="AK32" s="716"/>
      <c r="AL32" s="681" t="s">
        <v>135</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98.4</v>
      </c>
      <c r="BN32" s="743"/>
      <c r="BO32" s="743"/>
      <c r="BP32" s="743"/>
      <c r="BQ32" s="721"/>
      <c r="BR32" s="751">
        <v>99.5</v>
      </c>
      <c r="BS32" s="697"/>
      <c r="BT32" s="697"/>
      <c r="BU32" s="697"/>
      <c r="BV32" s="697"/>
      <c r="BW32" s="697"/>
      <c r="BX32" s="682">
        <v>98.4</v>
      </c>
      <c r="BY32" s="743"/>
      <c r="BZ32" s="743"/>
      <c r="CA32" s="743"/>
      <c r="CB32" s="721"/>
      <c r="CD32" s="771"/>
      <c r="CE32" s="772"/>
      <c r="CF32" s="711" t="s">
        <v>314</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135</v>
      </c>
      <c r="DE32" s="679"/>
      <c r="DF32" s="679"/>
      <c r="DG32" s="679"/>
      <c r="DH32" s="679"/>
      <c r="DI32" s="679"/>
      <c r="DJ32" s="679"/>
      <c r="DK32" s="680"/>
      <c r="DL32" s="684" t="s">
        <v>235</v>
      </c>
      <c r="DM32" s="679"/>
      <c r="DN32" s="679"/>
      <c r="DO32" s="679"/>
      <c r="DP32" s="679"/>
      <c r="DQ32" s="679"/>
      <c r="DR32" s="679"/>
      <c r="DS32" s="679"/>
      <c r="DT32" s="679"/>
      <c r="DU32" s="679"/>
      <c r="DV32" s="680"/>
      <c r="DW32" s="681" t="s">
        <v>235</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231285</v>
      </c>
      <c r="S33" s="679"/>
      <c r="T33" s="679"/>
      <c r="U33" s="679"/>
      <c r="V33" s="679"/>
      <c r="W33" s="679"/>
      <c r="X33" s="679"/>
      <c r="Y33" s="680"/>
      <c r="Z33" s="715">
        <v>6.6</v>
      </c>
      <c r="AA33" s="715"/>
      <c r="AB33" s="715"/>
      <c r="AC33" s="715"/>
      <c r="AD33" s="716" t="s">
        <v>235</v>
      </c>
      <c r="AE33" s="716"/>
      <c r="AF33" s="716"/>
      <c r="AG33" s="716"/>
      <c r="AH33" s="716"/>
      <c r="AI33" s="716"/>
      <c r="AJ33" s="716"/>
      <c r="AK33" s="716"/>
      <c r="AL33" s="681" t="s">
        <v>261</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99.1</v>
      </c>
      <c r="BH33" s="663"/>
      <c r="BI33" s="663"/>
      <c r="BJ33" s="663"/>
      <c r="BK33" s="663"/>
      <c r="BL33" s="663"/>
      <c r="BM33" s="706">
        <v>94.5</v>
      </c>
      <c r="BN33" s="663"/>
      <c r="BO33" s="663"/>
      <c r="BP33" s="663"/>
      <c r="BQ33" s="727"/>
      <c r="BR33" s="742">
        <v>99</v>
      </c>
      <c r="BS33" s="663"/>
      <c r="BT33" s="663"/>
      <c r="BU33" s="663"/>
      <c r="BV33" s="663"/>
      <c r="BW33" s="663"/>
      <c r="BX33" s="706">
        <v>94.8</v>
      </c>
      <c r="BY33" s="663"/>
      <c r="BZ33" s="663"/>
      <c r="CA33" s="663"/>
      <c r="CB33" s="727"/>
      <c r="CD33" s="711" t="s">
        <v>317</v>
      </c>
      <c r="CE33" s="712"/>
      <c r="CF33" s="712"/>
      <c r="CG33" s="712"/>
      <c r="CH33" s="712"/>
      <c r="CI33" s="712"/>
      <c r="CJ33" s="712"/>
      <c r="CK33" s="712"/>
      <c r="CL33" s="712"/>
      <c r="CM33" s="712"/>
      <c r="CN33" s="712"/>
      <c r="CO33" s="712"/>
      <c r="CP33" s="712"/>
      <c r="CQ33" s="713"/>
      <c r="CR33" s="678">
        <v>1268905</v>
      </c>
      <c r="CS33" s="697"/>
      <c r="CT33" s="697"/>
      <c r="CU33" s="697"/>
      <c r="CV33" s="697"/>
      <c r="CW33" s="697"/>
      <c r="CX33" s="697"/>
      <c r="CY33" s="698"/>
      <c r="CZ33" s="681">
        <v>40.799999999999997</v>
      </c>
      <c r="DA33" s="699"/>
      <c r="DB33" s="699"/>
      <c r="DC33" s="700"/>
      <c r="DD33" s="684">
        <v>1032307</v>
      </c>
      <c r="DE33" s="697"/>
      <c r="DF33" s="697"/>
      <c r="DG33" s="697"/>
      <c r="DH33" s="697"/>
      <c r="DI33" s="697"/>
      <c r="DJ33" s="697"/>
      <c r="DK33" s="698"/>
      <c r="DL33" s="684">
        <v>696515</v>
      </c>
      <c r="DM33" s="697"/>
      <c r="DN33" s="697"/>
      <c r="DO33" s="697"/>
      <c r="DP33" s="697"/>
      <c r="DQ33" s="697"/>
      <c r="DR33" s="697"/>
      <c r="DS33" s="697"/>
      <c r="DT33" s="697"/>
      <c r="DU33" s="697"/>
      <c r="DV33" s="698"/>
      <c r="DW33" s="681">
        <v>35.1</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15353</v>
      </c>
      <c r="S34" s="679"/>
      <c r="T34" s="679"/>
      <c r="U34" s="679"/>
      <c r="V34" s="679"/>
      <c r="W34" s="679"/>
      <c r="X34" s="679"/>
      <c r="Y34" s="680"/>
      <c r="Z34" s="715">
        <v>0.4</v>
      </c>
      <c r="AA34" s="715"/>
      <c r="AB34" s="715"/>
      <c r="AC34" s="715"/>
      <c r="AD34" s="716" t="s">
        <v>261</v>
      </c>
      <c r="AE34" s="716"/>
      <c r="AF34" s="716"/>
      <c r="AG34" s="716"/>
      <c r="AH34" s="716"/>
      <c r="AI34" s="716"/>
      <c r="AJ34" s="716"/>
      <c r="AK34" s="716"/>
      <c r="AL34" s="681" t="s">
        <v>261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352065</v>
      </c>
      <c r="CS34" s="679"/>
      <c r="CT34" s="679"/>
      <c r="CU34" s="679"/>
      <c r="CV34" s="679"/>
      <c r="CW34" s="679"/>
      <c r="CX34" s="679"/>
      <c r="CY34" s="680"/>
      <c r="CZ34" s="681">
        <v>11.3</v>
      </c>
      <c r="DA34" s="699"/>
      <c r="DB34" s="699"/>
      <c r="DC34" s="700"/>
      <c r="DD34" s="684">
        <v>265934</v>
      </c>
      <c r="DE34" s="679"/>
      <c r="DF34" s="679"/>
      <c r="DG34" s="679"/>
      <c r="DH34" s="679"/>
      <c r="DI34" s="679"/>
      <c r="DJ34" s="679"/>
      <c r="DK34" s="680"/>
      <c r="DL34" s="684">
        <v>207231</v>
      </c>
      <c r="DM34" s="679"/>
      <c r="DN34" s="679"/>
      <c r="DO34" s="679"/>
      <c r="DP34" s="679"/>
      <c r="DQ34" s="679"/>
      <c r="DR34" s="679"/>
      <c r="DS34" s="679"/>
      <c r="DT34" s="679"/>
      <c r="DU34" s="679"/>
      <c r="DV34" s="680"/>
      <c r="DW34" s="681">
        <v>10.4</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1110</v>
      </c>
      <c r="S35" s="679"/>
      <c r="T35" s="679"/>
      <c r="U35" s="679"/>
      <c r="V35" s="679"/>
      <c r="W35" s="679"/>
      <c r="X35" s="679"/>
      <c r="Y35" s="680"/>
      <c r="Z35" s="715">
        <v>0</v>
      </c>
      <c r="AA35" s="715"/>
      <c r="AB35" s="715"/>
      <c r="AC35" s="715"/>
      <c r="AD35" s="716" t="s">
        <v>235</v>
      </c>
      <c r="AE35" s="716"/>
      <c r="AF35" s="716"/>
      <c r="AG35" s="716"/>
      <c r="AH35" s="716"/>
      <c r="AI35" s="716"/>
      <c r="AJ35" s="716"/>
      <c r="AK35" s="716"/>
      <c r="AL35" s="681" t="s">
        <v>235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56821</v>
      </c>
      <c r="CS35" s="697"/>
      <c r="CT35" s="697"/>
      <c r="CU35" s="697"/>
      <c r="CV35" s="697"/>
      <c r="CW35" s="697"/>
      <c r="CX35" s="697"/>
      <c r="CY35" s="698"/>
      <c r="CZ35" s="681">
        <v>1.8</v>
      </c>
      <c r="DA35" s="699"/>
      <c r="DB35" s="699"/>
      <c r="DC35" s="700"/>
      <c r="DD35" s="684">
        <v>51960</v>
      </c>
      <c r="DE35" s="697"/>
      <c r="DF35" s="697"/>
      <c r="DG35" s="697"/>
      <c r="DH35" s="697"/>
      <c r="DI35" s="697"/>
      <c r="DJ35" s="697"/>
      <c r="DK35" s="698"/>
      <c r="DL35" s="684">
        <v>39313</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11877</v>
      </c>
      <c r="S36" s="679"/>
      <c r="T36" s="679"/>
      <c r="U36" s="679"/>
      <c r="V36" s="679"/>
      <c r="W36" s="679"/>
      <c r="X36" s="679"/>
      <c r="Y36" s="680"/>
      <c r="Z36" s="715">
        <v>0.3</v>
      </c>
      <c r="AA36" s="715"/>
      <c r="AB36" s="715"/>
      <c r="AC36" s="715"/>
      <c r="AD36" s="716" t="s">
        <v>235</v>
      </c>
      <c r="AE36" s="716"/>
      <c r="AF36" s="716"/>
      <c r="AG36" s="716"/>
      <c r="AH36" s="716"/>
      <c r="AI36" s="716"/>
      <c r="AJ36" s="716"/>
      <c r="AK36" s="716"/>
      <c r="AL36" s="681" t="s">
        <v>126</v>
      </c>
      <c r="AM36" s="682"/>
      <c r="AN36" s="682"/>
      <c r="AO36" s="717"/>
      <c r="AP36" s="235"/>
      <c r="AQ36" s="730" t="s">
        <v>325</v>
      </c>
      <c r="AR36" s="731"/>
      <c r="AS36" s="731"/>
      <c r="AT36" s="731"/>
      <c r="AU36" s="731"/>
      <c r="AV36" s="731"/>
      <c r="AW36" s="731"/>
      <c r="AX36" s="731"/>
      <c r="AY36" s="732"/>
      <c r="AZ36" s="733">
        <v>331522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7447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479720</v>
      </c>
      <c r="CS36" s="679"/>
      <c r="CT36" s="679"/>
      <c r="CU36" s="679"/>
      <c r="CV36" s="679"/>
      <c r="CW36" s="679"/>
      <c r="CX36" s="679"/>
      <c r="CY36" s="680"/>
      <c r="CZ36" s="681">
        <v>15.4</v>
      </c>
      <c r="DA36" s="699"/>
      <c r="DB36" s="699"/>
      <c r="DC36" s="700"/>
      <c r="DD36" s="684">
        <v>364914</v>
      </c>
      <c r="DE36" s="679"/>
      <c r="DF36" s="679"/>
      <c r="DG36" s="679"/>
      <c r="DH36" s="679"/>
      <c r="DI36" s="679"/>
      <c r="DJ36" s="679"/>
      <c r="DK36" s="680"/>
      <c r="DL36" s="684">
        <v>296157</v>
      </c>
      <c r="DM36" s="679"/>
      <c r="DN36" s="679"/>
      <c r="DO36" s="679"/>
      <c r="DP36" s="679"/>
      <c r="DQ36" s="679"/>
      <c r="DR36" s="679"/>
      <c r="DS36" s="679"/>
      <c r="DT36" s="679"/>
      <c r="DU36" s="679"/>
      <c r="DV36" s="680"/>
      <c r="DW36" s="681">
        <v>14.9</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282439</v>
      </c>
      <c r="S37" s="679"/>
      <c r="T37" s="679"/>
      <c r="U37" s="679"/>
      <c r="V37" s="679"/>
      <c r="W37" s="679"/>
      <c r="X37" s="679"/>
      <c r="Y37" s="680"/>
      <c r="Z37" s="715">
        <v>8.1</v>
      </c>
      <c r="AA37" s="715"/>
      <c r="AB37" s="715"/>
      <c r="AC37" s="715"/>
      <c r="AD37" s="716" t="s">
        <v>135</v>
      </c>
      <c r="AE37" s="716"/>
      <c r="AF37" s="716"/>
      <c r="AG37" s="716"/>
      <c r="AH37" s="716"/>
      <c r="AI37" s="716"/>
      <c r="AJ37" s="716"/>
      <c r="AK37" s="716"/>
      <c r="AL37" s="681" t="s">
        <v>235</v>
      </c>
      <c r="AM37" s="682"/>
      <c r="AN37" s="682"/>
      <c r="AO37" s="717"/>
      <c r="AQ37" s="718" t="s">
        <v>329</v>
      </c>
      <c r="AR37" s="719"/>
      <c r="AS37" s="719"/>
      <c r="AT37" s="719"/>
      <c r="AU37" s="719"/>
      <c r="AV37" s="719"/>
      <c r="AW37" s="719"/>
      <c r="AX37" s="719"/>
      <c r="AY37" s="720"/>
      <c r="AZ37" s="678">
        <v>136236</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7447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172124</v>
      </c>
      <c r="CS37" s="697"/>
      <c r="CT37" s="697"/>
      <c r="CU37" s="697"/>
      <c r="CV37" s="697"/>
      <c r="CW37" s="697"/>
      <c r="CX37" s="697"/>
      <c r="CY37" s="698"/>
      <c r="CZ37" s="681">
        <v>5.5</v>
      </c>
      <c r="DA37" s="699"/>
      <c r="DB37" s="699"/>
      <c r="DC37" s="700"/>
      <c r="DD37" s="684">
        <v>168325</v>
      </c>
      <c r="DE37" s="697"/>
      <c r="DF37" s="697"/>
      <c r="DG37" s="697"/>
      <c r="DH37" s="697"/>
      <c r="DI37" s="697"/>
      <c r="DJ37" s="697"/>
      <c r="DK37" s="698"/>
      <c r="DL37" s="684">
        <v>154364</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83091</v>
      </c>
      <c r="S38" s="679"/>
      <c r="T38" s="679"/>
      <c r="U38" s="679"/>
      <c r="V38" s="679"/>
      <c r="W38" s="679"/>
      <c r="X38" s="679"/>
      <c r="Y38" s="680"/>
      <c r="Z38" s="715">
        <v>2.4</v>
      </c>
      <c r="AA38" s="715"/>
      <c r="AB38" s="715"/>
      <c r="AC38" s="715"/>
      <c r="AD38" s="716">
        <v>95</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49330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361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331522</v>
      </c>
      <c r="CS38" s="679"/>
      <c r="CT38" s="679"/>
      <c r="CU38" s="679"/>
      <c r="CV38" s="679"/>
      <c r="CW38" s="679"/>
      <c r="CX38" s="679"/>
      <c r="CY38" s="680"/>
      <c r="CZ38" s="681">
        <v>10.7</v>
      </c>
      <c r="DA38" s="699"/>
      <c r="DB38" s="699"/>
      <c r="DC38" s="700"/>
      <c r="DD38" s="684">
        <v>311474</v>
      </c>
      <c r="DE38" s="679"/>
      <c r="DF38" s="679"/>
      <c r="DG38" s="679"/>
      <c r="DH38" s="679"/>
      <c r="DI38" s="679"/>
      <c r="DJ38" s="679"/>
      <c r="DK38" s="680"/>
      <c r="DL38" s="684">
        <v>153814</v>
      </c>
      <c r="DM38" s="679"/>
      <c r="DN38" s="679"/>
      <c r="DO38" s="679"/>
      <c r="DP38" s="679"/>
      <c r="DQ38" s="679"/>
      <c r="DR38" s="679"/>
      <c r="DS38" s="679"/>
      <c r="DT38" s="679"/>
      <c r="DU38" s="679"/>
      <c r="DV38" s="680"/>
      <c r="DW38" s="681">
        <v>7.7</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506116</v>
      </c>
      <c r="S39" s="679"/>
      <c r="T39" s="679"/>
      <c r="U39" s="679"/>
      <c r="V39" s="679"/>
      <c r="W39" s="679"/>
      <c r="X39" s="679"/>
      <c r="Y39" s="680"/>
      <c r="Z39" s="715">
        <v>14.5</v>
      </c>
      <c r="AA39" s="715"/>
      <c r="AB39" s="715"/>
      <c r="AC39" s="715"/>
      <c r="AD39" s="716" t="s">
        <v>235</v>
      </c>
      <c r="AE39" s="716"/>
      <c r="AF39" s="716"/>
      <c r="AG39" s="716"/>
      <c r="AH39" s="716"/>
      <c r="AI39" s="716"/>
      <c r="AJ39" s="716"/>
      <c r="AK39" s="716"/>
      <c r="AL39" s="681" t="s">
        <v>235</v>
      </c>
      <c r="AM39" s="682"/>
      <c r="AN39" s="682"/>
      <c r="AO39" s="717"/>
      <c r="AQ39" s="718" t="s">
        <v>337</v>
      </c>
      <c r="AR39" s="719"/>
      <c r="AS39" s="719"/>
      <c r="AT39" s="719"/>
      <c r="AU39" s="719"/>
      <c r="AV39" s="719"/>
      <c r="AW39" s="719"/>
      <c r="AX39" s="719"/>
      <c r="AY39" s="720"/>
      <c r="AZ39" s="678" t="s">
        <v>126</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541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43077</v>
      </c>
      <c r="CS39" s="697"/>
      <c r="CT39" s="697"/>
      <c r="CU39" s="697"/>
      <c r="CV39" s="697"/>
      <c r="CW39" s="697"/>
      <c r="CX39" s="697"/>
      <c r="CY39" s="698"/>
      <c r="CZ39" s="681">
        <v>1.4</v>
      </c>
      <c r="DA39" s="699"/>
      <c r="DB39" s="699"/>
      <c r="DC39" s="700"/>
      <c r="DD39" s="684">
        <v>38025</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126</v>
      </c>
      <c r="AA40" s="715"/>
      <c r="AB40" s="715"/>
      <c r="AC40" s="715"/>
      <c r="AD40" s="716" t="s">
        <v>235</v>
      </c>
      <c r="AE40" s="716"/>
      <c r="AF40" s="716"/>
      <c r="AG40" s="716"/>
      <c r="AH40" s="716"/>
      <c r="AI40" s="716"/>
      <c r="AJ40" s="716"/>
      <c r="AK40" s="716"/>
      <c r="AL40" s="681" t="s">
        <v>135</v>
      </c>
      <c r="AM40" s="682"/>
      <c r="AN40" s="682"/>
      <c r="AO40" s="717"/>
      <c r="AQ40" s="718" t="s">
        <v>341</v>
      </c>
      <c r="AR40" s="719"/>
      <c r="AS40" s="719"/>
      <c r="AT40" s="719"/>
      <c r="AU40" s="719"/>
      <c r="AV40" s="719"/>
      <c r="AW40" s="719"/>
      <c r="AX40" s="719"/>
      <c r="AY40" s="720"/>
      <c r="AZ40" s="678" t="s">
        <v>261</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81</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5700</v>
      </c>
      <c r="CS40" s="679"/>
      <c r="CT40" s="679"/>
      <c r="CU40" s="679"/>
      <c r="CV40" s="679"/>
      <c r="CW40" s="679"/>
      <c r="CX40" s="679"/>
      <c r="CY40" s="680"/>
      <c r="CZ40" s="681">
        <v>0.2</v>
      </c>
      <c r="DA40" s="699"/>
      <c r="DB40" s="699"/>
      <c r="DC40" s="700"/>
      <c r="DD40" s="684" t="s">
        <v>135</v>
      </c>
      <c r="DE40" s="679"/>
      <c r="DF40" s="679"/>
      <c r="DG40" s="679"/>
      <c r="DH40" s="679"/>
      <c r="DI40" s="679"/>
      <c r="DJ40" s="679"/>
      <c r="DK40" s="680"/>
      <c r="DL40" s="684" t="s">
        <v>235</v>
      </c>
      <c r="DM40" s="679"/>
      <c r="DN40" s="679"/>
      <c r="DO40" s="679"/>
      <c r="DP40" s="679"/>
      <c r="DQ40" s="679"/>
      <c r="DR40" s="679"/>
      <c r="DS40" s="679"/>
      <c r="DT40" s="679"/>
      <c r="DU40" s="679"/>
      <c r="DV40" s="680"/>
      <c r="DW40" s="681" t="s">
        <v>135</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52416</v>
      </c>
      <c r="S41" s="679"/>
      <c r="T41" s="679"/>
      <c r="U41" s="679"/>
      <c r="V41" s="679"/>
      <c r="W41" s="679"/>
      <c r="X41" s="679"/>
      <c r="Y41" s="680"/>
      <c r="Z41" s="715">
        <v>1.5</v>
      </c>
      <c r="AA41" s="715"/>
      <c r="AB41" s="715"/>
      <c r="AC41" s="715"/>
      <c r="AD41" s="716" t="s">
        <v>126</v>
      </c>
      <c r="AE41" s="716"/>
      <c r="AF41" s="716"/>
      <c r="AG41" s="716"/>
      <c r="AH41" s="716"/>
      <c r="AI41" s="716"/>
      <c r="AJ41" s="716"/>
      <c r="AK41" s="716"/>
      <c r="AL41" s="681" t="s">
        <v>235</v>
      </c>
      <c r="AM41" s="682"/>
      <c r="AN41" s="682"/>
      <c r="AO41" s="717"/>
      <c r="AQ41" s="718" t="s">
        <v>346</v>
      </c>
      <c r="AR41" s="719"/>
      <c r="AS41" s="719"/>
      <c r="AT41" s="719"/>
      <c r="AU41" s="719"/>
      <c r="AV41" s="719"/>
      <c r="AW41" s="719"/>
      <c r="AX41" s="719"/>
      <c r="AY41" s="720"/>
      <c r="AZ41" s="678">
        <v>18075</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235</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126</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3489178</v>
      </c>
      <c r="S42" s="701"/>
      <c r="T42" s="701"/>
      <c r="U42" s="701"/>
      <c r="V42" s="701"/>
      <c r="W42" s="701"/>
      <c r="X42" s="701"/>
      <c r="Y42" s="703"/>
      <c r="Z42" s="704">
        <v>100</v>
      </c>
      <c r="AA42" s="704"/>
      <c r="AB42" s="704"/>
      <c r="AC42" s="704"/>
      <c r="AD42" s="705">
        <v>1932917</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127881</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438</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705282</v>
      </c>
      <c r="CS42" s="679"/>
      <c r="CT42" s="679"/>
      <c r="CU42" s="679"/>
      <c r="CV42" s="679"/>
      <c r="CW42" s="679"/>
      <c r="CX42" s="679"/>
      <c r="CY42" s="680"/>
      <c r="CZ42" s="681">
        <v>22.7</v>
      </c>
      <c r="DA42" s="682"/>
      <c r="DB42" s="682"/>
      <c r="DC42" s="683"/>
      <c r="DD42" s="684">
        <v>89034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5555</v>
      </c>
      <c r="CS43" s="697"/>
      <c r="CT43" s="697"/>
      <c r="CU43" s="697"/>
      <c r="CV43" s="697"/>
      <c r="CW43" s="697"/>
      <c r="CX43" s="697"/>
      <c r="CY43" s="698"/>
      <c r="CZ43" s="681">
        <v>0.2</v>
      </c>
      <c r="DA43" s="699"/>
      <c r="DB43" s="699"/>
      <c r="DC43" s="700"/>
      <c r="DD43" s="684">
        <v>5555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301</v>
      </c>
      <c r="CE44" s="692"/>
      <c r="CF44" s="675" t="s">
        <v>354</v>
      </c>
      <c r="CG44" s="676"/>
      <c r="CH44" s="676"/>
      <c r="CI44" s="676"/>
      <c r="CJ44" s="676"/>
      <c r="CK44" s="676"/>
      <c r="CL44" s="676"/>
      <c r="CM44" s="676"/>
      <c r="CN44" s="676"/>
      <c r="CO44" s="676"/>
      <c r="CP44" s="676"/>
      <c r="CQ44" s="677"/>
      <c r="CR44" s="678">
        <v>699432</v>
      </c>
      <c r="CS44" s="679"/>
      <c r="CT44" s="679"/>
      <c r="CU44" s="679"/>
      <c r="CV44" s="679"/>
      <c r="CW44" s="679"/>
      <c r="CX44" s="679"/>
      <c r="CY44" s="680"/>
      <c r="CZ44" s="681">
        <v>22.5</v>
      </c>
      <c r="DA44" s="682"/>
      <c r="DB44" s="682"/>
      <c r="DC44" s="683"/>
      <c r="DD44" s="684">
        <v>89034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217221</v>
      </c>
      <c r="CS45" s="697"/>
      <c r="CT45" s="697"/>
      <c r="CU45" s="697"/>
      <c r="CV45" s="697"/>
      <c r="CW45" s="697"/>
      <c r="CX45" s="697"/>
      <c r="CY45" s="698"/>
      <c r="CZ45" s="681">
        <v>7</v>
      </c>
      <c r="DA45" s="699"/>
      <c r="DB45" s="699"/>
      <c r="DC45" s="700"/>
      <c r="DD45" s="684">
        <v>12981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480812</v>
      </c>
      <c r="CS46" s="679"/>
      <c r="CT46" s="679"/>
      <c r="CU46" s="679"/>
      <c r="CV46" s="679"/>
      <c r="CW46" s="679"/>
      <c r="CX46" s="679"/>
      <c r="CY46" s="680"/>
      <c r="CZ46" s="681">
        <v>15.5</v>
      </c>
      <c r="DA46" s="682"/>
      <c r="DB46" s="682"/>
      <c r="DC46" s="683"/>
      <c r="DD46" s="684">
        <v>75747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5850</v>
      </c>
      <c r="CS47" s="697"/>
      <c r="CT47" s="697"/>
      <c r="CU47" s="697"/>
      <c r="CV47" s="697"/>
      <c r="CW47" s="697"/>
      <c r="CX47" s="697"/>
      <c r="CY47" s="698"/>
      <c r="CZ47" s="681">
        <v>0.2</v>
      </c>
      <c r="DA47" s="699"/>
      <c r="DB47" s="699"/>
      <c r="DC47" s="700"/>
      <c r="DD47" s="684" t="s">
        <v>261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261</v>
      </c>
      <c r="CS48" s="679"/>
      <c r="CT48" s="679"/>
      <c r="CU48" s="679"/>
      <c r="CV48" s="679"/>
      <c r="CW48" s="679"/>
      <c r="CX48" s="679"/>
      <c r="CY48" s="680"/>
      <c r="CZ48" s="681" t="s">
        <v>235</v>
      </c>
      <c r="DA48" s="682"/>
      <c r="DB48" s="682"/>
      <c r="DC48" s="683"/>
      <c r="DD48" s="684" t="s">
        <v>261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3110717</v>
      </c>
      <c r="CS49" s="663"/>
      <c r="CT49" s="663"/>
      <c r="CU49" s="663"/>
      <c r="CV49" s="663"/>
      <c r="CW49" s="663"/>
      <c r="CX49" s="663"/>
      <c r="CY49" s="664"/>
      <c r="CZ49" s="665">
        <v>100</v>
      </c>
      <c r="DA49" s="666"/>
      <c r="DB49" s="666"/>
      <c r="DC49" s="667"/>
      <c r="DD49" s="668">
        <v>2114450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xyaENZ7xgeck0pwBpkhmTy1LsmqcqMv5cWV8q5KgKixgBRNcZgjx4MLxSgY2+oSv0FgUnF29kJLkOUyMhj4wg==" saltValue="Ew5KiWJhMGTK/Oqxx/rJ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3492</v>
      </c>
      <c r="R7" s="1198"/>
      <c r="S7" s="1198"/>
      <c r="T7" s="1198"/>
      <c r="U7" s="1198"/>
      <c r="V7" s="1198">
        <v>3113</v>
      </c>
      <c r="W7" s="1198"/>
      <c r="X7" s="1198"/>
      <c r="Y7" s="1198"/>
      <c r="Z7" s="1198"/>
      <c r="AA7" s="1198">
        <v>378</v>
      </c>
      <c r="AB7" s="1198"/>
      <c r="AC7" s="1198"/>
      <c r="AD7" s="1198"/>
      <c r="AE7" s="1199"/>
      <c r="AF7" s="1200">
        <v>346</v>
      </c>
      <c r="AG7" s="1201"/>
      <c r="AH7" s="1201"/>
      <c r="AI7" s="1201"/>
      <c r="AJ7" s="1202"/>
      <c r="AK7" s="1184">
        <v>12</v>
      </c>
      <c r="AL7" s="1185"/>
      <c r="AM7" s="1185"/>
      <c r="AN7" s="1185"/>
      <c r="AO7" s="1185"/>
      <c r="AP7" s="1185">
        <v>3214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598</v>
      </c>
      <c r="BT7" s="1189"/>
      <c r="BU7" s="1189"/>
      <c r="BV7" s="1189"/>
      <c r="BW7" s="1189"/>
      <c r="BX7" s="1189"/>
      <c r="BY7" s="1189"/>
      <c r="BZ7" s="1189"/>
      <c r="CA7" s="1189"/>
      <c r="CB7" s="1189"/>
      <c r="CC7" s="1189"/>
      <c r="CD7" s="1189"/>
      <c r="CE7" s="1189"/>
      <c r="CF7" s="1189"/>
      <c r="CG7" s="1190"/>
      <c r="CH7" s="1181">
        <v>4</v>
      </c>
      <c r="CI7" s="1182"/>
      <c r="CJ7" s="1182"/>
      <c r="CK7" s="1182"/>
      <c r="CL7" s="1183"/>
      <c r="CM7" s="1181">
        <v>56</v>
      </c>
      <c r="CN7" s="1182"/>
      <c r="CO7" s="1182"/>
      <c r="CP7" s="1182"/>
      <c r="CQ7" s="1183"/>
      <c r="CR7" s="1181">
        <v>41</v>
      </c>
      <c r="CS7" s="1182"/>
      <c r="CT7" s="1182"/>
      <c r="CU7" s="1182"/>
      <c r="CV7" s="1183"/>
      <c r="CW7" s="1181">
        <v>25</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0</v>
      </c>
      <c r="CI8" s="1083"/>
      <c r="CJ8" s="1083"/>
      <c r="CK8" s="1083"/>
      <c r="CL8" s="1084"/>
      <c r="CM8" s="1082">
        <v>129</v>
      </c>
      <c r="CN8" s="1083"/>
      <c r="CO8" s="1083"/>
      <c r="CP8" s="1083"/>
      <c r="CQ8" s="1084"/>
      <c r="CR8" s="1082">
        <v>50</v>
      </c>
      <c r="CS8" s="1083"/>
      <c r="CT8" s="1083"/>
      <c r="CU8" s="1083"/>
      <c r="CV8" s="1084"/>
      <c r="CW8" s="1082">
        <v>53</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600</v>
      </c>
      <c r="BT9" s="1108"/>
      <c r="BU9" s="1108"/>
      <c r="BV9" s="1108"/>
      <c r="BW9" s="1108"/>
      <c r="BX9" s="1108"/>
      <c r="BY9" s="1108"/>
      <c r="BZ9" s="1108"/>
      <c r="CA9" s="1108"/>
      <c r="CB9" s="1108"/>
      <c r="CC9" s="1108"/>
      <c r="CD9" s="1108"/>
      <c r="CE9" s="1108"/>
      <c r="CF9" s="1108"/>
      <c r="CG9" s="1109"/>
      <c r="CH9" s="1082">
        <v>5</v>
      </c>
      <c r="CI9" s="1083"/>
      <c r="CJ9" s="1083"/>
      <c r="CK9" s="1083"/>
      <c r="CL9" s="1084"/>
      <c r="CM9" s="1082">
        <v>81</v>
      </c>
      <c r="CN9" s="1083"/>
      <c r="CO9" s="1083"/>
      <c r="CP9" s="1083"/>
      <c r="CQ9" s="1084"/>
      <c r="CR9" s="1082">
        <v>99</v>
      </c>
      <c r="CS9" s="1083"/>
      <c r="CT9" s="1083"/>
      <c r="CU9" s="1083"/>
      <c r="CV9" s="1084"/>
      <c r="CW9" s="1082">
        <v>14</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f>Q7</f>
        <v>3492</v>
      </c>
      <c r="R23" s="1162"/>
      <c r="S23" s="1162"/>
      <c r="T23" s="1162"/>
      <c r="U23" s="1162"/>
      <c r="V23" s="1162">
        <f>V7</f>
        <v>3113</v>
      </c>
      <c r="W23" s="1162"/>
      <c r="X23" s="1162"/>
      <c r="Y23" s="1162"/>
      <c r="Z23" s="1162"/>
      <c r="AA23" s="1162">
        <f>AA7</f>
        <v>378</v>
      </c>
      <c r="AB23" s="1162"/>
      <c r="AC23" s="1162"/>
      <c r="AD23" s="1162"/>
      <c r="AE23" s="1163"/>
      <c r="AF23" s="1164">
        <v>346</v>
      </c>
      <c r="AG23" s="1162"/>
      <c r="AH23" s="1162"/>
      <c r="AI23" s="1162"/>
      <c r="AJ23" s="1165"/>
      <c r="AK23" s="1166"/>
      <c r="AL23" s="1167"/>
      <c r="AM23" s="1167"/>
      <c r="AN23" s="1167"/>
      <c r="AO23" s="1167"/>
      <c r="AP23" s="1162">
        <f>AP7</f>
        <v>3214</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399</v>
      </c>
      <c r="C28" s="1144"/>
      <c r="D28" s="1144"/>
      <c r="E28" s="1144"/>
      <c r="F28" s="1144"/>
      <c r="G28" s="1144"/>
      <c r="H28" s="1144"/>
      <c r="I28" s="1144"/>
      <c r="J28" s="1144"/>
      <c r="K28" s="1144"/>
      <c r="L28" s="1144"/>
      <c r="M28" s="1144"/>
      <c r="N28" s="1144"/>
      <c r="O28" s="1144"/>
      <c r="P28" s="1145"/>
      <c r="Q28" s="1146">
        <v>358</v>
      </c>
      <c r="R28" s="1147"/>
      <c r="S28" s="1147"/>
      <c r="T28" s="1147"/>
      <c r="U28" s="1147"/>
      <c r="V28" s="1147">
        <v>351</v>
      </c>
      <c r="W28" s="1147"/>
      <c r="X28" s="1147"/>
      <c r="Y28" s="1147"/>
      <c r="Z28" s="1147"/>
      <c r="AA28" s="1147">
        <v>7</v>
      </c>
      <c r="AB28" s="1147"/>
      <c r="AC28" s="1147"/>
      <c r="AD28" s="1147"/>
      <c r="AE28" s="1148"/>
      <c r="AF28" s="1149">
        <v>7</v>
      </c>
      <c r="AG28" s="1147"/>
      <c r="AH28" s="1147"/>
      <c r="AI28" s="1147"/>
      <c r="AJ28" s="1150"/>
      <c r="AK28" s="1151">
        <v>18</v>
      </c>
      <c r="AL28" s="1139"/>
      <c r="AM28" s="1139"/>
      <c r="AN28" s="1139"/>
      <c r="AO28" s="1139"/>
      <c r="AP28" s="1139">
        <v>0</v>
      </c>
      <c r="AQ28" s="1139"/>
      <c r="AR28" s="1139"/>
      <c r="AS28" s="1139"/>
      <c r="AT28" s="1139"/>
      <c r="AU28" s="1139">
        <v>0</v>
      </c>
      <c r="AV28" s="1139"/>
      <c r="AW28" s="1139"/>
      <c r="AX28" s="1139"/>
      <c r="AY28" s="1139"/>
      <c r="AZ28" s="1140" t="s">
        <v>601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400</v>
      </c>
      <c r="C29" s="1131"/>
      <c r="D29" s="1131"/>
      <c r="E29" s="1131"/>
      <c r="F29" s="1131"/>
      <c r="G29" s="1131"/>
      <c r="H29" s="1131"/>
      <c r="I29" s="1131"/>
      <c r="J29" s="1131"/>
      <c r="K29" s="1131"/>
      <c r="L29" s="1131"/>
      <c r="M29" s="1131"/>
      <c r="N29" s="1131"/>
      <c r="O29" s="1131"/>
      <c r="P29" s="1132"/>
      <c r="Q29" s="1136">
        <v>186</v>
      </c>
      <c r="R29" s="1137"/>
      <c r="S29" s="1137"/>
      <c r="T29" s="1137"/>
      <c r="U29" s="1137"/>
      <c r="V29" s="1137">
        <v>169</v>
      </c>
      <c r="W29" s="1137"/>
      <c r="X29" s="1137"/>
      <c r="Y29" s="1137"/>
      <c r="Z29" s="1137"/>
      <c r="AA29" s="1137">
        <v>17</v>
      </c>
      <c r="AB29" s="1137"/>
      <c r="AC29" s="1137"/>
      <c r="AD29" s="1137"/>
      <c r="AE29" s="1138"/>
      <c r="AF29" s="1112">
        <v>15</v>
      </c>
      <c r="AG29" s="1113"/>
      <c r="AH29" s="1113"/>
      <c r="AI29" s="1113"/>
      <c r="AJ29" s="1114"/>
      <c r="AK29" s="1073">
        <v>11</v>
      </c>
      <c r="AL29" s="1064"/>
      <c r="AM29" s="1064"/>
      <c r="AN29" s="1064"/>
      <c r="AO29" s="1064"/>
      <c r="AP29" s="1064">
        <v>7</v>
      </c>
      <c r="AQ29" s="1064"/>
      <c r="AR29" s="1064"/>
      <c r="AS29" s="1064"/>
      <c r="AT29" s="1064"/>
      <c r="AU29" s="1064">
        <v>0</v>
      </c>
      <c r="AV29" s="1064"/>
      <c r="AW29" s="1064"/>
      <c r="AX29" s="1064"/>
      <c r="AY29" s="1064"/>
      <c r="AZ29" s="1135" t="s">
        <v>601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401</v>
      </c>
      <c r="C30" s="1131"/>
      <c r="D30" s="1131"/>
      <c r="E30" s="1131"/>
      <c r="F30" s="1131"/>
      <c r="G30" s="1131"/>
      <c r="H30" s="1131"/>
      <c r="I30" s="1131"/>
      <c r="J30" s="1131"/>
      <c r="K30" s="1131"/>
      <c r="L30" s="1131"/>
      <c r="M30" s="1131"/>
      <c r="N30" s="1131"/>
      <c r="O30" s="1131"/>
      <c r="P30" s="1132"/>
      <c r="Q30" s="1136">
        <v>429</v>
      </c>
      <c r="R30" s="1137"/>
      <c r="S30" s="1137"/>
      <c r="T30" s="1137"/>
      <c r="U30" s="1137"/>
      <c r="V30" s="1137">
        <v>404</v>
      </c>
      <c r="W30" s="1137"/>
      <c r="X30" s="1137"/>
      <c r="Y30" s="1137"/>
      <c r="Z30" s="1137"/>
      <c r="AA30" s="1137">
        <v>25</v>
      </c>
      <c r="AB30" s="1137"/>
      <c r="AC30" s="1137"/>
      <c r="AD30" s="1137"/>
      <c r="AE30" s="1138"/>
      <c r="AF30" s="1112">
        <v>25</v>
      </c>
      <c r="AG30" s="1113"/>
      <c r="AH30" s="1113"/>
      <c r="AI30" s="1113"/>
      <c r="AJ30" s="1114"/>
      <c r="AK30" s="1073">
        <v>62</v>
      </c>
      <c r="AL30" s="1064"/>
      <c r="AM30" s="1064"/>
      <c r="AN30" s="1064"/>
      <c r="AO30" s="1064"/>
      <c r="AP30" s="1064">
        <v>0</v>
      </c>
      <c r="AQ30" s="1064"/>
      <c r="AR30" s="1064"/>
      <c r="AS30" s="1064"/>
      <c r="AT30" s="1064"/>
      <c r="AU30" s="1064">
        <v>0</v>
      </c>
      <c r="AV30" s="1064"/>
      <c r="AW30" s="1064"/>
      <c r="AX30" s="1064"/>
      <c r="AY30" s="1064"/>
      <c r="AZ30" s="1135" t="s">
        <v>601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402</v>
      </c>
      <c r="C31" s="1131"/>
      <c r="D31" s="1131"/>
      <c r="E31" s="1131"/>
      <c r="F31" s="1131"/>
      <c r="G31" s="1131"/>
      <c r="H31" s="1131"/>
      <c r="I31" s="1131"/>
      <c r="J31" s="1131"/>
      <c r="K31" s="1131"/>
      <c r="L31" s="1131"/>
      <c r="M31" s="1131"/>
      <c r="N31" s="1131"/>
      <c r="O31" s="1131"/>
      <c r="P31" s="1132"/>
      <c r="Q31" s="1136">
        <v>3</v>
      </c>
      <c r="R31" s="1137"/>
      <c r="S31" s="1137"/>
      <c r="T31" s="1137"/>
      <c r="U31" s="1137"/>
      <c r="V31" s="1137">
        <v>3</v>
      </c>
      <c r="W31" s="1137"/>
      <c r="X31" s="1137"/>
      <c r="Y31" s="1137"/>
      <c r="Z31" s="1137"/>
      <c r="AA31" s="1137">
        <v>0</v>
      </c>
      <c r="AB31" s="1137"/>
      <c r="AC31" s="1137"/>
      <c r="AD31" s="1137"/>
      <c r="AE31" s="1138"/>
      <c r="AF31" s="1112" t="s">
        <v>403</v>
      </c>
      <c r="AG31" s="1113"/>
      <c r="AH31" s="1113"/>
      <c r="AI31" s="1113"/>
      <c r="AJ31" s="1114"/>
      <c r="AK31" s="1073">
        <v>2</v>
      </c>
      <c r="AL31" s="1064"/>
      <c r="AM31" s="1064"/>
      <c r="AN31" s="1064"/>
      <c r="AO31" s="1064"/>
      <c r="AP31" s="1064">
        <v>44</v>
      </c>
      <c r="AQ31" s="1064"/>
      <c r="AR31" s="1064"/>
      <c r="AS31" s="1064"/>
      <c r="AT31" s="1064"/>
      <c r="AU31" s="1064">
        <v>36</v>
      </c>
      <c r="AV31" s="1064"/>
      <c r="AW31" s="1064"/>
      <c r="AX31" s="1064"/>
      <c r="AY31" s="1064"/>
      <c r="AZ31" s="1135" t="s">
        <v>601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404</v>
      </c>
      <c r="C32" s="1131"/>
      <c r="D32" s="1131"/>
      <c r="E32" s="1131"/>
      <c r="F32" s="1131"/>
      <c r="G32" s="1131"/>
      <c r="H32" s="1131"/>
      <c r="I32" s="1131"/>
      <c r="J32" s="1131"/>
      <c r="K32" s="1131"/>
      <c r="L32" s="1131"/>
      <c r="M32" s="1131"/>
      <c r="N32" s="1131"/>
      <c r="O32" s="1131"/>
      <c r="P32" s="1132"/>
      <c r="Q32" s="1136">
        <v>44</v>
      </c>
      <c r="R32" s="1137"/>
      <c r="S32" s="1137"/>
      <c r="T32" s="1137"/>
      <c r="U32" s="1137"/>
      <c r="V32" s="1137">
        <v>43</v>
      </c>
      <c r="W32" s="1137"/>
      <c r="X32" s="1137"/>
      <c r="Y32" s="1137"/>
      <c r="Z32" s="1137"/>
      <c r="AA32" s="1137">
        <v>0</v>
      </c>
      <c r="AB32" s="1137"/>
      <c r="AC32" s="1137"/>
      <c r="AD32" s="1137"/>
      <c r="AE32" s="1138"/>
      <c r="AF32" s="1112">
        <v>0</v>
      </c>
      <c r="AG32" s="1113"/>
      <c r="AH32" s="1113"/>
      <c r="AI32" s="1113"/>
      <c r="AJ32" s="1114"/>
      <c r="AK32" s="1073">
        <v>13</v>
      </c>
      <c r="AL32" s="1064"/>
      <c r="AM32" s="1064"/>
      <c r="AN32" s="1064"/>
      <c r="AO32" s="1064"/>
      <c r="AP32" s="1064">
        <v>0</v>
      </c>
      <c r="AQ32" s="1064"/>
      <c r="AR32" s="1064"/>
      <c r="AS32" s="1064"/>
      <c r="AT32" s="1064"/>
      <c r="AU32" s="1064">
        <v>0</v>
      </c>
      <c r="AV32" s="1064"/>
      <c r="AW32" s="1064"/>
      <c r="AX32" s="1064"/>
      <c r="AY32" s="1064"/>
      <c r="AZ32" s="1135" t="s">
        <v>601</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405</v>
      </c>
      <c r="C33" s="1131"/>
      <c r="D33" s="1131"/>
      <c r="E33" s="1131"/>
      <c r="F33" s="1131"/>
      <c r="G33" s="1131"/>
      <c r="H33" s="1131"/>
      <c r="I33" s="1131"/>
      <c r="J33" s="1131"/>
      <c r="K33" s="1131"/>
      <c r="L33" s="1131"/>
      <c r="M33" s="1131"/>
      <c r="N33" s="1131"/>
      <c r="O33" s="1131"/>
      <c r="P33" s="1132"/>
      <c r="Q33" s="1136">
        <v>149</v>
      </c>
      <c r="R33" s="1137"/>
      <c r="S33" s="1137"/>
      <c r="T33" s="1137"/>
      <c r="U33" s="1137"/>
      <c r="V33" s="1137">
        <v>149</v>
      </c>
      <c r="W33" s="1137"/>
      <c r="X33" s="1137"/>
      <c r="Y33" s="1137"/>
      <c r="Z33" s="1137"/>
      <c r="AA33" s="1137">
        <v>0</v>
      </c>
      <c r="AB33" s="1137"/>
      <c r="AC33" s="1137"/>
      <c r="AD33" s="1137"/>
      <c r="AE33" s="1138"/>
      <c r="AF33" s="1112">
        <v>0</v>
      </c>
      <c r="AG33" s="1113"/>
      <c r="AH33" s="1113"/>
      <c r="AI33" s="1113"/>
      <c r="AJ33" s="1114"/>
      <c r="AK33" s="1073">
        <v>49</v>
      </c>
      <c r="AL33" s="1064"/>
      <c r="AM33" s="1064"/>
      <c r="AN33" s="1064"/>
      <c r="AO33" s="1064"/>
      <c r="AP33" s="1064">
        <v>333</v>
      </c>
      <c r="AQ33" s="1064"/>
      <c r="AR33" s="1064"/>
      <c r="AS33" s="1064"/>
      <c r="AT33" s="1064"/>
      <c r="AU33" s="1064">
        <v>239</v>
      </c>
      <c r="AV33" s="1064"/>
      <c r="AW33" s="1064"/>
      <c r="AX33" s="1064"/>
      <c r="AY33" s="1064"/>
      <c r="AZ33" s="1135" t="s">
        <v>601</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407</v>
      </c>
      <c r="C34" s="1131"/>
      <c r="D34" s="1131"/>
      <c r="E34" s="1131"/>
      <c r="F34" s="1131"/>
      <c r="G34" s="1131"/>
      <c r="H34" s="1131"/>
      <c r="I34" s="1131"/>
      <c r="J34" s="1131"/>
      <c r="K34" s="1131"/>
      <c r="L34" s="1131"/>
      <c r="M34" s="1131"/>
      <c r="N34" s="1131"/>
      <c r="O34" s="1131"/>
      <c r="P34" s="1132"/>
      <c r="Q34" s="1136">
        <v>265</v>
      </c>
      <c r="R34" s="1137"/>
      <c r="S34" s="1137"/>
      <c r="T34" s="1137"/>
      <c r="U34" s="1137"/>
      <c r="V34" s="1137">
        <v>264</v>
      </c>
      <c r="W34" s="1137"/>
      <c r="X34" s="1137"/>
      <c r="Y34" s="1137"/>
      <c r="Z34" s="1137"/>
      <c r="AA34" s="1137">
        <v>0</v>
      </c>
      <c r="AB34" s="1137"/>
      <c r="AC34" s="1137"/>
      <c r="AD34" s="1137"/>
      <c r="AE34" s="1138"/>
      <c r="AF34" s="1112">
        <v>0</v>
      </c>
      <c r="AG34" s="1113"/>
      <c r="AH34" s="1113"/>
      <c r="AI34" s="1113"/>
      <c r="AJ34" s="1114"/>
      <c r="AK34" s="1073">
        <v>92</v>
      </c>
      <c r="AL34" s="1064"/>
      <c r="AM34" s="1064"/>
      <c r="AN34" s="1064"/>
      <c r="AO34" s="1064"/>
      <c r="AP34" s="1064">
        <v>770</v>
      </c>
      <c r="AQ34" s="1064"/>
      <c r="AR34" s="1064"/>
      <c r="AS34" s="1064"/>
      <c r="AT34" s="1064"/>
      <c r="AU34" s="1064">
        <v>532</v>
      </c>
      <c r="AV34" s="1064"/>
      <c r="AW34" s="1064"/>
      <c r="AX34" s="1064"/>
      <c r="AY34" s="1064"/>
      <c r="AZ34" s="1135" t="s">
        <v>601</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409</v>
      </c>
      <c r="C35" s="1131"/>
      <c r="D35" s="1131"/>
      <c r="E35" s="1131"/>
      <c r="F35" s="1131"/>
      <c r="G35" s="1131"/>
      <c r="H35" s="1131"/>
      <c r="I35" s="1131"/>
      <c r="J35" s="1131"/>
      <c r="K35" s="1131"/>
      <c r="L35" s="1131"/>
      <c r="M35" s="1131"/>
      <c r="N35" s="1131"/>
      <c r="O35" s="1131"/>
      <c r="P35" s="1132"/>
      <c r="Q35" s="1136">
        <v>56</v>
      </c>
      <c r="R35" s="1137"/>
      <c r="S35" s="1137"/>
      <c r="T35" s="1137"/>
      <c r="U35" s="1137"/>
      <c r="V35" s="1137">
        <v>56</v>
      </c>
      <c r="W35" s="1137"/>
      <c r="X35" s="1137"/>
      <c r="Y35" s="1137"/>
      <c r="Z35" s="1137"/>
      <c r="AA35" s="1137">
        <v>0</v>
      </c>
      <c r="AB35" s="1137"/>
      <c r="AC35" s="1137"/>
      <c r="AD35" s="1137"/>
      <c r="AE35" s="1138"/>
      <c r="AF35" s="1112">
        <v>0</v>
      </c>
      <c r="AG35" s="1113"/>
      <c r="AH35" s="1113"/>
      <c r="AI35" s="1113"/>
      <c r="AJ35" s="1114"/>
      <c r="AK35" s="1073">
        <v>45</v>
      </c>
      <c r="AL35" s="1064"/>
      <c r="AM35" s="1064"/>
      <c r="AN35" s="1064"/>
      <c r="AO35" s="1064"/>
      <c r="AP35" s="1064">
        <v>330</v>
      </c>
      <c r="AQ35" s="1064"/>
      <c r="AR35" s="1064"/>
      <c r="AS35" s="1064"/>
      <c r="AT35" s="1064"/>
      <c r="AU35" s="1064">
        <v>289</v>
      </c>
      <c r="AV35" s="1064"/>
      <c r="AW35" s="1064"/>
      <c r="AX35" s="1064"/>
      <c r="AY35" s="1064"/>
      <c r="AZ35" s="1135" t="s">
        <v>601</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48</v>
      </c>
      <c r="AG63" s="1052"/>
      <c r="AH63" s="1052"/>
      <c r="AI63" s="1052"/>
      <c r="AJ63" s="1123"/>
      <c r="AK63" s="1124"/>
      <c r="AL63" s="1056"/>
      <c r="AM63" s="1056"/>
      <c r="AN63" s="1056"/>
      <c r="AO63" s="1056"/>
      <c r="AP63" s="1052">
        <v>1484</v>
      </c>
      <c r="AQ63" s="1052"/>
      <c r="AR63" s="1052"/>
      <c r="AS63" s="1052"/>
      <c r="AT63" s="1052"/>
      <c r="AU63" s="1052">
        <v>132</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392</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588</v>
      </c>
      <c r="C68" s="1079"/>
      <c r="D68" s="1079"/>
      <c r="E68" s="1079"/>
      <c r="F68" s="1079"/>
      <c r="G68" s="1079"/>
      <c r="H68" s="1079"/>
      <c r="I68" s="1079"/>
      <c r="J68" s="1079"/>
      <c r="K68" s="1079"/>
      <c r="L68" s="1079"/>
      <c r="M68" s="1079"/>
      <c r="N68" s="1079"/>
      <c r="O68" s="1079"/>
      <c r="P68" s="1080"/>
      <c r="Q68" s="1081">
        <v>91</v>
      </c>
      <c r="R68" s="1075"/>
      <c r="S68" s="1075"/>
      <c r="T68" s="1075"/>
      <c r="U68" s="1075"/>
      <c r="V68" s="1075">
        <v>88</v>
      </c>
      <c r="W68" s="1075"/>
      <c r="X68" s="1075"/>
      <c r="Y68" s="1075"/>
      <c r="Z68" s="1075"/>
      <c r="AA68" s="1075">
        <v>3</v>
      </c>
      <c r="AB68" s="1075"/>
      <c r="AC68" s="1075"/>
      <c r="AD68" s="1075"/>
      <c r="AE68" s="1075"/>
      <c r="AF68" s="1075">
        <v>3</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589</v>
      </c>
      <c r="C69" s="1068"/>
      <c r="D69" s="1068"/>
      <c r="E69" s="1068"/>
      <c r="F69" s="1068"/>
      <c r="G69" s="1068"/>
      <c r="H69" s="1068"/>
      <c r="I69" s="1068"/>
      <c r="J69" s="1068"/>
      <c r="K69" s="1068"/>
      <c r="L69" s="1068"/>
      <c r="M69" s="1068"/>
      <c r="N69" s="1068"/>
      <c r="O69" s="1068"/>
      <c r="P69" s="1069"/>
      <c r="Q69" s="1070">
        <v>4311</v>
      </c>
      <c r="R69" s="1064"/>
      <c r="S69" s="1064"/>
      <c r="T69" s="1064"/>
      <c r="U69" s="1064"/>
      <c r="V69" s="1064">
        <v>3658</v>
      </c>
      <c r="W69" s="1064"/>
      <c r="X69" s="1064"/>
      <c r="Y69" s="1064"/>
      <c r="Z69" s="1064"/>
      <c r="AA69" s="1064">
        <v>653</v>
      </c>
      <c r="AB69" s="1064"/>
      <c r="AC69" s="1064"/>
      <c r="AD69" s="1064"/>
      <c r="AE69" s="1064"/>
      <c r="AF69" s="1064">
        <v>653</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590</v>
      </c>
      <c r="C70" s="1068"/>
      <c r="D70" s="1068"/>
      <c r="E70" s="1068"/>
      <c r="F70" s="1068"/>
      <c r="G70" s="1068"/>
      <c r="H70" s="1068"/>
      <c r="I70" s="1068"/>
      <c r="J70" s="1068"/>
      <c r="K70" s="1068"/>
      <c r="L70" s="1068"/>
      <c r="M70" s="1068"/>
      <c r="N70" s="1068"/>
      <c r="O70" s="1068"/>
      <c r="P70" s="1069"/>
      <c r="Q70" s="1070">
        <v>2026</v>
      </c>
      <c r="R70" s="1064"/>
      <c r="S70" s="1064"/>
      <c r="T70" s="1064"/>
      <c r="U70" s="1064"/>
      <c r="V70" s="1064">
        <v>1982</v>
      </c>
      <c r="W70" s="1064"/>
      <c r="X70" s="1064"/>
      <c r="Y70" s="1064"/>
      <c r="Z70" s="1064"/>
      <c r="AA70" s="1064">
        <v>44</v>
      </c>
      <c r="AB70" s="1064"/>
      <c r="AC70" s="1064"/>
      <c r="AD70" s="1064"/>
      <c r="AE70" s="1064"/>
      <c r="AF70" s="1064">
        <v>44</v>
      </c>
      <c r="AG70" s="1064"/>
      <c r="AH70" s="1064"/>
      <c r="AI70" s="1064"/>
      <c r="AJ70" s="1064"/>
      <c r="AK70" s="1064">
        <v>0</v>
      </c>
      <c r="AL70" s="1064"/>
      <c r="AM70" s="1064"/>
      <c r="AN70" s="1064"/>
      <c r="AO70" s="1064"/>
      <c r="AP70" s="1064">
        <v>1912</v>
      </c>
      <c r="AQ70" s="1064"/>
      <c r="AR70" s="1064"/>
      <c r="AS70" s="1064"/>
      <c r="AT70" s="1064"/>
      <c r="AU70" s="1064">
        <v>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591</v>
      </c>
      <c r="C71" s="1068"/>
      <c r="D71" s="1068"/>
      <c r="E71" s="1068"/>
      <c r="F71" s="1068"/>
      <c r="G71" s="1068"/>
      <c r="H71" s="1068"/>
      <c r="I71" s="1068"/>
      <c r="J71" s="1068"/>
      <c r="K71" s="1068"/>
      <c r="L71" s="1068"/>
      <c r="M71" s="1068"/>
      <c r="N71" s="1068"/>
      <c r="O71" s="1068"/>
      <c r="P71" s="1069"/>
      <c r="Q71" s="1070">
        <v>3608</v>
      </c>
      <c r="R71" s="1064"/>
      <c r="S71" s="1064"/>
      <c r="T71" s="1064"/>
      <c r="U71" s="1064"/>
      <c r="V71" s="1064">
        <v>3561</v>
      </c>
      <c r="W71" s="1064"/>
      <c r="X71" s="1064"/>
      <c r="Y71" s="1064"/>
      <c r="Z71" s="1064"/>
      <c r="AA71" s="1064">
        <v>47</v>
      </c>
      <c r="AB71" s="1064"/>
      <c r="AC71" s="1064"/>
      <c r="AD71" s="1064"/>
      <c r="AE71" s="1064"/>
      <c r="AF71" s="1064">
        <v>47</v>
      </c>
      <c r="AG71" s="1064"/>
      <c r="AH71" s="1064"/>
      <c r="AI71" s="1064"/>
      <c r="AJ71" s="1064"/>
      <c r="AK71" s="1064">
        <v>34</v>
      </c>
      <c r="AL71" s="1064"/>
      <c r="AM71" s="1064"/>
      <c r="AN71" s="1064"/>
      <c r="AO71" s="1064"/>
      <c r="AP71" s="1064">
        <v>1753</v>
      </c>
      <c r="AQ71" s="1064"/>
      <c r="AR71" s="1064"/>
      <c r="AS71" s="1064"/>
      <c r="AT71" s="1064"/>
      <c r="AU71" s="1064">
        <v>45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592</v>
      </c>
      <c r="C72" s="1068"/>
      <c r="D72" s="1068"/>
      <c r="E72" s="1068"/>
      <c r="F72" s="1068"/>
      <c r="G72" s="1068"/>
      <c r="H72" s="1068"/>
      <c r="I72" s="1068"/>
      <c r="J72" s="1068"/>
      <c r="K72" s="1068"/>
      <c r="L72" s="1068"/>
      <c r="M72" s="1068"/>
      <c r="N72" s="1068"/>
      <c r="O72" s="1068"/>
      <c r="P72" s="1069"/>
      <c r="Q72" s="1070">
        <v>1436</v>
      </c>
      <c r="R72" s="1064"/>
      <c r="S72" s="1064"/>
      <c r="T72" s="1064"/>
      <c r="U72" s="1064"/>
      <c r="V72" s="1064">
        <v>1422</v>
      </c>
      <c r="W72" s="1064"/>
      <c r="X72" s="1064"/>
      <c r="Y72" s="1064"/>
      <c r="Z72" s="1064"/>
      <c r="AA72" s="1064">
        <v>14</v>
      </c>
      <c r="AB72" s="1064"/>
      <c r="AC72" s="1064"/>
      <c r="AD72" s="1064"/>
      <c r="AE72" s="1064"/>
      <c r="AF72" s="1064">
        <v>14</v>
      </c>
      <c r="AG72" s="1064"/>
      <c r="AH72" s="1064"/>
      <c r="AI72" s="1064"/>
      <c r="AJ72" s="1064"/>
      <c r="AK72" s="1064">
        <v>0</v>
      </c>
      <c r="AL72" s="1064"/>
      <c r="AM72" s="1064"/>
      <c r="AN72" s="1064"/>
      <c r="AO72" s="1064"/>
      <c r="AP72" s="1064">
        <v>67</v>
      </c>
      <c r="AQ72" s="1064"/>
      <c r="AR72" s="1064"/>
      <c r="AS72" s="1064"/>
      <c r="AT72" s="1064"/>
      <c r="AU72" s="1064">
        <v>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593</v>
      </c>
      <c r="C73" s="1068"/>
      <c r="D73" s="1068"/>
      <c r="E73" s="1068"/>
      <c r="F73" s="1068"/>
      <c r="G73" s="1068"/>
      <c r="H73" s="1068"/>
      <c r="I73" s="1068"/>
      <c r="J73" s="1068"/>
      <c r="K73" s="1068"/>
      <c r="L73" s="1068"/>
      <c r="M73" s="1068"/>
      <c r="N73" s="1068"/>
      <c r="O73" s="1068"/>
      <c r="P73" s="1069"/>
      <c r="Q73" s="1070">
        <v>841</v>
      </c>
      <c r="R73" s="1064"/>
      <c r="S73" s="1064"/>
      <c r="T73" s="1064"/>
      <c r="U73" s="1064"/>
      <c r="V73" s="1064">
        <v>787</v>
      </c>
      <c r="W73" s="1064"/>
      <c r="X73" s="1064"/>
      <c r="Y73" s="1064"/>
      <c r="Z73" s="1064"/>
      <c r="AA73" s="1064">
        <v>54</v>
      </c>
      <c r="AB73" s="1064"/>
      <c r="AC73" s="1064"/>
      <c r="AD73" s="1064"/>
      <c r="AE73" s="1064"/>
      <c r="AF73" s="1064">
        <v>54</v>
      </c>
      <c r="AG73" s="1064"/>
      <c r="AH73" s="1064"/>
      <c r="AI73" s="1064"/>
      <c r="AJ73" s="1064"/>
      <c r="AK73" s="1064">
        <v>2</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594</v>
      </c>
      <c r="C74" s="1068"/>
      <c r="D74" s="1068"/>
      <c r="E74" s="1068"/>
      <c r="F74" s="1068"/>
      <c r="G74" s="1068"/>
      <c r="H74" s="1068"/>
      <c r="I74" s="1068"/>
      <c r="J74" s="1068"/>
      <c r="K74" s="1068"/>
      <c r="L74" s="1068"/>
      <c r="M74" s="1068"/>
      <c r="N74" s="1068"/>
      <c r="O74" s="1068"/>
      <c r="P74" s="1069"/>
      <c r="Q74" s="1070">
        <v>162</v>
      </c>
      <c r="R74" s="1064"/>
      <c r="S74" s="1064"/>
      <c r="T74" s="1064"/>
      <c r="U74" s="1064"/>
      <c r="V74" s="1064">
        <v>149</v>
      </c>
      <c r="W74" s="1064"/>
      <c r="X74" s="1064"/>
      <c r="Y74" s="1064"/>
      <c r="Z74" s="1064"/>
      <c r="AA74" s="1064">
        <v>13</v>
      </c>
      <c r="AB74" s="1064"/>
      <c r="AC74" s="1064"/>
      <c r="AD74" s="1064"/>
      <c r="AE74" s="1064"/>
      <c r="AF74" s="1064">
        <v>13</v>
      </c>
      <c r="AG74" s="1064"/>
      <c r="AH74" s="1064"/>
      <c r="AI74" s="1064"/>
      <c r="AJ74" s="1064"/>
      <c r="AK74" s="1064">
        <v>38</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595</v>
      </c>
      <c r="C75" s="1068"/>
      <c r="D75" s="1068"/>
      <c r="E75" s="1068"/>
      <c r="F75" s="1068"/>
      <c r="G75" s="1068"/>
      <c r="H75" s="1068"/>
      <c r="I75" s="1068"/>
      <c r="J75" s="1068"/>
      <c r="K75" s="1068"/>
      <c r="L75" s="1068"/>
      <c r="M75" s="1068"/>
      <c r="N75" s="1068"/>
      <c r="O75" s="1068"/>
      <c r="P75" s="1069"/>
      <c r="Q75" s="1071">
        <v>529</v>
      </c>
      <c r="R75" s="1072"/>
      <c r="S75" s="1072"/>
      <c r="T75" s="1072"/>
      <c r="U75" s="1073"/>
      <c r="V75" s="1074">
        <v>507</v>
      </c>
      <c r="W75" s="1072"/>
      <c r="X75" s="1072"/>
      <c r="Y75" s="1072"/>
      <c r="Z75" s="1073"/>
      <c r="AA75" s="1074">
        <v>22</v>
      </c>
      <c r="AB75" s="1072"/>
      <c r="AC75" s="1072"/>
      <c r="AD75" s="1072"/>
      <c r="AE75" s="1073"/>
      <c r="AF75" s="1074">
        <v>22</v>
      </c>
      <c r="AG75" s="1072"/>
      <c r="AH75" s="1072"/>
      <c r="AI75" s="1072"/>
      <c r="AJ75" s="1073"/>
      <c r="AK75" s="1074">
        <v>0</v>
      </c>
      <c r="AL75" s="1072"/>
      <c r="AM75" s="1072"/>
      <c r="AN75" s="1072"/>
      <c r="AO75" s="1073"/>
      <c r="AP75" s="1074">
        <v>0</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596</v>
      </c>
      <c r="C76" s="1068"/>
      <c r="D76" s="1068"/>
      <c r="E76" s="1068"/>
      <c r="F76" s="1068"/>
      <c r="G76" s="1068"/>
      <c r="H76" s="1068"/>
      <c r="I76" s="1068"/>
      <c r="J76" s="1068"/>
      <c r="K76" s="1068"/>
      <c r="L76" s="1068"/>
      <c r="M76" s="1068"/>
      <c r="N76" s="1068"/>
      <c r="O76" s="1068"/>
      <c r="P76" s="1069"/>
      <c r="Q76" s="1071">
        <v>109616</v>
      </c>
      <c r="R76" s="1072"/>
      <c r="S76" s="1072"/>
      <c r="T76" s="1072"/>
      <c r="U76" s="1073"/>
      <c r="V76" s="1074">
        <v>107064</v>
      </c>
      <c r="W76" s="1072"/>
      <c r="X76" s="1072"/>
      <c r="Y76" s="1072"/>
      <c r="Z76" s="1073"/>
      <c r="AA76" s="1074">
        <v>2552</v>
      </c>
      <c r="AB76" s="1072"/>
      <c r="AC76" s="1072"/>
      <c r="AD76" s="1072"/>
      <c r="AE76" s="1073"/>
      <c r="AF76" s="1074">
        <v>2552</v>
      </c>
      <c r="AG76" s="1072"/>
      <c r="AH76" s="1072"/>
      <c r="AI76" s="1072"/>
      <c r="AJ76" s="1073"/>
      <c r="AK76" s="1074">
        <v>861</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597</v>
      </c>
      <c r="C77" s="1068"/>
      <c r="D77" s="1068"/>
      <c r="E77" s="1068"/>
      <c r="F77" s="1068"/>
      <c r="G77" s="1068"/>
      <c r="H77" s="1068"/>
      <c r="I77" s="1068"/>
      <c r="J77" s="1068"/>
      <c r="K77" s="1068"/>
      <c r="L77" s="1068"/>
      <c r="M77" s="1068"/>
      <c r="N77" s="1068"/>
      <c r="O77" s="1068"/>
      <c r="P77" s="1069"/>
      <c r="Q77" s="1071">
        <v>404</v>
      </c>
      <c r="R77" s="1072"/>
      <c r="S77" s="1072"/>
      <c r="T77" s="1072"/>
      <c r="U77" s="1073"/>
      <c r="V77" s="1074">
        <v>533</v>
      </c>
      <c r="W77" s="1072"/>
      <c r="X77" s="1072"/>
      <c r="Y77" s="1072"/>
      <c r="Z77" s="1073"/>
      <c r="AA77" s="1074">
        <v>129</v>
      </c>
      <c r="AB77" s="1072"/>
      <c r="AC77" s="1072"/>
      <c r="AD77" s="1072"/>
      <c r="AE77" s="1073"/>
      <c r="AF77" s="1074">
        <v>364</v>
      </c>
      <c r="AG77" s="1072"/>
      <c r="AH77" s="1072"/>
      <c r="AI77" s="1072"/>
      <c r="AJ77" s="1073"/>
      <c r="AK77" s="1074">
        <v>209</v>
      </c>
      <c r="AL77" s="1072"/>
      <c r="AM77" s="1072"/>
      <c r="AN77" s="1072"/>
      <c r="AO77" s="1073"/>
      <c r="AP77" s="1074">
        <v>1700</v>
      </c>
      <c r="AQ77" s="1072"/>
      <c r="AR77" s="1072"/>
      <c r="AS77" s="1072"/>
      <c r="AT77" s="1073"/>
      <c r="AU77" s="1074">
        <v>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3766</v>
      </c>
      <c r="AG88" s="1052"/>
      <c r="AH88" s="1052"/>
      <c r="AI88" s="1052"/>
      <c r="AJ88" s="1052"/>
      <c r="AK88" s="1056"/>
      <c r="AL88" s="1056"/>
      <c r="AM88" s="1056"/>
      <c r="AN88" s="1056"/>
      <c r="AO88" s="1056"/>
      <c r="AP88" s="1052">
        <v>5432</v>
      </c>
      <c r="AQ88" s="1052"/>
      <c r="AR88" s="1052"/>
      <c r="AS88" s="1052"/>
      <c r="AT88" s="1052"/>
      <c r="AU88" s="1052">
        <v>126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190</v>
      </c>
      <c r="CS102" s="1044"/>
      <c r="CT102" s="1044"/>
      <c r="CU102" s="1044"/>
      <c r="CV102" s="1045"/>
      <c r="CW102" s="1043">
        <v>92</v>
      </c>
      <c r="CX102" s="1044"/>
      <c r="CY102" s="1044"/>
      <c r="CZ102" s="1044"/>
      <c r="DA102" s="1045"/>
      <c r="DB102" s="1043">
        <v>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305</v>
      </c>
      <c r="AG109" s="987"/>
      <c r="AH109" s="987"/>
      <c r="AI109" s="987"/>
      <c r="AJ109" s="988"/>
      <c r="AK109" s="989" t="s">
        <v>304</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305</v>
      </c>
      <c r="BW109" s="987"/>
      <c r="BX109" s="987"/>
      <c r="BY109" s="987"/>
      <c r="BZ109" s="988"/>
      <c r="CA109" s="989" t="s">
        <v>304</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305</v>
      </c>
      <c r="DM109" s="987"/>
      <c r="DN109" s="987"/>
      <c r="DO109" s="987"/>
      <c r="DP109" s="988"/>
      <c r="DQ109" s="989" t="s">
        <v>304</v>
      </c>
      <c r="DR109" s="987"/>
      <c r="DS109" s="987"/>
      <c r="DT109" s="987"/>
      <c r="DU109" s="988"/>
      <c r="DV109" s="989" t="s">
        <v>432</v>
      </c>
      <c r="DW109" s="987"/>
      <c r="DX109" s="987"/>
      <c r="DY109" s="987"/>
      <c r="DZ109" s="1018"/>
    </row>
    <row r="110" spans="1:131" s="247" customFormat="1" ht="26.25" customHeight="1" x14ac:dyDescent="0.2">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326370</v>
      </c>
      <c r="AB110" s="980"/>
      <c r="AC110" s="980"/>
      <c r="AD110" s="980"/>
      <c r="AE110" s="981"/>
      <c r="AF110" s="982">
        <v>383835</v>
      </c>
      <c r="AG110" s="980"/>
      <c r="AH110" s="980"/>
      <c r="AI110" s="980"/>
      <c r="AJ110" s="981"/>
      <c r="AK110" s="982">
        <v>394616</v>
      </c>
      <c r="AL110" s="980"/>
      <c r="AM110" s="980"/>
      <c r="AN110" s="980"/>
      <c r="AO110" s="981"/>
      <c r="AP110" s="983">
        <v>26</v>
      </c>
      <c r="AQ110" s="984"/>
      <c r="AR110" s="984"/>
      <c r="AS110" s="984"/>
      <c r="AT110" s="985"/>
      <c r="AU110" s="1019" t="s">
        <v>72</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3282966</v>
      </c>
      <c r="BR110" s="927"/>
      <c r="BS110" s="927"/>
      <c r="BT110" s="927"/>
      <c r="BU110" s="927"/>
      <c r="BV110" s="927">
        <v>3145021</v>
      </c>
      <c r="BW110" s="927"/>
      <c r="BX110" s="927"/>
      <c r="BY110" s="927"/>
      <c r="BZ110" s="927"/>
      <c r="CA110" s="927">
        <v>3214144</v>
      </c>
      <c r="CB110" s="927"/>
      <c r="CC110" s="927"/>
      <c r="CD110" s="927"/>
      <c r="CE110" s="927"/>
      <c r="CF110" s="951">
        <v>211.9</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403</v>
      </c>
      <c r="AB111" s="1008"/>
      <c r="AC111" s="1008"/>
      <c r="AD111" s="1008"/>
      <c r="AE111" s="1009"/>
      <c r="AF111" s="1010" t="s">
        <v>413</v>
      </c>
      <c r="AG111" s="1008"/>
      <c r="AH111" s="1008"/>
      <c r="AI111" s="1008"/>
      <c r="AJ111" s="1009"/>
      <c r="AK111" s="1010" t="s">
        <v>413</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413</v>
      </c>
      <c r="BR111" s="899"/>
      <c r="BS111" s="899"/>
      <c r="BT111" s="899"/>
      <c r="BU111" s="899"/>
      <c r="BV111" s="899" t="s">
        <v>403</v>
      </c>
      <c r="BW111" s="899"/>
      <c r="BX111" s="899"/>
      <c r="BY111" s="899"/>
      <c r="BZ111" s="899"/>
      <c r="CA111" s="899" t="s">
        <v>443</v>
      </c>
      <c r="CB111" s="899"/>
      <c r="CC111" s="899"/>
      <c r="CD111" s="899"/>
      <c r="CE111" s="899"/>
      <c r="CF111" s="960" t="s">
        <v>413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403</v>
      </c>
      <c r="DM111" s="899"/>
      <c r="DN111" s="899"/>
      <c r="DO111" s="899"/>
      <c r="DP111" s="899"/>
      <c r="DQ111" s="899" t="s">
        <v>413</v>
      </c>
      <c r="DR111" s="899"/>
      <c r="DS111" s="899"/>
      <c r="DT111" s="899"/>
      <c r="DU111" s="899"/>
      <c r="DV111" s="876" t="s">
        <v>443</v>
      </c>
      <c r="DW111" s="876"/>
      <c r="DX111" s="876"/>
      <c r="DY111" s="876"/>
      <c r="DZ111" s="877"/>
    </row>
    <row r="112" spans="1:131" s="247" customFormat="1" ht="26.25" customHeight="1" x14ac:dyDescent="0.2">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439</v>
      </c>
      <c r="AG112" s="862"/>
      <c r="AH112" s="862"/>
      <c r="AI112" s="862"/>
      <c r="AJ112" s="863"/>
      <c r="AK112" s="864" t="s">
        <v>403</v>
      </c>
      <c r="AL112" s="862"/>
      <c r="AM112" s="862"/>
      <c r="AN112" s="862"/>
      <c r="AO112" s="863"/>
      <c r="AP112" s="909" t="s">
        <v>413</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1194420</v>
      </c>
      <c r="BR112" s="899"/>
      <c r="BS112" s="899"/>
      <c r="BT112" s="899"/>
      <c r="BU112" s="899"/>
      <c r="BV112" s="899">
        <v>1137070</v>
      </c>
      <c r="BW112" s="899"/>
      <c r="BX112" s="899"/>
      <c r="BY112" s="899"/>
      <c r="BZ112" s="899"/>
      <c r="CA112" s="899">
        <v>1095933</v>
      </c>
      <c r="CB112" s="899"/>
      <c r="CC112" s="899"/>
      <c r="CD112" s="899"/>
      <c r="CE112" s="899"/>
      <c r="CF112" s="960">
        <v>72.2</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439</v>
      </c>
      <c r="DM112" s="899"/>
      <c r="DN112" s="899"/>
      <c r="DO112" s="899"/>
      <c r="DP112" s="899"/>
      <c r="DQ112" s="899" t="s">
        <v>413</v>
      </c>
      <c r="DR112" s="899"/>
      <c r="DS112" s="899"/>
      <c r="DT112" s="899"/>
      <c r="DU112" s="899"/>
      <c r="DV112" s="876" t="s">
        <v>126</v>
      </c>
      <c r="DW112" s="876"/>
      <c r="DX112" s="876"/>
      <c r="DY112" s="876"/>
      <c r="DZ112" s="877"/>
    </row>
    <row r="113" spans="1:130" s="247" customFormat="1" ht="26.25" customHeight="1" x14ac:dyDescent="0.2">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123397</v>
      </c>
      <c r="AB113" s="1008"/>
      <c r="AC113" s="1008"/>
      <c r="AD113" s="1008"/>
      <c r="AE113" s="1009"/>
      <c r="AF113" s="1010">
        <v>130641</v>
      </c>
      <c r="AG113" s="1008"/>
      <c r="AH113" s="1008"/>
      <c r="AI113" s="1008"/>
      <c r="AJ113" s="1009"/>
      <c r="AK113" s="1010">
        <v>131911</v>
      </c>
      <c r="AL113" s="1008"/>
      <c r="AM113" s="1008"/>
      <c r="AN113" s="1008"/>
      <c r="AO113" s="1009"/>
      <c r="AP113" s="1011">
        <v>8.6999999999999993</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101068</v>
      </c>
      <c r="BR113" s="899"/>
      <c r="BS113" s="899"/>
      <c r="BT113" s="899"/>
      <c r="BU113" s="899"/>
      <c r="BV113" s="899">
        <v>99910</v>
      </c>
      <c r="BW113" s="899"/>
      <c r="BX113" s="899"/>
      <c r="BY113" s="899"/>
      <c r="BZ113" s="899"/>
      <c r="CA113" s="899">
        <v>127508</v>
      </c>
      <c r="CB113" s="899"/>
      <c r="CC113" s="899"/>
      <c r="CD113" s="899"/>
      <c r="CE113" s="899"/>
      <c r="CF113" s="960">
        <v>8.4</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403</v>
      </c>
      <c r="DH113" s="862"/>
      <c r="DI113" s="862"/>
      <c r="DJ113" s="862"/>
      <c r="DK113" s="863"/>
      <c r="DL113" s="864" t="s">
        <v>453</v>
      </c>
      <c r="DM113" s="862"/>
      <c r="DN113" s="862"/>
      <c r="DO113" s="862"/>
      <c r="DP113" s="863"/>
      <c r="DQ113" s="864" t="s">
        <v>403</v>
      </c>
      <c r="DR113" s="862"/>
      <c r="DS113" s="862"/>
      <c r="DT113" s="862"/>
      <c r="DU113" s="863"/>
      <c r="DV113" s="909" t="s">
        <v>438</v>
      </c>
      <c r="DW113" s="910"/>
      <c r="DX113" s="910"/>
      <c r="DY113" s="910"/>
      <c r="DZ113" s="911"/>
    </row>
    <row r="114" spans="1:130" s="247" customFormat="1" ht="26.25" customHeight="1" x14ac:dyDescent="0.2">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8267</v>
      </c>
      <c r="AB114" s="862"/>
      <c r="AC114" s="862"/>
      <c r="AD114" s="862"/>
      <c r="AE114" s="863"/>
      <c r="AF114" s="864">
        <v>11324</v>
      </c>
      <c r="AG114" s="862"/>
      <c r="AH114" s="862"/>
      <c r="AI114" s="862"/>
      <c r="AJ114" s="863"/>
      <c r="AK114" s="864">
        <v>13087</v>
      </c>
      <c r="AL114" s="862"/>
      <c r="AM114" s="862"/>
      <c r="AN114" s="862"/>
      <c r="AO114" s="863"/>
      <c r="AP114" s="909">
        <v>0.9</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592652</v>
      </c>
      <c r="BR114" s="899"/>
      <c r="BS114" s="899"/>
      <c r="BT114" s="899"/>
      <c r="BU114" s="899"/>
      <c r="BV114" s="899">
        <v>609129</v>
      </c>
      <c r="BW114" s="899"/>
      <c r="BX114" s="899"/>
      <c r="BY114" s="899"/>
      <c r="BZ114" s="899"/>
      <c r="CA114" s="899">
        <v>603881</v>
      </c>
      <c r="CB114" s="899"/>
      <c r="CC114" s="899"/>
      <c r="CD114" s="899"/>
      <c r="CE114" s="899"/>
      <c r="CF114" s="960">
        <v>39.799999999999997</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403</v>
      </c>
      <c r="DH114" s="862"/>
      <c r="DI114" s="862"/>
      <c r="DJ114" s="862"/>
      <c r="DK114" s="863"/>
      <c r="DL114" s="864" t="s">
        <v>403</v>
      </c>
      <c r="DM114" s="862"/>
      <c r="DN114" s="862"/>
      <c r="DO114" s="862"/>
      <c r="DP114" s="863"/>
      <c r="DQ114" s="864" t="s">
        <v>126</v>
      </c>
      <c r="DR114" s="862"/>
      <c r="DS114" s="862"/>
      <c r="DT114" s="862"/>
      <c r="DU114" s="863"/>
      <c r="DV114" s="909" t="s">
        <v>443</v>
      </c>
      <c r="DW114" s="910"/>
      <c r="DX114" s="910"/>
      <c r="DY114" s="910"/>
      <c r="DZ114" s="911"/>
    </row>
    <row r="115" spans="1:130" s="247" customFormat="1" ht="26.25" customHeight="1" x14ac:dyDescent="0.2">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126</v>
      </c>
      <c r="AB115" s="1008"/>
      <c r="AC115" s="1008"/>
      <c r="AD115" s="1008"/>
      <c r="AE115" s="1009"/>
      <c r="AF115" s="1010" t="s">
        <v>403</v>
      </c>
      <c r="AG115" s="1008"/>
      <c r="AH115" s="1008"/>
      <c r="AI115" s="1008"/>
      <c r="AJ115" s="1009"/>
      <c r="AK115" s="1010" t="s">
        <v>443</v>
      </c>
      <c r="AL115" s="1008"/>
      <c r="AM115" s="1008"/>
      <c r="AN115" s="1008"/>
      <c r="AO115" s="1009"/>
      <c r="AP115" s="1011" t="s">
        <v>439</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443</v>
      </c>
      <c r="BW115" s="899"/>
      <c r="BX115" s="899"/>
      <c r="BY115" s="899"/>
      <c r="BZ115" s="899"/>
      <c r="CA115" s="899" t="s">
        <v>403</v>
      </c>
      <c r="CB115" s="899"/>
      <c r="CC115" s="899"/>
      <c r="CD115" s="899"/>
      <c r="CE115" s="899"/>
      <c r="CF115" s="960" t="s">
        <v>438</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460</v>
      </c>
      <c r="DH115" s="862"/>
      <c r="DI115" s="862"/>
      <c r="DJ115" s="862"/>
      <c r="DK115" s="863"/>
      <c r="DL115" s="864" t="s">
        <v>413</v>
      </c>
      <c r="DM115" s="862"/>
      <c r="DN115" s="862"/>
      <c r="DO115" s="862"/>
      <c r="DP115" s="863"/>
      <c r="DQ115" s="864" t="s">
        <v>413</v>
      </c>
      <c r="DR115" s="862"/>
      <c r="DS115" s="862"/>
      <c r="DT115" s="862"/>
      <c r="DU115" s="863"/>
      <c r="DV115" s="909" t="s">
        <v>413</v>
      </c>
      <c r="DW115" s="910"/>
      <c r="DX115" s="910"/>
      <c r="DY115" s="910"/>
      <c r="DZ115" s="911"/>
    </row>
    <row r="116" spans="1:130" s="247" customFormat="1" ht="26.25" customHeight="1" x14ac:dyDescent="0.2">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413</v>
      </c>
      <c r="AB116" s="862"/>
      <c r="AC116" s="862"/>
      <c r="AD116" s="862"/>
      <c r="AE116" s="863"/>
      <c r="AF116" s="864" t="s">
        <v>413</v>
      </c>
      <c r="AG116" s="862"/>
      <c r="AH116" s="862"/>
      <c r="AI116" s="862"/>
      <c r="AJ116" s="863"/>
      <c r="AK116" s="864" t="s">
        <v>439</v>
      </c>
      <c r="AL116" s="862"/>
      <c r="AM116" s="862"/>
      <c r="AN116" s="862"/>
      <c r="AO116" s="863"/>
      <c r="AP116" s="909" t="s">
        <v>413</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413</v>
      </c>
      <c r="BW116" s="899"/>
      <c r="BX116" s="899"/>
      <c r="BY116" s="899"/>
      <c r="BZ116" s="899"/>
      <c r="CA116" s="899" t="s">
        <v>443</v>
      </c>
      <c r="CB116" s="899"/>
      <c r="CC116" s="899"/>
      <c r="CD116" s="899"/>
      <c r="CE116" s="899"/>
      <c r="CF116" s="960" t="s">
        <v>443</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126</v>
      </c>
      <c r="DM116" s="862"/>
      <c r="DN116" s="862"/>
      <c r="DO116" s="862"/>
      <c r="DP116" s="863"/>
      <c r="DQ116" s="864" t="s">
        <v>413</v>
      </c>
      <c r="DR116" s="862"/>
      <c r="DS116" s="862"/>
      <c r="DT116" s="862"/>
      <c r="DU116" s="863"/>
      <c r="DV116" s="909" t="s">
        <v>443</v>
      </c>
      <c r="DW116" s="910"/>
      <c r="DX116" s="910"/>
      <c r="DY116" s="910"/>
      <c r="DZ116" s="911"/>
    </row>
    <row r="117" spans="1:130" s="247" customFormat="1" ht="26.25" customHeight="1" x14ac:dyDescent="0.2">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458034</v>
      </c>
      <c r="AB117" s="994"/>
      <c r="AC117" s="994"/>
      <c r="AD117" s="994"/>
      <c r="AE117" s="995"/>
      <c r="AF117" s="996">
        <v>525800</v>
      </c>
      <c r="AG117" s="994"/>
      <c r="AH117" s="994"/>
      <c r="AI117" s="994"/>
      <c r="AJ117" s="995"/>
      <c r="AK117" s="996">
        <v>539614</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453</v>
      </c>
      <c r="BW117" s="899"/>
      <c r="BX117" s="899"/>
      <c r="BY117" s="899"/>
      <c r="BZ117" s="899"/>
      <c r="CA117" s="899" t="s">
        <v>453</v>
      </c>
      <c r="CB117" s="899"/>
      <c r="CC117" s="899"/>
      <c r="CD117" s="899"/>
      <c r="CE117" s="899"/>
      <c r="CF117" s="960" t="s">
        <v>453</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460</v>
      </c>
      <c r="DH117" s="862"/>
      <c r="DI117" s="862"/>
      <c r="DJ117" s="862"/>
      <c r="DK117" s="863"/>
      <c r="DL117" s="864" t="s">
        <v>453</v>
      </c>
      <c r="DM117" s="862"/>
      <c r="DN117" s="862"/>
      <c r="DO117" s="862"/>
      <c r="DP117" s="863"/>
      <c r="DQ117" s="864" t="s">
        <v>460</v>
      </c>
      <c r="DR117" s="862"/>
      <c r="DS117" s="862"/>
      <c r="DT117" s="862"/>
      <c r="DU117" s="863"/>
      <c r="DV117" s="909" t="s">
        <v>460</v>
      </c>
      <c r="DW117" s="910"/>
      <c r="DX117" s="910"/>
      <c r="DY117" s="910"/>
      <c r="DZ117" s="911"/>
    </row>
    <row r="118" spans="1:130" s="247" customFormat="1" ht="26.25" customHeight="1" x14ac:dyDescent="0.2">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305</v>
      </c>
      <c r="AG118" s="987"/>
      <c r="AH118" s="987"/>
      <c r="AI118" s="987"/>
      <c r="AJ118" s="988"/>
      <c r="AK118" s="989" t="s">
        <v>304</v>
      </c>
      <c r="AL118" s="987"/>
      <c r="AM118" s="987"/>
      <c r="AN118" s="987"/>
      <c r="AO118" s="988"/>
      <c r="AP118" s="990" t="s">
        <v>432</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460</v>
      </c>
      <c r="BR118" s="930"/>
      <c r="BS118" s="930"/>
      <c r="BT118" s="930"/>
      <c r="BU118" s="930"/>
      <c r="BV118" s="930" t="s">
        <v>438</v>
      </c>
      <c r="BW118" s="930"/>
      <c r="BX118" s="930"/>
      <c r="BY118" s="930"/>
      <c r="BZ118" s="930"/>
      <c r="CA118" s="930" t="s">
        <v>453</v>
      </c>
      <c r="CB118" s="930"/>
      <c r="CC118" s="930"/>
      <c r="CD118" s="930"/>
      <c r="CE118" s="930"/>
      <c r="CF118" s="960" t="s">
        <v>453</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453</v>
      </c>
      <c r="DH118" s="862"/>
      <c r="DI118" s="862"/>
      <c r="DJ118" s="862"/>
      <c r="DK118" s="863"/>
      <c r="DL118" s="864" t="s">
        <v>453</v>
      </c>
      <c r="DM118" s="862"/>
      <c r="DN118" s="862"/>
      <c r="DO118" s="862"/>
      <c r="DP118" s="863"/>
      <c r="DQ118" s="864" t="s">
        <v>453</v>
      </c>
      <c r="DR118" s="862"/>
      <c r="DS118" s="862"/>
      <c r="DT118" s="862"/>
      <c r="DU118" s="863"/>
      <c r="DV118" s="909" t="s">
        <v>460</v>
      </c>
      <c r="DW118" s="910"/>
      <c r="DX118" s="910"/>
      <c r="DY118" s="910"/>
      <c r="DZ118" s="911"/>
    </row>
    <row r="119" spans="1:130" s="247" customFormat="1" ht="26.25" customHeight="1" x14ac:dyDescent="0.2">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453</v>
      </c>
      <c r="AB119" s="980"/>
      <c r="AC119" s="980"/>
      <c r="AD119" s="980"/>
      <c r="AE119" s="981"/>
      <c r="AF119" s="982" t="s">
        <v>453</v>
      </c>
      <c r="AG119" s="980"/>
      <c r="AH119" s="980"/>
      <c r="AI119" s="980"/>
      <c r="AJ119" s="981"/>
      <c r="AK119" s="982" t="s">
        <v>453</v>
      </c>
      <c r="AL119" s="980"/>
      <c r="AM119" s="980"/>
      <c r="AN119" s="980"/>
      <c r="AO119" s="981"/>
      <c r="AP119" s="983" t="s">
        <v>453</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469</v>
      </c>
      <c r="BP119" s="963"/>
      <c r="BQ119" s="967">
        <v>5171106</v>
      </c>
      <c r="BR119" s="930"/>
      <c r="BS119" s="930"/>
      <c r="BT119" s="930"/>
      <c r="BU119" s="930"/>
      <c r="BV119" s="930">
        <v>4991130</v>
      </c>
      <c r="BW119" s="930"/>
      <c r="BX119" s="930"/>
      <c r="BY119" s="930"/>
      <c r="BZ119" s="930"/>
      <c r="CA119" s="930">
        <v>5041466</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438</v>
      </c>
      <c r="DH119" s="845"/>
      <c r="DI119" s="845"/>
      <c r="DJ119" s="845"/>
      <c r="DK119" s="846"/>
      <c r="DL119" s="847" t="s">
        <v>438</v>
      </c>
      <c r="DM119" s="845"/>
      <c r="DN119" s="845"/>
      <c r="DO119" s="845"/>
      <c r="DP119" s="846"/>
      <c r="DQ119" s="847" t="s">
        <v>438</v>
      </c>
      <c r="DR119" s="845"/>
      <c r="DS119" s="845"/>
      <c r="DT119" s="845"/>
      <c r="DU119" s="846"/>
      <c r="DV119" s="933" t="s">
        <v>438</v>
      </c>
      <c r="DW119" s="934"/>
      <c r="DX119" s="934"/>
      <c r="DY119" s="934"/>
      <c r="DZ119" s="935"/>
    </row>
    <row r="120" spans="1:130" s="247" customFormat="1" ht="26.25" customHeight="1" x14ac:dyDescent="0.2">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438</v>
      </c>
      <c r="AL120" s="862"/>
      <c r="AM120" s="862"/>
      <c r="AN120" s="862"/>
      <c r="AO120" s="863"/>
      <c r="AP120" s="909" t="s">
        <v>438</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3206354</v>
      </c>
      <c r="BR120" s="927"/>
      <c r="BS120" s="927"/>
      <c r="BT120" s="927"/>
      <c r="BU120" s="927"/>
      <c r="BV120" s="927">
        <v>3217677</v>
      </c>
      <c r="BW120" s="927"/>
      <c r="BX120" s="927"/>
      <c r="BY120" s="927"/>
      <c r="BZ120" s="927"/>
      <c r="CA120" s="927">
        <v>3239521</v>
      </c>
      <c r="CB120" s="927"/>
      <c r="CC120" s="927"/>
      <c r="CD120" s="927"/>
      <c r="CE120" s="927"/>
      <c r="CF120" s="951">
        <v>213.5</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562203</v>
      </c>
      <c r="DH120" s="927"/>
      <c r="DI120" s="927"/>
      <c r="DJ120" s="927"/>
      <c r="DK120" s="927"/>
      <c r="DL120" s="927">
        <v>548363</v>
      </c>
      <c r="DM120" s="927"/>
      <c r="DN120" s="927"/>
      <c r="DO120" s="927"/>
      <c r="DP120" s="927"/>
      <c r="DQ120" s="927">
        <v>532124</v>
      </c>
      <c r="DR120" s="927"/>
      <c r="DS120" s="927"/>
      <c r="DT120" s="927"/>
      <c r="DU120" s="927"/>
      <c r="DV120" s="928">
        <v>35.1</v>
      </c>
      <c r="DW120" s="928"/>
      <c r="DX120" s="928"/>
      <c r="DY120" s="928"/>
      <c r="DZ120" s="929"/>
    </row>
    <row r="121" spans="1:130" s="247" customFormat="1" ht="26.25" customHeight="1" x14ac:dyDescent="0.2">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453</v>
      </c>
      <c r="AG121" s="862"/>
      <c r="AH121" s="862"/>
      <c r="AI121" s="862"/>
      <c r="AJ121" s="863"/>
      <c r="AK121" s="864" t="s">
        <v>438</v>
      </c>
      <c r="AL121" s="862"/>
      <c r="AM121" s="862"/>
      <c r="AN121" s="862"/>
      <c r="AO121" s="863"/>
      <c r="AP121" s="909" t="s">
        <v>438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438</v>
      </c>
      <c r="BR121" s="899"/>
      <c r="BS121" s="899"/>
      <c r="BT121" s="899"/>
      <c r="BU121" s="899"/>
      <c r="BV121" s="899" t="s">
        <v>438</v>
      </c>
      <c r="BW121" s="899"/>
      <c r="BX121" s="899"/>
      <c r="BY121" s="899"/>
      <c r="BZ121" s="899"/>
      <c r="CA121" s="899">
        <v>33992</v>
      </c>
      <c r="CB121" s="899"/>
      <c r="CC121" s="899"/>
      <c r="CD121" s="899"/>
      <c r="CE121" s="899"/>
      <c r="CF121" s="960">
        <v>2.2000000000000002</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340530</v>
      </c>
      <c r="DH121" s="899"/>
      <c r="DI121" s="899"/>
      <c r="DJ121" s="899"/>
      <c r="DK121" s="899"/>
      <c r="DL121" s="899">
        <v>321163</v>
      </c>
      <c r="DM121" s="899"/>
      <c r="DN121" s="899"/>
      <c r="DO121" s="899"/>
      <c r="DP121" s="899"/>
      <c r="DQ121" s="899">
        <v>288514</v>
      </c>
      <c r="DR121" s="899"/>
      <c r="DS121" s="899"/>
      <c r="DT121" s="899"/>
      <c r="DU121" s="899"/>
      <c r="DV121" s="876">
        <v>19</v>
      </c>
      <c r="DW121" s="876"/>
      <c r="DX121" s="876"/>
      <c r="DY121" s="876"/>
      <c r="DZ121" s="877"/>
    </row>
    <row r="122" spans="1:130" s="247" customFormat="1" ht="26.25" customHeight="1" x14ac:dyDescent="0.2">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453</v>
      </c>
      <c r="AB122" s="862"/>
      <c r="AC122" s="862"/>
      <c r="AD122" s="862"/>
      <c r="AE122" s="863"/>
      <c r="AF122" s="864" t="s">
        <v>438</v>
      </c>
      <c r="AG122" s="862"/>
      <c r="AH122" s="862"/>
      <c r="AI122" s="862"/>
      <c r="AJ122" s="863"/>
      <c r="AK122" s="864" t="s">
        <v>438</v>
      </c>
      <c r="AL122" s="862"/>
      <c r="AM122" s="862"/>
      <c r="AN122" s="862"/>
      <c r="AO122" s="863"/>
      <c r="AP122" s="909" t="s">
        <v>438</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4062376</v>
      </c>
      <c r="BR122" s="930"/>
      <c r="BS122" s="930"/>
      <c r="BT122" s="930"/>
      <c r="BU122" s="930"/>
      <c r="BV122" s="930">
        <v>3873606</v>
      </c>
      <c r="BW122" s="930"/>
      <c r="BX122" s="930"/>
      <c r="BY122" s="930"/>
      <c r="BZ122" s="930"/>
      <c r="CA122" s="930">
        <v>3887190</v>
      </c>
      <c r="CB122" s="930"/>
      <c r="CC122" s="930"/>
      <c r="CD122" s="930"/>
      <c r="CE122" s="930"/>
      <c r="CF122" s="931">
        <v>256.2</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252332</v>
      </c>
      <c r="DH122" s="899"/>
      <c r="DI122" s="899"/>
      <c r="DJ122" s="899"/>
      <c r="DK122" s="899"/>
      <c r="DL122" s="899">
        <v>230182</v>
      </c>
      <c r="DM122" s="899"/>
      <c r="DN122" s="899"/>
      <c r="DO122" s="899"/>
      <c r="DP122" s="899"/>
      <c r="DQ122" s="899">
        <v>239221</v>
      </c>
      <c r="DR122" s="899"/>
      <c r="DS122" s="899"/>
      <c r="DT122" s="899"/>
      <c r="DU122" s="899"/>
      <c r="DV122" s="876">
        <v>15.8</v>
      </c>
      <c r="DW122" s="876"/>
      <c r="DX122" s="876"/>
      <c r="DY122" s="876"/>
      <c r="DZ122" s="877"/>
    </row>
    <row r="123" spans="1:130" s="247" customFormat="1" ht="26.25" customHeight="1" x14ac:dyDescent="0.2">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438</v>
      </c>
      <c r="AG123" s="862"/>
      <c r="AH123" s="862"/>
      <c r="AI123" s="862"/>
      <c r="AJ123" s="863"/>
      <c r="AK123" s="864" t="s">
        <v>453</v>
      </c>
      <c r="AL123" s="862"/>
      <c r="AM123" s="862"/>
      <c r="AN123" s="862"/>
      <c r="AO123" s="863"/>
      <c r="AP123" s="909" t="s">
        <v>438</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480</v>
      </c>
      <c r="BP123" s="963"/>
      <c r="BQ123" s="917">
        <v>7268730</v>
      </c>
      <c r="BR123" s="918"/>
      <c r="BS123" s="918"/>
      <c r="BT123" s="918"/>
      <c r="BU123" s="918"/>
      <c r="BV123" s="918">
        <v>7091283</v>
      </c>
      <c r="BW123" s="918"/>
      <c r="BX123" s="918"/>
      <c r="BY123" s="918"/>
      <c r="BZ123" s="918"/>
      <c r="CA123" s="918">
        <v>7160703</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v>38300</v>
      </c>
      <c r="DH123" s="862"/>
      <c r="DI123" s="862"/>
      <c r="DJ123" s="862"/>
      <c r="DK123" s="863"/>
      <c r="DL123" s="864">
        <v>37285</v>
      </c>
      <c r="DM123" s="862"/>
      <c r="DN123" s="862"/>
      <c r="DO123" s="862"/>
      <c r="DP123" s="863"/>
      <c r="DQ123" s="864">
        <v>36074</v>
      </c>
      <c r="DR123" s="862"/>
      <c r="DS123" s="862"/>
      <c r="DT123" s="862"/>
      <c r="DU123" s="863"/>
      <c r="DV123" s="909">
        <v>2.4</v>
      </c>
      <c r="DW123" s="910"/>
      <c r="DX123" s="910"/>
      <c r="DY123" s="910"/>
      <c r="DZ123" s="911"/>
    </row>
    <row r="124" spans="1:130" s="247" customFormat="1" ht="26.25" customHeight="1" thickBot="1" x14ac:dyDescent="0.25">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481</v>
      </c>
      <c r="AG124" s="862"/>
      <c r="AH124" s="862"/>
      <c r="AI124" s="862"/>
      <c r="AJ124" s="863"/>
      <c r="AK124" s="864" t="s">
        <v>482</v>
      </c>
      <c r="AL124" s="862"/>
      <c r="AM124" s="862"/>
      <c r="AN124" s="862"/>
      <c r="AO124" s="863"/>
      <c r="AP124" s="909" t="s">
        <v>126</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126</v>
      </c>
      <c r="BR124" s="916"/>
      <c r="BS124" s="916"/>
      <c r="BT124" s="916"/>
      <c r="BU124" s="916"/>
      <c r="BV124" s="916" t="s">
        <v>441</v>
      </c>
      <c r="BW124" s="916"/>
      <c r="BX124" s="916"/>
      <c r="BY124" s="916"/>
      <c r="BZ124" s="916"/>
      <c r="CA124" s="916" t="s">
        <v>441</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1055</v>
      </c>
      <c r="DH124" s="845"/>
      <c r="DI124" s="845"/>
      <c r="DJ124" s="845"/>
      <c r="DK124" s="846"/>
      <c r="DL124" s="847">
        <v>77</v>
      </c>
      <c r="DM124" s="845"/>
      <c r="DN124" s="845"/>
      <c r="DO124" s="845"/>
      <c r="DP124" s="846"/>
      <c r="DQ124" s="847" t="s">
        <v>126</v>
      </c>
      <c r="DR124" s="845"/>
      <c r="DS124" s="845"/>
      <c r="DT124" s="845"/>
      <c r="DU124" s="846"/>
      <c r="DV124" s="933" t="s">
        <v>441</v>
      </c>
      <c r="DW124" s="934"/>
      <c r="DX124" s="934"/>
      <c r="DY124" s="934"/>
      <c r="DZ124" s="935"/>
    </row>
    <row r="125" spans="1:130" s="247" customFormat="1" ht="26.25" customHeight="1" x14ac:dyDescent="0.2">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403</v>
      </c>
      <c r="AB125" s="862"/>
      <c r="AC125" s="862"/>
      <c r="AD125" s="862"/>
      <c r="AE125" s="863"/>
      <c r="AF125" s="864" t="s">
        <v>441</v>
      </c>
      <c r="AG125" s="862"/>
      <c r="AH125" s="862"/>
      <c r="AI125" s="862"/>
      <c r="AJ125" s="863"/>
      <c r="AK125" s="864" t="s">
        <v>447</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487</v>
      </c>
      <c r="DH125" s="927"/>
      <c r="DI125" s="927"/>
      <c r="DJ125" s="927"/>
      <c r="DK125" s="927"/>
      <c r="DL125" s="927" t="s">
        <v>488</v>
      </c>
      <c r="DM125" s="927"/>
      <c r="DN125" s="927"/>
      <c r="DO125" s="927"/>
      <c r="DP125" s="927"/>
      <c r="DQ125" s="927" t="s">
        <v>481</v>
      </c>
      <c r="DR125" s="927"/>
      <c r="DS125" s="927"/>
      <c r="DT125" s="927"/>
      <c r="DU125" s="927"/>
      <c r="DV125" s="928" t="s">
        <v>441</v>
      </c>
      <c r="DW125" s="928"/>
      <c r="DX125" s="928"/>
      <c r="DY125" s="928"/>
      <c r="DZ125" s="929"/>
    </row>
    <row r="126" spans="1:130" s="247" customFormat="1" ht="26.25" customHeight="1" thickBot="1" x14ac:dyDescent="0.25">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481</v>
      </c>
      <c r="AB126" s="862"/>
      <c r="AC126" s="862"/>
      <c r="AD126" s="862"/>
      <c r="AE126" s="863"/>
      <c r="AF126" s="864" t="s">
        <v>482</v>
      </c>
      <c r="AG126" s="862"/>
      <c r="AH126" s="862"/>
      <c r="AI126" s="862"/>
      <c r="AJ126" s="863"/>
      <c r="AK126" s="864" t="s">
        <v>481</v>
      </c>
      <c r="AL126" s="862"/>
      <c r="AM126" s="862"/>
      <c r="AN126" s="862"/>
      <c r="AO126" s="863"/>
      <c r="AP126" s="909" t="s">
        <v>403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482</v>
      </c>
      <c r="DM126" s="899"/>
      <c r="DN126" s="899"/>
      <c r="DO126" s="899"/>
      <c r="DP126" s="899"/>
      <c r="DQ126" s="899" t="s">
        <v>126</v>
      </c>
      <c r="DR126" s="899"/>
      <c r="DS126" s="899"/>
      <c r="DT126" s="899"/>
      <c r="DU126" s="899"/>
      <c r="DV126" s="876" t="s">
        <v>441</v>
      </c>
      <c r="DW126" s="876"/>
      <c r="DX126" s="876"/>
      <c r="DY126" s="876"/>
      <c r="DZ126" s="877"/>
    </row>
    <row r="127" spans="1:130" s="247" customFormat="1" ht="26.25" customHeight="1" x14ac:dyDescent="0.2">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441</v>
      </c>
      <c r="AB127" s="862"/>
      <c r="AC127" s="862"/>
      <c r="AD127" s="862"/>
      <c r="AE127" s="863"/>
      <c r="AF127" s="864" t="s">
        <v>441</v>
      </c>
      <c r="AG127" s="862"/>
      <c r="AH127" s="862"/>
      <c r="AI127" s="862"/>
      <c r="AJ127" s="863"/>
      <c r="AK127" s="864" t="s">
        <v>482</v>
      </c>
      <c r="AL127" s="862"/>
      <c r="AM127" s="862"/>
      <c r="AN127" s="862"/>
      <c r="AO127" s="863"/>
      <c r="AP127" s="909" t="s">
        <v>481</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481</v>
      </c>
      <c r="DM127" s="899"/>
      <c r="DN127" s="899"/>
      <c r="DO127" s="899"/>
      <c r="DP127" s="899"/>
      <c r="DQ127" s="899" t="s">
        <v>441</v>
      </c>
      <c r="DR127" s="899"/>
      <c r="DS127" s="899"/>
      <c r="DT127" s="899"/>
      <c r="DU127" s="899"/>
      <c r="DV127" s="876" t="s">
        <v>447</v>
      </c>
      <c r="DW127" s="876"/>
      <c r="DX127" s="876"/>
      <c r="DY127" s="876"/>
      <c r="DZ127" s="877"/>
    </row>
    <row r="128" spans="1:130" s="247" customFormat="1" ht="26.25" customHeight="1" thickBot="1" x14ac:dyDescent="0.25">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t="s">
        <v>498</v>
      </c>
      <c r="AB128" s="883"/>
      <c r="AC128" s="883"/>
      <c r="AD128" s="883"/>
      <c r="AE128" s="884"/>
      <c r="AF128" s="885" t="s">
        <v>441</v>
      </c>
      <c r="AG128" s="883"/>
      <c r="AH128" s="883"/>
      <c r="AI128" s="883"/>
      <c r="AJ128" s="884"/>
      <c r="AK128" s="885">
        <v>5000</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126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126</v>
      </c>
      <c r="DH128" s="873"/>
      <c r="DI128" s="873"/>
      <c r="DJ128" s="873"/>
      <c r="DK128" s="873"/>
      <c r="DL128" s="873" t="s">
        <v>441</v>
      </c>
      <c r="DM128" s="873"/>
      <c r="DN128" s="873"/>
      <c r="DO128" s="873"/>
      <c r="DP128" s="873"/>
      <c r="DQ128" s="873" t="s">
        <v>487</v>
      </c>
      <c r="DR128" s="873"/>
      <c r="DS128" s="873"/>
      <c r="DT128" s="873"/>
      <c r="DU128" s="873"/>
      <c r="DV128" s="874" t="s">
        <v>126</v>
      </c>
      <c r="DW128" s="874"/>
      <c r="DX128" s="874"/>
      <c r="DY128" s="874"/>
      <c r="DZ128" s="875"/>
    </row>
    <row r="129" spans="1:131" s="247" customFormat="1" ht="26.25" customHeight="1" x14ac:dyDescent="0.2">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1933273</v>
      </c>
      <c r="AB129" s="862"/>
      <c r="AC129" s="862"/>
      <c r="AD129" s="862"/>
      <c r="AE129" s="863"/>
      <c r="AF129" s="864">
        <v>1963642</v>
      </c>
      <c r="AG129" s="862"/>
      <c r="AH129" s="862"/>
      <c r="AI129" s="862"/>
      <c r="AJ129" s="863"/>
      <c r="AK129" s="864">
        <v>1953842</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441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393493</v>
      </c>
      <c r="AB130" s="862"/>
      <c r="AC130" s="862"/>
      <c r="AD130" s="862"/>
      <c r="AE130" s="863"/>
      <c r="AF130" s="864">
        <v>445877</v>
      </c>
      <c r="AG130" s="862"/>
      <c r="AH130" s="862"/>
      <c r="AI130" s="862"/>
      <c r="AJ130" s="863"/>
      <c r="AK130" s="864">
        <v>436834</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1539780</v>
      </c>
      <c r="AB131" s="845"/>
      <c r="AC131" s="845"/>
      <c r="AD131" s="845"/>
      <c r="AE131" s="846"/>
      <c r="AF131" s="847">
        <v>1517765</v>
      </c>
      <c r="AG131" s="845"/>
      <c r="AH131" s="845"/>
      <c r="AI131" s="845"/>
      <c r="AJ131" s="846"/>
      <c r="AK131" s="847">
        <v>1517008</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t="s">
        <v>498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4.1915728220000004</v>
      </c>
      <c r="AB132" s="825"/>
      <c r="AC132" s="825"/>
      <c r="AD132" s="825"/>
      <c r="AE132" s="826"/>
      <c r="AF132" s="827">
        <v>5.2658349610000004</v>
      </c>
      <c r="AG132" s="825"/>
      <c r="AH132" s="825"/>
      <c r="AI132" s="825"/>
      <c r="AJ132" s="826"/>
      <c r="AK132" s="827">
        <v>6.4455823570000002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3.7</v>
      </c>
      <c r="AB133" s="804"/>
      <c r="AC133" s="804"/>
      <c r="AD133" s="804"/>
      <c r="AE133" s="805"/>
      <c r="AF133" s="803">
        <v>4</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zseAlKwZVTcBqKzdEAAHZao17U8JSiV2YZ2wV7j2ySq4ar9WXknyZWILcp1CAyYV0Jw4iMwRMSyFIyEzUFeOVQ==" saltValue="iiqdHFSzY3rhoDjRnwmn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dv1nxxLtMIhhV576CeZVSo1YnZSS0+RVaf0F03jNQzoOhgS7HTB1rIm4AN/uV3gugr++ORCyPx6dKC1GOjinhg==" saltValue="r7q1Ye3fCkOZpkZTvzJA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pqCWEM/fIl/oYsUN+RwwXfaETmd6AX71XH03bB19d3XZrl1Rufftm7DcTA9IUyB4nyiv/GPTHpfN1EJ4teaXQ==" saltValue="7Bhv54pViyBcebn+JFJ4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586426</v>
      </c>
      <c r="AP9" s="313">
        <v>231972</v>
      </c>
      <c r="AQ9" s="314">
        <v>172204</v>
      </c>
      <c r="AR9" s="315">
        <v>34.700000000000003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28408</v>
      </c>
      <c r="AP10" s="316">
        <v>11237</v>
      </c>
      <c r="AQ10" s="317">
        <v>20524</v>
      </c>
      <c r="AR10" s="318">
        <v>-45.2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69601</v>
      </c>
      <c r="AP11" s="316">
        <v>27532</v>
      </c>
      <c r="AQ11" s="317">
        <v>26395</v>
      </c>
      <c r="AR11" s="318">
        <v>4.3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t="s">
        <v>523</v>
      </c>
      <c r="AP12" s="316" t="s">
        <v>523</v>
      </c>
      <c r="AQ12" s="317">
        <v>1752</v>
      </c>
      <c r="AR12" s="318" t="s">
        <v>523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t="s">
        <v>523</v>
      </c>
      <c r="AP13" s="316" t="s">
        <v>523</v>
      </c>
      <c r="AQ13" s="317" t="s">
        <v>523</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5064</v>
      </c>
      <c r="AP14" s="316">
        <v>2003</v>
      </c>
      <c r="AQ14" s="317">
        <v>7974</v>
      </c>
      <c r="AR14" s="318">
        <v>-74.900000000000006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5555</v>
      </c>
      <c r="AP15" s="316">
        <v>2197</v>
      </c>
      <c r="AQ15" s="317">
        <v>4531</v>
      </c>
      <c r="AR15" s="318">
        <v>-51.5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-43132</v>
      </c>
      <c r="AP16" s="316">
        <v>-17062</v>
      </c>
      <c r="AQ16" s="317">
        <v>-15679</v>
      </c>
      <c r="AR16" s="318">
        <v>8.8000000000000007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651922</v>
      </c>
      <c r="AP17" s="316">
        <v>257881</v>
      </c>
      <c r="AQ17" s="317">
        <v>217700</v>
      </c>
      <c r="AR17" s="318">
        <v>18.5</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24.53</v>
      </c>
      <c r="AP21" s="329">
        <v>19.600000000000001</v>
      </c>
      <c r="AQ21" s="330">
        <v>4.93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90.3</v>
      </c>
      <c r="AP22" s="334">
        <v>95.1</v>
      </c>
      <c r="AQ22" s="335">
        <v>-4.8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394616</v>
      </c>
      <c r="AP32" s="343">
        <v>156098</v>
      </c>
      <c r="AQ32" s="344">
        <v>110920</v>
      </c>
      <c r="AR32" s="345">
        <v>40.700000000000003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523</v>
      </c>
      <c r="AP34" s="343" t="s">
        <v>523</v>
      </c>
      <c r="AQ34" s="344" t="s">
        <v>523</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131911</v>
      </c>
      <c r="AP35" s="343">
        <v>52180</v>
      </c>
      <c r="AQ35" s="344">
        <v>30367</v>
      </c>
      <c r="AR35" s="345">
        <v>71.8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13087</v>
      </c>
      <c r="AP36" s="343">
        <v>5177</v>
      </c>
      <c r="AQ36" s="344">
        <v>2045</v>
      </c>
      <c r="AR36" s="345">
        <v>153.19999999999999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t="s">
        <v>523</v>
      </c>
      <c r="AP37" s="343" t="s">
        <v>523</v>
      </c>
      <c r="AQ37" s="344">
        <v>314</v>
      </c>
      <c r="AR37" s="345" t="s">
        <v>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523</v>
      </c>
      <c r="AP38" s="346" t="s">
        <v>523</v>
      </c>
      <c r="AQ38" s="347">
        <v>28</v>
      </c>
      <c r="AR38" s="335" t="s">
        <v>523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-5000</v>
      </c>
      <c r="AP39" s="343">
        <v>-1978</v>
      </c>
      <c r="AQ39" s="344">
        <v>-3766</v>
      </c>
      <c r="AR39" s="345">
        <v>-47.5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-436834</v>
      </c>
      <c r="AP40" s="343">
        <v>-172798</v>
      </c>
      <c r="AQ40" s="344">
        <v>-106993</v>
      </c>
      <c r="AR40" s="345">
        <v>61.5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97780</v>
      </c>
      <c r="AP41" s="343">
        <v>38679</v>
      </c>
      <c r="AQ41" s="344">
        <v>32915</v>
      </c>
      <c r="AR41" s="345">
        <v>17.5</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1061375</v>
      </c>
      <c r="AN51" s="365">
        <v>380831</v>
      </c>
      <c r="AO51" s="366">
        <v>61.5</v>
      </c>
      <c r="AP51" s="367">
        <v>245039</v>
      </c>
      <c r="AQ51" s="368">
        <v>-10.199999999999999</v>
      </c>
      <c r="AR51" s="369">
        <v>71.7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855811</v>
      </c>
      <c r="AN52" s="373">
        <v>307072</v>
      </c>
      <c r="AO52" s="374">
        <v>203.1</v>
      </c>
      <c r="AP52" s="375">
        <v>108922</v>
      </c>
      <c r="AQ52" s="376">
        <v>-13.4</v>
      </c>
      <c r="AR52" s="377">
        <v>216.5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539672</v>
      </c>
      <c r="AN53" s="365">
        <v>198847</v>
      </c>
      <c r="AO53" s="366">
        <v>-47.8</v>
      </c>
      <c r="AP53" s="367">
        <v>237994</v>
      </c>
      <c r="AQ53" s="368">
        <v>-2.9</v>
      </c>
      <c r="AR53" s="369">
        <v>-44.9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375248</v>
      </c>
      <c r="AN54" s="373">
        <v>138264</v>
      </c>
      <c r="AO54" s="374">
        <v>-55</v>
      </c>
      <c r="AP54" s="375">
        <v>110361</v>
      </c>
      <c r="AQ54" s="376">
        <v>1.3</v>
      </c>
      <c r="AR54" s="377">
        <v>-56.3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816543</v>
      </c>
      <c r="AN55" s="365">
        <v>308013</v>
      </c>
      <c r="AO55" s="366">
        <v>54.9</v>
      </c>
      <c r="AP55" s="367">
        <v>267911</v>
      </c>
      <c r="AQ55" s="368">
        <v>12.6</v>
      </c>
      <c r="AR55" s="369">
        <v>42.3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540176</v>
      </c>
      <c r="AN56" s="373">
        <v>203763</v>
      </c>
      <c r="AO56" s="374">
        <v>47.4</v>
      </c>
      <c r="AP56" s="375">
        <v>106425</v>
      </c>
      <c r="AQ56" s="376">
        <v>-3.6</v>
      </c>
      <c r="AR56" s="377">
        <v>51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671685</v>
      </c>
      <c r="AN57" s="365">
        <v>259138</v>
      </c>
      <c r="AO57" s="366">
        <v>-15.9</v>
      </c>
      <c r="AP57" s="367">
        <v>228215</v>
      </c>
      <c r="AQ57" s="368">
        <v>-14.8</v>
      </c>
      <c r="AR57" s="369">
        <v>-1.1000000000000001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377477</v>
      </c>
      <c r="AN58" s="373">
        <v>145632</v>
      </c>
      <c r="AO58" s="374">
        <v>-28.5</v>
      </c>
      <c r="AP58" s="375">
        <v>117571</v>
      </c>
      <c r="AQ58" s="376">
        <v>10.5</v>
      </c>
      <c r="AR58" s="377">
        <v>-39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699432</v>
      </c>
      <c r="AN59" s="365">
        <v>276674</v>
      </c>
      <c r="AO59" s="366">
        <v>6.8</v>
      </c>
      <c r="AP59" s="367">
        <v>264232</v>
      </c>
      <c r="AQ59" s="368">
        <v>15.8</v>
      </c>
      <c r="AR59" s="369">
        <v>-9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480812</v>
      </c>
      <c r="AN60" s="373">
        <v>190195</v>
      </c>
      <c r="AO60" s="374">
        <v>30.6</v>
      </c>
      <c r="AP60" s="375">
        <v>133959</v>
      </c>
      <c r="AQ60" s="376">
        <v>13.9</v>
      </c>
      <c r="AR60" s="377">
        <v>16.7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757741</v>
      </c>
      <c r="AN61" s="380">
        <v>284701</v>
      </c>
      <c r="AO61" s="381">
        <v>11.9</v>
      </c>
      <c r="AP61" s="382">
        <v>248678</v>
      </c>
      <c r="AQ61" s="383">
        <v>0.1</v>
      </c>
      <c r="AR61" s="369">
        <v>11.8</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525905</v>
      </c>
      <c r="AN62" s="373">
        <v>196985</v>
      </c>
      <c r="AO62" s="374">
        <v>39.5</v>
      </c>
      <c r="AP62" s="375">
        <v>115448</v>
      </c>
      <c r="AQ62" s="376">
        <v>1.7</v>
      </c>
      <c r="AR62" s="377">
        <v>37.799999999999997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GXTG77S5hZsrYe/cY3Ay5gEZ/CTe7GtTrxK9bscO+OFGQkpc9FAdPtMxGAxgEZqAcwt27mijWQVSbqbfjxnRQ==" saltValue="Up9R6L6xISEiUEAcWZfs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1" spans="125:125" ht="13.5" hidden="1" customHeight="1" x14ac:dyDescent="0.2">
      <c r="DU121" s="291"/>
    </row>
  </sheetData>
  <sheetProtection algorithmName="SHA-512" hashValue="wK8vqOVTEV9zSCrNphpgRkKbZq1Lfq5FvlnOw/mdhzIbXTbbToBUNwg1rAizPdhphrX1G2wS3WkoKMmrGqd34A==" saltValue="p+ZWf8n04r5zYUTM78jJ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W3mP+SgblEX8qX6s90nwDEaNkO1H91Mht40gktI+48HUIDm1bQgsdFUEQopqlk8aSYkZswkt4NtbQrhIW9dl8g==" saltValue="jm/e6O+Nr/kqQ8N5b3GT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81.96</v>
      </c>
      <c r="G47" s="12">
        <v>124.91</v>
      </c>
      <c r="H47" s="12">
        <v>75.94</v>
      </c>
      <c r="I47" s="12">
        <v>67.2</v>
      </c>
      <c r="J47" s="13">
        <v>68.260000000000005</v>
      </c>
    </row>
    <row r="48" spans="2:10" ht="57.75" customHeight="1" x14ac:dyDescent="0.2">
      <c r="B48" s="14"/>
      <c r="C48" s="1238" t="s">
        <v>4</v>
      </c>
      <c r="D48" s="1238"/>
      <c r="E48" s="1239"/>
      <c r="F48" s="15">
        <v>20.49</v>
      </c>
      <c r="G48" s="16">
        <v>15.44</v>
      </c>
      <c r="H48" s="16">
        <v>14.29</v>
      </c>
      <c r="I48" s="16">
        <v>11.01</v>
      </c>
      <c r="J48" s="17">
        <v>17.690000000000001</v>
      </c>
    </row>
    <row r="49" spans="2:10" ht="57.75" customHeight="1" thickBot="1" x14ac:dyDescent="0.25">
      <c r="B49" s="18"/>
      <c r="C49" s="1240" t="s">
        <v>5</v>
      </c>
      <c r="D49" s="1240"/>
      <c r="E49" s="1241"/>
      <c r="F49" s="19">
        <v>11.72</v>
      </c>
      <c r="G49" s="20">
        <v>34.54</v>
      </c>
      <c r="H49" s="20" t="s">
        <v>570</v>
      </c>
      <c r="I49" s="20" t="s">
        <v>571</v>
      </c>
      <c r="J49" s="21">
        <v>7.34</v>
      </c>
    </row>
    <row r="50" spans="2:10" ht="13.5" customHeight="1" x14ac:dyDescent="0.2"/>
  </sheetData>
  <sheetProtection algorithmName="SHA-512" hashValue="71LrbZfKQhttpZSv2Spk67YBGbSC6u2gKHui+NBtFEJIbDWB031qDsbi6WeaV7z/179Mi3PElkUpIvKDlBWAdA==" saltValue="2RpxP8/za/li0tYrqmfc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572</v>
      </c>
      <c r="D34" s="1248"/>
      <c r="E34" s="1249"/>
      <c r="F34" s="32">
        <v>20.49</v>
      </c>
      <c r="G34" s="33">
        <v>15.43</v>
      </c>
      <c r="H34" s="33">
        <v>14.28</v>
      </c>
      <c r="I34" s="33">
        <v>11.01</v>
      </c>
      <c r="J34" s="34">
        <v>17.68</v>
      </c>
      <c r="K34" s="22"/>
      <c r="L34" s="22"/>
      <c r="M34" s="22"/>
      <c r="N34" s="22"/>
      <c r="O34" s="22"/>
      <c r="P34" s="22"/>
    </row>
    <row r="35" spans="1:16" ht="39" customHeight="1" x14ac:dyDescent="0.2">
      <c r="A35" s="22"/>
      <c r="B35" s="35"/>
      <c r="C35" s="1242" t="s">
        <v>573</v>
      </c>
      <c r="D35" s="1243"/>
      <c r="E35" s="1244"/>
      <c r="F35" s="36">
        <v>0.14000000000000001</v>
      </c>
      <c r="G35" s="37">
        <v>0.68</v>
      </c>
      <c r="H35" s="37">
        <v>0.54</v>
      </c>
      <c r="I35" s="37">
        <v>0.94</v>
      </c>
      <c r="J35" s="38">
        <v>1.26</v>
      </c>
      <c r="K35" s="22"/>
      <c r="L35" s="22"/>
      <c r="M35" s="22"/>
      <c r="N35" s="22"/>
      <c r="O35" s="22"/>
      <c r="P35" s="22"/>
    </row>
    <row r="36" spans="1:16" ht="39" customHeight="1" x14ac:dyDescent="0.2">
      <c r="A36" s="22"/>
      <c r="B36" s="35"/>
      <c r="C36" s="1242" t="s">
        <v>574</v>
      </c>
      <c r="D36" s="1243"/>
      <c r="E36" s="1244"/>
      <c r="F36" s="36">
        <v>1.22</v>
      </c>
      <c r="G36" s="37">
        <v>1.2</v>
      </c>
      <c r="H36" s="37">
        <v>0.73</v>
      </c>
      <c r="I36" s="37">
        <v>0.59</v>
      </c>
      <c r="J36" s="38">
        <v>0.77</v>
      </c>
      <c r="K36" s="22"/>
      <c r="L36" s="22"/>
      <c r="M36" s="22"/>
      <c r="N36" s="22"/>
      <c r="O36" s="22"/>
      <c r="P36" s="22"/>
    </row>
    <row r="37" spans="1:16" ht="39" customHeight="1" x14ac:dyDescent="0.2">
      <c r="A37" s="22"/>
      <c r="B37" s="35"/>
      <c r="C37" s="1242" t="s">
        <v>575</v>
      </c>
      <c r="D37" s="1243"/>
      <c r="E37" s="1244"/>
      <c r="F37" s="36">
        <v>0.38</v>
      </c>
      <c r="G37" s="37">
        <v>0.59</v>
      </c>
      <c r="H37" s="37">
        <v>0.02</v>
      </c>
      <c r="I37" s="37">
        <v>0.38</v>
      </c>
      <c r="J37" s="38">
        <v>0.38</v>
      </c>
      <c r="K37" s="22"/>
      <c r="L37" s="22"/>
      <c r="M37" s="22"/>
      <c r="N37" s="22"/>
      <c r="O37" s="22"/>
      <c r="P37" s="22"/>
    </row>
    <row r="38" spans="1:16" ht="39" customHeight="1" x14ac:dyDescent="0.2">
      <c r="A38" s="22"/>
      <c r="B38" s="35"/>
      <c r="C38" s="1242" t="s">
        <v>576</v>
      </c>
      <c r="D38" s="1243"/>
      <c r="E38" s="1244"/>
      <c r="F38" s="36">
        <v>0.01</v>
      </c>
      <c r="G38" s="37">
        <v>0.01</v>
      </c>
      <c r="H38" s="37">
        <v>0.02</v>
      </c>
      <c r="I38" s="37">
        <v>0.01</v>
      </c>
      <c r="J38" s="38">
        <v>0.02</v>
      </c>
      <c r="K38" s="22"/>
      <c r="L38" s="22"/>
      <c r="M38" s="22"/>
      <c r="N38" s="22"/>
      <c r="O38" s="22"/>
      <c r="P38" s="22"/>
    </row>
    <row r="39" spans="1:16" ht="39" customHeight="1" x14ac:dyDescent="0.2">
      <c r="A39" s="22"/>
      <c r="B39" s="35"/>
      <c r="C39" s="1242" t="s">
        <v>577</v>
      </c>
      <c r="D39" s="1243"/>
      <c r="E39" s="1244"/>
      <c r="F39" s="36">
        <v>0.03</v>
      </c>
      <c r="G39" s="37">
        <v>0</v>
      </c>
      <c r="H39" s="37">
        <v>0</v>
      </c>
      <c r="I39" s="37">
        <v>0</v>
      </c>
      <c r="J39" s="38">
        <v>0.01</v>
      </c>
      <c r="K39" s="22"/>
      <c r="L39" s="22"/>
      <c r="M39" s="22"/>
      <c r="N39" s="22"/>
      <c r="O39" s="22"/>
      <c r="P39" s="22"/>
    </row>
    <row r="40" spans="1:16" ht="39" customHeight="1" x14ac:dyDescent="0.2">
      <c r="A40" s="22"/>
      <c r="B40" s="35"/>
      <c r="C40" s="1242" t="s">
        <v>578</v>
      </c>
      <c r="D40" s="1243"/>
      <c r="E40" s="1244"/>
      <c r="F40" s="36">
        <v>0.01</v>
      </c>
      <c r="G40" s="37">
        <v>0</v>
      </c>
      <c r="H40" s="37">
        <v>0</v>
      </c>
      <c r="I40" s="37">
        <v>0.02</v>
      </c>
      <c r="J40" s="38">
        <v>0</v>
      </c>
      <c r="K40" s="22"/>
      <c r="L40" s="22"/>
      <c r="M40" s="22"/>
      <c r="N40" s="22"/>
      <c r="O40" s="22"/>
      <c r="P40" s="22"/>
    </row>
    <row r="41" spans="1:16" ht="39" customHeight="1" x14ac:dyDescent="0.2">
      <c r="A41" s="22"/>
      <c r="B41" s="35"/>
      <c r="C41" s="1242" t="s">
        <v>579</v>
      </c>
      <c r="D41" s="1243"/>
      <c r="E41" s="1244"/>
      <c r="F41" s="36">
        <v>0</v>
      </c>
      <c r="G41" s="37">
        <v>0</v>
      </c>
      <c r="H41" s="37">
        <v>0</v>
      </c>
      <c r="I41" s="37">
        <v>0</v>
      </c>
      <c r="J41" s="38">
        <v>0</v>
      </c>
      <c r="K41" s="22"/>
      <c r="L41" s="22"/>
      <c r="M41" s="22"/>
      <c r="N41" s="22"/>
      <c r="O41" s="22"/>
      <c r="P41" s="22"/>
    </row>
    <row r="42" spans="1:16" ht="39" customHeight="1" x14ac:dyDescent="0.2">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5">
      <c r="A43" s="22"/>
      <c r="B43" s="40"/>
      <c r="C43" s="1245" t="s">
        <v>581</v>
      </c>
      <c r="D43" s="1246"/>
      <c r="E43" s="1247"/>
      <c r="F43" s="41">
        <v>0.02</v>
      </c>
      <c r="G43" s="42">
        <v>0.01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Fkv6+ir8EZW1iMmWQywl3v5aQ7zCCy1LnmeKNA5NMGlQo2dtZ/wWcJGwMnnUZr7wyBAT38zqP2lisMPf+9HWA==" saltValue="1rycmRXs7l+YlXviBE7t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311</v>
      </c>
      <c r="L45" s="60">
        <v>273</v>
      </c>
      <c r="M45" s="60">
        <v>326</v>
      </c>
      <c r="N45" s="60">
        <v>384</v>
      </c>
      <c r="O45" s="61">
        <v>395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2">
      <c r="A48" s="48"/>
      <c r="B48" s="1270"/>
      <c r="C48" s="1271"/>
      <c r="D48" s="62"/>
      <c r="E48" s="1252" t="s">
        <v>15</v>
      </c>
      <c r="F48" s="1252"/>
      <c r="G48" s="1252"/>
      <c r="H48" s="1252"/>
      <c r="I48" s="1252"/>
      <c r="J48" s="1253"/>
      <c r="K48" s="63">
        <v>112</v>
      </c>
      <c r="L48" s="64">
        <v>116</v>
      </c>
      <c r="M48" s="64">
        <v>123</v>
      </c>
      <c r="N48" s="64">
        <v>131</v>
      </c>
      <c r="O48" s="65">
        <v>132</v>
      </c>
      <c r="P48" s="48"/>
      <c r="Q48" s="48"/>
      <c r="R48" s="48"/>
      <c r="S48" s="48"/>
      <c r="T48" s="48"/>
      <c r="U48" s="48"/>
    </row>
    <row r="49" spans="1:21" ht="30.75" customHeight="1" x14ac:dyDescent="0.2">
      <c r="A49" s="48"/>
      <c r="B49" s="1270"/>
      <c r="C49" s="1271"/>
      <c r="D49" s="62"/>
      <c r="E49" s="1252" t="s">
        <v>16</v>
      </c>
      <c r="F49" s="1252"/>
      <c r="G49" s="1252"/>
      <c r="H49" s="1252"/>
      <c r="I49" s="1252"/>
      <c r="J49" s="1253"/>
      <c r="K49" s="63">
        <v>6</v>
      </c>
      <c r="L49" s="64">
        <v>6</v>
      </c>
      <c r="M49" s="64">
        <v>8</v>
      </c>
      <c r="N49" s="64">
        <v>11</v>
      </c>
      <c r="O49" s="65">
        <v>13</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523</v>
      </c>
      <c r="L50" s="64" t="s">
        <v>523</v>
      </c>
      <c r="M50" s="64" t="s">
        <v>523</v>
      </c>
      <c r="N50" s="64" t="s">
        <v>523</v>
      </c>
      <c r="O50" s="65" t="s">
        <v>523</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523</v>
      </c>
      <c r="L51" s="64" t="s">
        <v>523</v>
      </c>
      <c r="M51" s="64" t="s">
        <v>523</v>
      </c>
      <c r="N51" s="64" t="s">
        <v>523</v>
      </c>
      <c r="O51" s="65" t="s">
        <v>523</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355</v>
      </c>
      <c r="L52" s="64">
        <v>351</v>
      </c>
      <c r="M52" s="64">
        <v>393</v>
      </c>
      <c r="N52" s="64">
        <v>446</v>
      </c>
      <c r="O52" s="65">
        <v>442</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74</v>
      </c>
      <c r="L53" s="69">
        <v>44</v>
      </c>
      <c r="M53" s="69">
        <v>64</v>
      </c>
      <c r="N53" s="69">
        <v>80</v>
      </c>
      <c r="O53" s="70">
        <v>98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3">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6WBP3AqikK41hzD3vAeZFh4sbp4oO3LqEJTtbOU+QibsjisYXgI7DqGK+dcM/fGiakB0TQrzuw6p2siIV+zA==" saltValue="HRlyQ342hMnxVGEzNxWI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88" t="s">
        <v>30</v>
      </c>
      <c r="C41" s="1289"/>
      <c r="D41" s="102"/>
      <c r="E41" s="1290" t="s">
        <v>31</v>
      </c>
      <c r="F41" s="1290"/>
      <c r="G41" s="1290"/>
      <c r="H41" s="1291"/>
      <c r="I41" s="103">
        <v>3192</v>
      </c>
      <c r="J41" s="104">
        <v>3152</v>
      </c>
      <c r="K41" s="104">
        <v>3283</v>
      </c>
      <c r="L41" s="104">
        <v>3145</v>
      </c>
      <c r="M41" s="105">
        <v>3214</v>
      </c>
    </row>
    <row r="42" spans="2:13" ht="27.75" customHeight="1" x14ac:dyDescent="0.2">
      <c r="B42" s="1278"/>
      <c r="C42" s="1279"/>
      <c r="D42" s="106"/>
      <c r="E42" s="1282" t="s">
        <v>32</v>
      </c>
      <c r="F42" s="1282"/>
      <c r="G42" s="1282"/>
      <c r="H42" s="1283"/>
      <c r="I42" s="107" t="s">
        <v>523</v>
      </c>
      <c r="J42" s="108" t="s">
        <v>523</v>
      </c>
      <c r="K42" s="108" t="s">
        <v>523</v>
      </c>
      <c r="L42" s="108" t="s">
        <v>523</v>
      </c>
      <c r="M42" s="109" t="s">
        <v>523</v>
      </c>
    </row>
    <row r="43" spans="2:13" ht="27.75" customHeight="1" x14ac:dyDescent="0.2">
      <c r="B43" s="1278"/>
      <c r="C43" s="1279"/>
      <c r="D43" s="106"/>
      <c r="E43" s="1282" t="s">
        <v>33</v>
      </c>
      <c r="F43" s="1282"/>
      <c r="G43" s="1282"/>
      <c r="H43" s="1283"/>
      <c r="I43" s="107">
        <v>1336</v>
      </c>
      <c r="J43" s="108">
        <v>1251</v>
      </c>
      <c r="K43" s="108">
        <v>1194</v>
      </c>
      <c r="L43" s="108">
        <v>1137</v>
      </c>
      <c r="M43" s="109">
        <v>1096</v>
      </c>
    </row>
    <row r="44" spans="2:13" ht="27.75" customHeight="1" x14ac:dyDescent="0.2">
      <c r="B44" s="1278"/>
      <c r="C44" s="1279"/>
      <c r="D44" s="106"/>
      <c r="E44" s="1282" t="s">
        <v>34</v>
      </c>
      <c r="F44" s="1282"/>
      <c r="G44" s="1282"/>
      <c r="H44" s="1283"/>
      <c r="I44" s="107">
        <v>88</v>
      </c>
      <c r="J44" s="108">
        <v>109</v>
      </c>
      <c r="K44" s="108">
        <v>101</v>
      </c>
      <c r="L44" s="108">
        <v>100</v>
      </c>
      <c r="M44" s="109">
        <v>128</v>
      </c>
    </row>
    <row r="45" spans="2:13" ht="27.75" customHeight="1" x14ac:dyDescent="0.2">
      <c r="B45" s="1278"/>
      <c r="C45" s="1279"/>
      <c r="D45" s="106"/>
      <c r="E45" s="1282" t="s">
        <v>35</v>
      </c>
      <c r="F45" s="1282"/>
      <c r="G45" s="1282"/>
      <c r="H45" s="1283"/>
      <c r="I45" s="107">
        <v>615</v>
      </c>
      <c r="J45" s="108">
        <v>587</v>
      </c>
      <c r="K45" s="108">
        <v>593</v>
      </c>
      <c r="L45" s="108">
        <v>609</v>
      </c>
      <c r="M45" s="109">
        <v>604</v>
      </c>
    </row>
    <row r="46" spans="2:13" ht="27.75" customHeight="1" x14ac:dyDescent="0.2">
      <c r="B46" s="1278"/>
      <c r="C46" s="1279"/>
      <c r="D46" s="110"/>
      <c r="E46" s="1282" t="s">
        <v>36</v>
      </c>
      <c r="F46" s="1282"/>
      <c r="G46" s="1282"/>
      <c r="H46" s="1283"/>
      <c r="I46" s="107" t="s">
        <v>523</v>
      </c>
      <c r="J46" s="108" t="s">
        <v>523</v>
      </c>
      <c r="K46" s="108" t="s">
        <v>523</v>
      </c>
      <c r="L46" s="108" t="s">
        <v>523</v>
      </c>
      <c r="M46" s="109" t="s">
        <v>523</v>
      </c>
    </row>
    <row r="47" spans="2:13" ht="27.75" customHeight="1" x14ac:dyDescent="0.2">
      <c r="B47" s="1278"/>
      <c r="C47" s="1279"/>
      <c r="D47" s="111"/>
      <c r="E47" s="1292" t="s">
        <v>37</v>
      </c>
      <c r="F47" s="1293"/>
      <c r="G47" s="1293"/>
      <c r="H47" s="1294"/>
      <c r="I47" s="107" t="s">
        <v>523</v>
      </c>
      <c r="J47" s="108" t="s">
        <v>523</v>
      </c>
      <c r="K47" s="108" t="s">
        <v>523</v>
      </c>
      <c r="L47" s="108" t="s">
        <v>523</v>
      </c>
      <c r="M47" s="109" t="s">
        <v>523</v>
      </c>
    </row>
    <row r="48" spans="2:13" ht="27.75" customHeight="1" x14ac:dyDescent="0.2">
      <c r="B48" s="1278"/>
      <c r="C48" s="1279"/>
      <c r="D48" s="106"/>
      <c r="E48" s="1282" t="s">
        <v>38</v>
      </c>
      <c r="F48" s="1282"/>
      <c r="G48" s="1282"/>
      <c r="H48" s="1283"/>
      <c r="I48" s="107" t="s">
        <v>523</v>
      </c>
      <c r="J48" s="108" t="s">
        <v>523</v>
      </c>
      <c r="K48" s="108" t="s">
        <v>523</v>
      </c>
      <c r="L48" s="108" t="s">
        <v>523</v>
      </c>
      <c r="M48" s="109" t="s">
        <v>523</v>
      </c>
    </row>
    <row r="49" spans="2:13" ht="27.75" customHeight="1" x14ac:dyDescent="0.2">
      <c r="B49" s="1280"/>
      <c r="C49" s="1281"/>
      <c r="D49" s="106"/>
      <c r="E49" s="1282" t="s">
        <v>39</v>
      </c>
      <c r="F49" s="1282"/>
      <c r="G49" s="1282"/>
      <c r="H49" s="1283"/>
      <c r="I49" s="107" t="s">
        <v>523</v>
      </c>
      <c r="J49" s="108" t="s">
        <v>523</v>
      </c>
      <c r="K49" s="108" t="s">
        <v>523</v>
      </c>
      <c r="L49" s="108" t="s">
        <v>523</v>
      </c>
      <c r="M49" s="109" t="s">
        <v>523</v>
      </c>
    </row>
    <row r="50" spans="2:13" ht="27.75" customHeight="1" x14ac:dyDescent="0.2">
      <c r="B50" s="1276" t="s">
        <v>40</v>
      </c>
      <c r="C50" s="1277"/>
      <c r="D50" s="112"/>
      <c r="E50" s="1282" t="s">
        <v>41</v>
      </c>
      <c r="F50" s="1282"/>
      <c r="G50" s="1282"/>
      <c r="H50" s="1283"/>
      <c r="I50" s="107">
        <v>2231</v>
      </c>
      <c r="J50" s="108">
        <v>3156</v>
      </c>
      <c r="K50" s="108">
        <v>3206</v>
      </c>
      <c r="L50" s="108">
        <v>3218</v>
      </c>
      <c r="M50" s="109">
        <v>3240</v>
      </c>
    </row>
    <row r="51" spans="2:13" ht="27.75" customHeight="1" x14ac:dyDescent="0.2">
      <c r="B51" s="1278"/>
      <c r="C51" s="1279"/>
      <c r="D51" s="106"/>
      <c r="E51" s="1282" t="s">
        <v>42</v>
      </c>
      <c r="F51" s="1282"/>
      <c r="G51" s="1282"/>
      <c r="H51" s="1283"/>
      <c r="I51" s="107" t="s">
        <v>523</v>
      </c>
      <c r="J51" s="108" t="s">
        <v>523</v>
      </c>
      <c r="K51" s="108" t="s">
        <v>523</v>
      </c>
      <c r="L51" s="108" t="s">
        <v>523</v>
      </c>
      <c r="M51" s="109">
        <v>34</v>
      </c>
    </row>
    <row r="52" spans="2:13" ht="27.75" customHeight="1" x14ac:dyDescent="0.2">
      <c r="B52" s="1280"/>
      <c r="C52" s="1281"/>
      <c r="D52" s="106"/>
      <c r="E52" s="1282" t="s">
        <v>43</v>
      </c>
      <c r="F52" s="1282"/>
      <c r="G52" s="1282"/>
      <c r="H52" s="1283"/>
      <c r="I52" s="107">
        <v>4181</v>
      </c>
      <c r="J52" s="108">
        <v>4092</v>
      </c>
      <c r="K52" s="108">
        <v>4062</v>
      </c>
      <c r="L52" s="108">
        <v>3874</v>
      </c>
      <c r="M52" s="109">
        <v>3887</v>
      </c>
    </row>
    <row r="53" spans="2:13" ht="27.75" customHeight="1" thickBot="1" x14ac:dyDescent="0.25">
      <c r="B53" s="1284" t="s">
        <v>21</v>
      </c>
      <c r="C53" s="1285"/>
      <c r="D53" s="113"/>
      <c r="E53" s="1286" t="s">
        <v>44</v>
      </c>
      <c r="F53" s="1286"/>
      <c r="G53" s="1286"/>
      <c r="H53" s="1287"/>
      <c r="I53" s="114">
        <v>-1180</v>
      </c>
      <c r="J53" s="115">
        <v>-2149</v>
      </c>
      <c r="K53" s="115">
        <v>-2098</v>
      </c>
      <c r="L53" s="115">
        <v>-2100</v>
      </c>
      <c r="M53" s="116">
        <v>-2119</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XtoVIpjaeC4kBHHrJeeND4vUGoX8qAD9tRDIGQIoD0KmlcktH+u1bU+THH5cW2kGDss7WxNOOY1/eYR4S91Ag==" saltValue="/aGVl+SnsSfap+xsiRC6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B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3" t="s">
        <v>47</v>
      </c>
      <c r="D55" s="1303"/>
      <c r="E55" s="1304"/>
      <c r="F55" s="128">
        <v>1468</v>
      </c>
      <c r="G55" s="128">
        <v>1320</v>
      </c>
      <c r="H55" s="129">
        <v>1334</v>
      </c>
    </row>
    <row r="56" spans="2:8" ht="52.5" customHeight="1" x14ac:dyDescent="0.2">
      <c r="B56" s="130"/>
      <c r="C56" s="1305" t="s">
        <v>48</v>
      </c>
      <c r="D56" s="1305"/>
      <c r="E56" s="1306"/>
      <c r="F56" s="131">
        <v>252</v>
      </c>
      <c r="G56" s="131">
        <v>259</v>
      </c>
      <c r="H56" s="132">
        <v>266</v>
      </c>
    </row>
    <row r="57" spans="2:8" ht="53.25" customHeight="1" x14ac:dyDescent="0.2">
      <c r="B57" s="130"/>
      <c r="C57" s="1307" t="s">
        <v>49</v>
      </c>
      <c r="D57" s="1307"/>
      <c r="E57" s="1308"/>
      <c r="F57" s="133">
        <v>1328</v>
      </c>
      <c r="G57" s="133">
        <v>1487</v>
      </c>
      <c r="H57" s="134">
        <v>1498</v>
      </c>
    </row>
    <row r="58" spans="2:8" ht="45.75" customHeight="1" x14ac:dyDescent="0.2">
      <c r="B58" s="135"/>
      <c r="C58" s="1295" t="s">
        <v>602</v>
      </c>
      <c r="D58" s="1296"/>
      <c r="E58" s="1297"/>
      <c r="F58" s="136">
        <v>480</v>
      </c>
      <c r="G58" s="136">
        <v>642</v>
      </c>
      <c r="H58" s="137">
        <v>642</v>
      </c>
    </row>
    <row r="59" spans="2:8" ht="45.75" customHeight="1" x14ac:dyDescent="0.2">
      <c r="B59" s="135"/>
      <c r="C59" s="1295" t="s">
        <v>603</v>
      </c>
      <c r="D59" s="1296"/>
      <c r="E59" s="1297"/>
      <c r="F59" s="136">
        <v>400</v>
      </c>
      <c r="G59" s="136">
        <v>400</v>
      </c>
      <c r="H59" s="137">
        <v>400</v>
      </c>
    </row>
    <row r="60" spans="2:8" ht="45.75" customHeight="1" x14ac:dyDescent="0.2">
      <c r="B60" s="135"/>
      <c r="C60" s="1295" t="s">
        <v>604</v>
      </c>
      <c r="D60" s="1296"/>
      <c r="E60" s="1297"/>
      <c r="F60" s="136">
        <v>200</v>
      </c>
      <c r="G60" s="136">
        <v>200</v>
      </c>
      <c r="H60" s="137">
        <v>200</v>
      </c>
    </row>
    <row r="61" spans="2:8" ht="45.75" customHeight="1" x14ac:dyDescent="0.2">
      <c r="B61" s="135"/>
      <c r="C61" s="1295" t="s">
        <v>605</v>
      </c>
      <c r="D61" s="1296"/>
      <c r="E61" s="1297"/>
      <c r="F61" s="136">
        <v>198</v>
      </c>
      <c r="G61" s="136">
        <v>198</v>
      </c>
      <c r="H61" s="137">
        <v>198</v>
      </c>
    </row>
    <row r="62" spans="2:8" ht="45.75" customHeight="1" thickBot="1" x14ac:dyDescent="0.25">
      <c r="B62" s="138"/>
      <c r="C62" s="1298" t="s">
        <v>606</v>
      </c>
      <c r="D62" s="1299"/>
      <c r="E62" s="1300"/>
      <c r="F62" s="139">
        <v>13</v>
      </c>
      <c r="G62" s="139">
        <v>13</v>
      </c>
      <c r="H62" s="140">
        <v>13</v>
      </c>
    </row>
    <row r="63" spans="2:8" ht="52.5" customHeight="1" thickBot="1" x14ac:dyDescent="0.25">
      <c r="B63" s="141"/>
      <c r="C63" s="1301" t="s">
        <v>50</v>
      </c>
      <c r="D63" s="1301"/>
      <c r="E63" s="1302"/>
      <c r="F63" s="142">
        <v>3048</v>
      </c>
      <c r="G63" s="142">
        <v>3067</v>
      </c>
      <c r="H63" s="143">
        <v>3098</v>
      </c>
    </row>
    <row r="64" spans="2:8" ht="15" customHeight="1" x14ac:dyDescent="0.2"/>
  </sheetData>
  <sheetProtection algorithmName="SHA-512" hashValue="f2mWPWc4ueP9/hwh9KLDE1gewUPgMYZTnYISncvS3/Qg3MitwVZzAEGhEEVx9p69vs67EVFrq6f1mzTF6NgZnQ==" saltValue="y01uQvbA391NZ2vl4Zco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689B-3C75-4D2B-A126-FA17B2BD3D66}">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610</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67.099999999999994</v>
      </c>
      <c r="BQ53" s="1311"/>
      <c r="BR53" s="1311"/>
      <c r="BS53" s="1311"/>
      <c r="BT53" s="1311"/>
      <c r="BU53" s="1311"/>
      <c r="BV53" s="1311"/>
      <c r="BW53" s="1311"/>
      <c r="BX53" s="1311">
        <v>66.599999999999994</v>
      </c>
      <c r="BY53" s="1311"/>
      <c r="BZ53" s="1311"/>
      <c r="CA53" s="1311"/>
      <c r="CB53" s="1311"/>
      <c r="CC53" s="1311"/>
      <c r="CD53" s="1311"/>
      <c r="CE53" s="1311"/>
      <c r="CF53" s="1311">
        <v>67.3</v>
      </c>
      <c r="CG53" s="1311"/>
      <c r="CH53" s="1311"/>
      <c r="CI53" s="1311"/>
      <c r="CJ53" s="1311"/>
      <c r="CK53" s="1311"/>
      <c r="CL53" s="1311"/>
      <c r="CM53" s="1311"/>
      <c r="CN53" s="1311">
        <v>68.400000000000006</v>
      </c>
      <c r="CO53" s="1311"/>
      <c r="CP53" s="1311"/>
      <c r="CQ53" s="1311"/>
      <c r="CR53" s="1311"/>
      <c r="CS53" s="1311"/>
      <c r="CT53" s="1311"/>
      <c r="CU53" s="1311"/>
      <c r="CV53" s="1311">
        <v>69.2</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615</v>
      </c>
    </row>
    <row r="64" spans="1:109" ht="13" x14ac:dyDescent="0.2">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610</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6.8</v>
      </c>
      <c r="BQ75" s="1311"/>
      <c r="BR75" s="1311"/>
      <c r="BS75" s="1311"/>
      <c r="BT75" s="1311"/>
      <c r="BU75" s="1311"/>
      <c r="BV75" s="1311"/>
      <c r="BW75" s="1311"/>
      <c r="BX75" s="1311">
        <v>4.8</v>
      </c>
      <c r="BY75" s="1311"/>
      <c r="BZ75" s="1311"/>
      <c r="CA75" s="1311"/>
      <c r="CB75" s="1311"/>
      <c r="CC75" s="1311"/>
      <c r="CD75" s="1311"/>
      <c r="CE75" s="1311"/>
      <c r="CF75" s="1311">
        <v>3.7</v>
      </c>
      <c r="CG75" s="1311"/>
      <c r="CH75" s="1311"/>
      <c r="CI75" s="1311"/>
      <c r="CJ75" s="1311"/>
      <c r="CK75" s="1311"/>
      <c r="CL75" s="1311"/>
      <c r="CM75" s="1311"/>
      <c r="CN75" s="1311">
        <v>4</v>
      </c>
      <c r="CO75" s="1311"/>
      <c r="CP75" s="1311"/>
      <c r="CQ75" s="1311"/>
      <c r="CR75" s="1311"/>
      <c r="CS75" s="1311"/>
      <c r="CT75" s="1311"/>
      <c r="CU75" s="1311"/>
      <c r="CV75" s="1311">
        <v>5.3</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BfyeTl2/rOVzp3KmwebrZX6Y2d48qnU8NWQSWCptJHOyB1PFoRkLHgNKHD2z0fhsGb0EkbQDon2O6+UVOVNDDg==" saltValue="DYoGfYyDwbfdlyxKZMKuY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AB20-3DEF-495F-B96F-7BFF9310EBC6}">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yxl6E/60WjvMF2xsIunbL6F5YX4cROZgOVgbXiY23usHpF+r7PFCeAk7mz638on5ZPs1R7QXHWTvNk8wIq6wKA==" saltValue="BFNq3WSeTGeob/ou/HEn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77515-2D8D-47DC-9770-742E9528B1A7}">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2/nBuF8hpB2ktRclBBuxuXLgVc5oMGD56hXSYIe6VgRZfrBmn2taTxQQvgv30he42/MWp2oHWoFiiDJJ5yqkJQ==" saltValue="Gtvf48KhWzpLZn16dR3/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562</v>
      </c>
      <c r="G2" s="157"/>
      <c r="H2" s="158"/>
    </row>
    <row r="3" spans="1:8" x14ac:dyDescent="0.2">
      <c r="A3" s="154" t="s">
        <v>555</v>
      </c>
      <c r="B3" s="159"/>
      <c r="C3" s="160"/>
      <c r="D3" s="161">
        <v>380831</v>
      </c>
      <c r="E3" s="162"/>
      <c r="F3" s="163">
        <v>245039</v>
      </c>
      <c r="G3" s="164"/>
      <c r="H3" s="165"/>
    </row>
    <row r="4" spans="1:8" x14ac:dyDescent="0.2">
      <c r="A4" s="166"/>
      <c r="B4" s="167"/>
      <c r="C4" s="168"/>
      <c r="D4" s="169">
        <v>307072</v>
      </c>
      <c r="E4" s="170"/>
      <c r="F4" s="171">
        <v>108922</v>
      </c>
      <c r="G4" s="172"/>
      <c r="H4" s="173"/>
    </row>
    <row r="5" spans="1:8" x14ac:dyDescent="0.2">
      <c r="A5" s="154" t="s">
        <v>557</v>
      </c>
      <c r="B5" s="159"/>
      <c r="C5" s="160"/>
      <c r="D5" s="161">
        <v>198847</v>
      </c>
      <c r="E5" s="162"/>
      <c r="F5" s="163">
        <v>237994</v>
      </c>
      <c r="G5" s="164"/>
      <c r="H5" s="165"/>
    </row>
    <row r="6" spans="1:8" x14ac:dyDescent="0.2">
      <c r="A6" s="166"/>
      <c r="B6" s="167"/>
      <c r="C6" s="168"/>
      <c r="D6" s="169">
        <v>138264</v>
      </c>
      <c r="E6" s="170"/>
      <c r="F6" s="171">
        <v>110361</v>
      </c>
      <c r="G6" s="172"/>
      <c r="H6" s="173"/>
    </row>
    <row r="7" spans="1:8" x14ac:dyDescent="0.2">
      <c r="A7" s="154" t="s">
        <v>558</v>
      </c>
      <c r="B7" s="159"/>
      <c r="C7" s="160"/>
      <c r="D7" s="161">
        <v>308013</v>
      </c>
      <c r="E7" s="162"/>
      <c r="F7" s="163">
        <v>267911</v>
      </c>
      <c r="G7" s="164"/>
      <c r="H7" s="165"/>
    </row>
    <row r="8" spans="1:8" x14ac:dyDescent="0.2">
      <c r="A8" s="166"/>
      <c r="B8" s="167"/>
      <c r="C8" s="168"/>
      <c r="D8" s="169">
        <v>203763</v>
      </c>
      <c r="E8" s="170"/>
      <c r="F8" s="171">
        <v>106425</v>
      </c>
      <c r="G8" s="172"/>
      <c r="H8" s="173"/>
    </row>
    <row r="9" spans="1:8" x14ac:dyDescent="0.2">
      <c r="A9" s="154" t="s">
        <v>559</v>
      </c>
      <c r="B9" s="159"/>
      <c r="C9" s="160"/>
      <c r="D9" s="161">
        <v>259138</v>
      </c>
      <c r="E9" s="162"/>
      <c r="F9" s="163">
        <v>228215</v>
      </c>
      <c r="G9" s="164"/>
      <c r="H9" s="165"/>
    </row>
    <row r="10" spans="1:8" x14ac:dyDescent="0.2">
      <c r="A10" s="166"/>
      <c r="B10" s="167"/>
      <c r="C10" s="168"/>
      <c r="D10" s="169">
        <v>145632</v>
      </c>
      <c r="E10" s="170"/>
      <c r="F10" s="171">
        <v>117571</v>
      </c>
      <c r="G10" s="172"/>
      <c r="H10" s="173"/>
    </row>
    <row r="11" spans="1:8" x14ac:dyDescent="0.2">
      <c r="A11" s="154" t="s">
        <v>560</v>
      </c>
      <c r="B11" s="159"/>
      <c r="C11" s="160"/>
      <c r="D11" s="161">
        <v>276674</v>
      </c>
      <c r="E11" s="162"/>
      <c r="F11" s="163">
        <v>264232</v>
      </c>
      <c r="G11" s="164"/>
      <c r="H11" s="165"/>
    </row>
    <row r="12" spans="1:8" x14ac:dyDescent="0.2">
      <c r="A12" s="166"/>
      <c r="B12" s="167"/>
      <c r="C12" s="174"/>
      <c r="D12" s="169">
        <v>190195</v>
      </c>
      <c r="E12" s="170"/>
      <c r="F12" s="171">
        <v>133959</v>
      </c>
      <c r="G12" s="172"/>
      <c r="H12" s="173"/>
    </row>
    <row r="13" spans="1:8" x14ac:dyDescent="0.2">
      <c r="A13" s="154"/>
      <c r="B13" s="159"/>
      <c r="C13" s="175"/>
      <c r="D13" s="176">
        <v>284701</v>
      </c>
      <c r="E13" s="177"/>
      <c r="F13" s="178">
        <v>248678</v>
      </c>
      <c r="G13" s="179"/>
      <c r="H13" s="165"/>
    </row>
    <row r="14" spans="1:8" x14ac:dyDescent="0.2">
      <c r="A14" s="166"/>
      <c r="B14" s="167"/>
      <c r="C14" s="168"/>
      <c r="D14" s="169">
        <v>196985</v>
      </c>
      <c r="E14" s="170"/>
      <c r="F14" s="171">
        <v>115448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20.49</v>
      </c>
      <c r="C19" s="180">
        <f>ROUND(VALUE(SUBSTITUTE(実質収支比率等に係る経年分析!G$48,"▲","-")),2)</f>
        <v>15.44</v>
      </c>
      <c r="D19" s="180">
        <f>ROUND(VALUE(SUBSTITUTE(実質収支比率等に係る経年分析!H$48,"▲","-")),2)</f>
        <v>14.29</v>
      </c>
      <c r="E19" s="180">
        <f>ROUND(VALUE(SUBSTITUTE(実質収支比率等に係る経年分析!I$48,"▲","-")),2)</f>
        <v>11.01</v>
      </c>
      <c r="F19" s="180">
        <f>ROUND(VALUE(SUBSTITUTE(実質収支比率等に係る経年分析!J$48,"▲","-")),2)</f>
        <v>17.690000000000001</v>
      </c>
    </row>
    <row r="20" spans="1:11" x14ac:dyDescent="0.2">
      <c r="A20" s="180" t="s">
        <v>54</v>
      </c>
      <c r="B20" s="180">
        <f>ROUND(VALUE(SUBSTITUTE(実質収支比率等に係る経年分析!F$47,"▲","-")),2)</f>
        <v>81.96</v>
      </c>
      <c r="C20" s="180">
        <f>ROUND(VALUE(SUBSTITUTE(実質収支比率等に係る経年分析!G$47,"▲","-")),2)</f>
        <v>124.91</v>
      </c>
      <c r="D20" s="180">
        <f>ROUND(VALUE(SUBSTITUTE(実質収支比率等に係る経年分析!H$47,"▲","-")),2)</f>
        <v>75.94</v>
      </c>
      <c r="E20" s="180">
        <f>ROUND(VALUE(SUBSTITUTE(実質収支比率等に係る経年分析!I$47,"▲","-")),2)</f>
        <v>67.2</v>
      </c>
      <c r="F20" s="180">
        <f>ROUND(VALUE(SUBSTITUTE(実質収支比率等に係る経年分析!J$47,"▲","-")),2)</f>
        <v>68.260000000000005</v>
      </c>
    </row>
    <row r="21" spans="1:11" x14ac:dyDescent="0.2">
      <c r="A21" s="180" t="s">
        <v>55</v>
      </c>
      <c r="B21" s="180">
        <f>IF(ISNUMBER(VALUE(SUBSTITUTE(実質収支比率等に係る経年分析!F$49,"▲","-"))),ROUND(VALUE(SUBSTITUTE(実質収支比率等に係る経年分析!F$49,"▲","-")),2),NA())</f>
        <v>11.72</v>
      </c>
      <c r="C21" s="180">
        <f>IF(ISNUMBER(VALUE(SUBSTITUTE(実質収支比率等に係る経年分析!G$49,"▲","-"))),ROUND(VALUE(SUBSTITUTE(実質収支比率等に係る経年分析!G$49,"▲","-")),2),NA())</f>
        <v>34.54</v>
      </c>
      <c r="D21" s="180">
        <f>IF(ISNUMBER(VALUE(SUBSTITUTE(実質収支比率等に係る経年分析!H$49,"▲","-"))),ROUND(VALUE(SUBSTITUTE(実質収支比率等に係る経年分析!H$49,"▲","-")),2),NA())</f>
        <v>-52.61</v>
      </c>
      <c r="E21" s="180">
        <f>IF(ISNUMBER(VALUE(SUBSTITUTE(実質収支比率等に係る経年分析!I$49,"▲","-"))),ROUND(VALUE(SUBSTITUTE(実質収支比率等に係る経年分析!I$49,"▲","-")),2),NA())</f>
        <v>-10.62</v>
      </c>
      <c r="F21" s="180">
        <f>IF(ISNUMBER(VALUE(SUBSTITUTE(実質収支比率等に係る経年分析!J$49,"▲","-"))),ROUND(VALUE(SUBSTITUTE(実質収支比率等に係る経年分析!J$49,"▲","-")),2),NA())</f>
        <v>7.34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2">
      <c r="A34" s="181" t="str">
        <f>IF(連結実質赤字比率に係る赤字・黒字の構成分析!C$36="",NA(),連結実質赤字比率に係る赤字・黒字の構成分析!C$36)</f>
        <v>国民健康保険診療施設特別会計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2">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0.14000000000000001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17.68</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355</v>
      </c>
      <c r="E42" s="182"/>
      <c r="F42" s="182"/>
      <c r="G42" s="182">
        <f>'実質公債費比率（分子）の構造'!L$52</f>
        <v>351</v>
      </c>
      <c r="H42" s="182"/>
      <c r="I42" s="182"/>
      <c r="J42" s="182">
        <f>'実質公債費比率（分子）の構造'!M$52</f>
        <v>393</v>
      </c>
      <c r="K42" s="182"/>
      <c r="L42" s="182"/>
      <c r="M42" s="182">
        <f>'実質公債費比率（分子）の構造'!N$52</f>
        <v>446</v>
      </c>
      <c r="N42" s="182"/>
      <c r="O42" s="182"/>
      <c r="P42" s="182">
        <f>'実質公債費比率（分子）の構造'!O$52</f>
        <v>442</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6</v>
      </c>
      <c r="C45" s="182"/>
      <c r="D45" s="182"/>
      <c r="E45" s="182">
        <f>'実質公債費比率（分子）の構造'!L$49</f>
        <v>6</v>
      </c>
      <c r="F45" s="182"/>
      <c r="G45" s="182"/>
      <c r="H45" s="182">
        <f>'実質公債費比率（分子）の構造'!M$49</f>
        <v>8</v>
      </c>
      <c r="I45" s="182"/>
      <c r="J45" s="182"/>
      <c r="K45" s="182">
        <f>'実質公債費比率（分子）の構造'!N$49</f>
        <v>11</v>
      </c>
      <c r="L45" s="182"/>
      <c r="M45" s="182"/>
      <c r="N45" s="182">
        <f>'実質公債費比率（分子）の構造'!O$49</f>
        <v>13</v>
      </c>
      <c r="O45" s="182"/>
      <c r="P45" s="182"/>
    </row>
    <row r="46" spans="1:16" x14ac:dyDescent="0.2">
      <c r="A46" s="182" t="s">
        <v>66</v>
      </c>
      <c r="B46" s="182">
        <f>'実質公債費比率（分子）の構造'!K$48</f>
        <v>112</v>
      </c>
      <c r="C46" s="182"/>
      <c r="D46" s="182"/>
      <c r="E46" s="182">
        <f>'実質公債費比率（分子）の構造'!L$48</f>
        <v>116</v>
      </c>
      <c r="F46" s="182"/>
      <c r="G46" s="182"/>
      <c r="H46" s="182">
        <f>'実質公債費比率（分子）の構造'!M$48</f>
        <v>123</v>
      </c>
      <c r="I46" s="182"/>
      <c r="J46" s="182"/>
      <c r="K46" s="182">
        <f>'実質公債費比率（分子）の構造'!N$48</f>
        <v>131</v>
      </c>
      <c r="L46" s="182"/>
      <c r="M46" s="182"/>
      <c r="N46" s="182">
        <f>'実質公債費比率（分子）の構造'!O$48</f>
        <v>132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311</v>
      </c>
      <c r="C49" s="182"/>
      <c r="D49" s="182"/>
      <c r="E49" s="182">
        <f>'実質公債費比率（分子）の構造'!L$45</f>
        <v>273</v>
      </c>
      <c r="F49" s="182"/>
      <c r="G49" s="182"/>
      <c r="H49" s="182">
        <f>'実質公債費比率（分子）の構造'!M$45</f>
        <v>326</v>
      </c>
      <c r="I49" s="182"/>
      <c r="J49" s="182"/>
      <c r="K49" s="182">
        <f>'実質公債費比率（分子）の構造'!N$45</f>
        <v>384</v>
      </c>
      <c r="L49" s="182"/>
      <c r="M49" s="182"/>
      <c r="N49" s="182">
        <f>'実質公債費比率（分子）の構造'!O$45</f>
        <v>395</v>
      </c>
      <c r="O49" s="182"/>
      <c r="P49" s="182"/>
    </row>
    <row r="50" spans="1:16" x14ac:dyDescent="0.2">
      <c r="A50" s="182" t="s">
        <v>70</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44</v>
      </c>
      <c r="G50" s="182" t="e">
        <f>NA()</f>
        <v>#N/A</v>
      </c>
      <c r="H50" s="182" t="e">
        <f>NA()</f>
        <v>#N/A</v>
      </c>
      <c r="I50" s="182">
        <f>IF(ISNUMBER('実質公債費比率（分子）の構造'!M$53),'実質公債費比率（分子）の構造'!M$53,NA())</f>
        <v>64</v>
      </c>
      <c r="J50" s="182" t="e">
        <f>NA()</f>
        <v>#N/A</v>
      </c>
      <c r="K50" s="182" t="e">
        <f>NA()</f>
        <v>#N/A</v>
      </c>
      <c r="L50" s="182">
        <f>IF(ISNUMBER('実質公債費比率（分子）の構造'!N$53),'実質公債費比率（分子）の構造'!N$53,NA())</f>
        <v>80</v>
      </c>
      <c r="M50" s="182" t="e">
        <f>NA()</f>
        <v>#N/A</v>
      </c>
      <c r="N50" s="182" t="e">
        <f>NA()</f>
        <v>#N/A</v>
      </c>
      <c r="O50" s="182">
        <f>IF(ISNUMBER('実質公債費比率（分子）の構造'!O$53),'実質公債費比率（分子）の構造'!O$53,NA())</f>
        <v>98</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4181</v>
      </c>
      <c r="E56" s="181"/>
      <c r="F56" s="181"/>
      <c r="G56" s="181">
        <f>'将来負担比率（分子）の構造'!J$52</f>
        <v>4092</v>
      </c>
      <c r="H56" s="181"/>
      <c r="I56" s="181"/>
      <c r="J56" s="181">
        <f>'将来負担比率（分子）の構造'!K$52</f>
        <v>4062</v>
      </c>
      <c r="K56" s="181"/>
      <c r="L56" s="181"/>
      <c r="M56" s="181">
        <f>'将来負担比率（分子）の構造'!L$52</f>
        <v>3874</v>
      </c>
      <c r="N56" s="181"/>
      <c r="O56" s="181"/>
      <c r="P56" s="181">
        <f>'将来負担比率（分子）の構造'!M$52</f>
        <v>3887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34</v>
      </c>
    </row>
    <row r="58" spans="1:16" x14ac:dyDescent="0.2">
      <c r="A58" s="181" t="s">
        <v>41</v>
      </c>
      <c r="B58" s="181"/>
      <c r="C58" s="181"/>
      <c r="D58" s="181">
        <f>'将来負担比率（分子）の構造'!I$50</f>
        <v>2231</v>
      </c>
      <c r="E58" s="181"/>
      <c r="F58" s="181"/>
      <c r="G58" s="181">
        <f>'将来負担比率（分子）の構造'!J$50</f>
        <v>3156</v>
      </c>
      <c r="H58" s="181"/>
      <c r="I58" s="181"/>
      <c r="J58" s="181">
        <f>'将来負担比率（分子）の構造'!K$50</f>
        <v>3206</v>
      </c>
      <c r="K58" s="181"/>
      <c r="L58" s="181"/>
      <c r="M58" s="181">
        <f>'将来負担比率（分子）の構造'!L$50</f>
        <v>3218</v>
      </c>
      <c r="N58" s="181"/>
      <c r="O58" s="181"/>
      <c r="P58" s="181">
        <f>'将来負担比率（分子）の構造'!M$50</f>
        <v>3240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615</v>
      </c>
      <c r="C62" s="181"/>
      <c r="D62" s="181"/>
      <c r="E62" s="181">
        <f>'将来負担比率（分子）の構造'!J$45</f>
        <v>587</v>
      </c>
      <c r="F62" s="181"/>
      <c r="G62" s="181"/>
      <c r="H62" s="181">
        <f>'将来負担比率（分子）の構造'!K$45</f>
        <v>593</v>
      </c>
      <c r="I62" s="181"/>
      <c r="J62" s="181"/>
      <c r="K62" s="181">
        <f>'将来負担比率（分子）の構造'!L$45</f>
        <v>609</v>
      </c>
      <c r="L62" s="181"/>
      <c r="M62" s="181"/>
      <c r="N62" s="181">
        <f>'将来負担比率（分子）の構造'!M$45</f>
        <v>604</v>
      </c>
      <c r="O62" s="181"/>
      <c r="P62" s="181"/>
    </row>
    <row r="63" spans="1:16" x14ac:dyDescent="0.2">
      <c r="A63" s="181" t="s">
        <v>34</v>
      </c>
      <c r="B63" s="181">
        <f>'将来負担比率（分子）の構造'!I$44</f>
        <v>88</v>
      </c>
      <c r="C63" s="181"/>
      <c r="D63" s="181"/>
      <c r="E63" s="181">
        <f>'将来負担比率（分子）の構造'!J$44</f>
        <v>109</v>
      </c>
      <c r="F63" s="181"/>
      <c r="G63" s="181"/>
      <c r="H63" s="181">
        <f>'将来負担比率（分子）の構造'!K$44</f>
        <v>101</v>
      </c>
      <c r="I63" s="181"/>
      <c r="J63" s="181"/>
      <c r="K63" s="181">
        <f>'将来負担比率（分子）の構造'!L$44</f>
        <v>100</v>
      </c>
      <c r="L63" s="181"/>
      <c r="M63" s="181"/>
      <c r="N63" s="181">
        <f>'将来負担比率（分子）の構造'!M$44</f>
        <v>128</v>
      </c>
      <c r="O63" s="181"/>
      <c r="P63" s="181"/>
    </row>
    <row r="64" spans="1:16" x14ac:dyDescent="0.2">
      <c r="A64" s="181" t="s">
        <v>33</v>
      </c>
      <c r="B64" s="181">
        <f>'将来負担比率（分子）の構造'!I$43</f>
        <v>1336</v>
      </c>
      <c r="C64" s="181"/>
      <c r="D64" s="181"/>
      <c r="E64" s="181">
        <f>'将来負担比率（分子）の構造'!J$43</f>
        <v>1251</v>
      </c>
      <c r="F64" s="181"/>
      <c r="G64" s="181"/>
      <c r="H64" s="181">
        <f>'将来負担比率（分子）の構造'!K$43</f>
        <v>1194</v>
      </c>
      <c r="I64" s="181"/>
      <c r="J64" s="181"/>
      <c r="K64" s="181">
        <f>'将来負担比率（分子）の構造'!L$43</f>
        <v>1137</v>
      </c>
      <c r="L64" s="181"/>
      <c r="M64" s="181"/>
      <c r="N64" s="181">
        <f>'将来負担比率（分子）の構造'!M$43</f>
        <v>1096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3192</v>
      </c>
      <c r="C66" s="181"/>
      <c r="D66" s="181"/>
      <c r="E66" s="181">
        <f>'将来負担比率（分子）の構造'!J$41</f>
        <v>3152</v>
      </c>
      <c r="F66" s="181"/>
      <c r="G66" s="181"/>
      <c r="H66" s="181">
        <f>'将来負担比率（分子）の構造'!K$41</f>
        <v>3283</v>
      </c>
      <c r="I66" s="181"/>
      <c r="J66" s="181"/>
      <c r="K66" s="181">
        <f>'将来負担比率（分子）の構造'!L$41</f>
        <v>3145</v>
      </c>
      <c r="L66" s="181"/>
      <c r="M66" s="181"/>
      <c r="N66" s="181">
        <f>'将来負担比率（分子）の構造'!M$41</f>
        <v>3214</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1468</v>
      </c>
      <c r="C72" s="185">
        <f>基金残高に係る経年分析!G55</f>
        <v>1320</v>
      </c>
      <c r="D72" s="185">
        <f>基金残高に係る経年分析!H55</f>
        <v>1334</v>
      </c>
    </row>
    <row r="73" spans="1:16" x14ac:dyDescent="0.2">
      <c r="A73" s="184" t="s">
        <v>77</v>
      </c>
      <c r="B73" s="185">
        <f>基金残高に係る経年分析!F56</f>
        <v>252</v>
      </c>
      <c r="C73" s="185">
        <f>基金残高に係る経年分析!G56</f>
        <v>259</v>
      </c>
      <c r="D73" s="185">
        <f>基金残高に係る経年分析!H56</f>
        <v>266</v>
      </c>
    </row>
    <row r="74" spans="1:16" x14ac:dyDescent="0.2">
      <c r="A74" s="184" t="s">
        <v>78</v>
      </c>
      <c r="B74" s="185">
        <f>基金残高に係る経年分析!F57</f>
        <v>1328</v>
      </c>
      <c r="C74" s="185">
        <f>基金残高に係る経年分析!G57</f>
        <v>1487</v>
      </c>
      <c r="D74" s="185">
        <f>基金残高に係る経年分析!H57</f>
        <v>1498</v>
      </c>
    </row>
  </sheetData>
  <sheetProtection algorithmName="SHA-512" hashValue="Ka74O0dj82GPNzDjKodV95LrkEoxriCgZeMldDW8Wi1FA/IDzeRVzrPi1c7OzhM7WNnW303EtJQcEeS9I7GOCw==" saltValue="ApNVUswyzt6QWiaOP7mB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2021-09-24T04:08:46Z</cp:lastPrinted>
  <dcterms:created xsi:type="dcterms:W3CDTF">2021-02-05T02:24:11Z</dcterms:created>
  <dcterms:modified xsi:type="dcterms:W3CDTF">2021-10-14T01:32:25Z</dcterms:modified>
  <cp:category/>
</cp:coreProperties>
</file>