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202975\Downloads\OneDrive_1_2021-11-12\"/>
    </mc:Choice>
  </mc:AlternateContent>
  <xr:revisionPtr revIDLastSave="0" documentId="13_ncr:1_{730842FF-16DE-4049-8B5C-9B60822BA83F}" xr6:coauthVersionLast="46" xr6:coauthVersionMax="46" xr10:uidLastSave="{00000000-0000-0000-0000-000000000000}"/>
  <bookViews>
    <workbookView xWindow="-110" yWindow="-110" windowWidth="18020" windowHeight="11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W34" i="10" l="1"/>
  <c r="BW35" i="10" s="1"/>
  <c r="BW36" i="10" s="1"/>
  <c r="BW37" i="10" s="1"/>
  <c r="BW38" i="10" s="1"/>
  <c r="BW39" i="10" s="1"/>
  <c r="BW40" i="10" s="1"/>
  <c r="BW41" i="10" s="1"/>
  <c r="BW42" i="10" s="1"/>
  <c r="CO34" i="10" s="1"/>
</calcChain>
</file>

<file path=xl/sharedStrings.xml><?xml version="1.0" encoding="utf-8"?>
<sst xmlns="http://schemas.openxmlformats.org/spreadsheetml/2006/main" count="1161" uniqueCount="610">
  <si>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</si>
  <si>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</si>
  <si>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</si>
  <si>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</si>
  <si>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</si>
  <si>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</si>
  <si>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</si>
  <si>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</si>
  <si>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</si>
  <si>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</si>
  <si>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</si>
  <si>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</si>
  <si>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</si>
  <si>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</si>
  <si>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</si>
  <si>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</si>
  <si>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</si>
  <si>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</si>
  <si>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</si>
  <si>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</si>
  <si>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</si>
  <si>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</si>
  <si>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</si>
  <si>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</si>
  <si>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</si>
  <si>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</si>
  <si>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</si>
  <si>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</si>
  <si>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</si>
  <si>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</si>
  <si>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</si>
  <si>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</si>
  <si>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</si>
  <si>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</si>
  <si>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</si>
  <si>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</si>
  <si>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</si>
  <si>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</si>
  <si>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</si>
  <si>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</si>
  <si>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</si>
  <si>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</si>
  <si>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</si>
  <si>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</si>
  <si>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</si>
  <si>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</si>
  <si>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</si>
  <si>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</si>
  <si>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</si>
  <si>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</si>
  <si>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</si>
  <si>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</si>
  <si>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</si>
  <si>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</si>
  <si>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</si>
  <si>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</si>
  <si>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</si>
  <si>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</si>
  <si>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</si>
  <si>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</si>
  <si>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</si>
  <si>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</si>
  <si>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</si>
  <si>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</si>
  <si>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</si>
  <si>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</si>
  <si>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</si>
  <si>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</si>
  <si>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</si>
  <si>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</si>
  <si>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</si>
  <si>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</si>
  <si>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</si>
  <si>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</si>
  <si>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</si>
  <si>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</si>
  <si>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</si>
  <si>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</si>
  <si>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</si>
  <si>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</si>
  <si>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</si>
  <si>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</si>
  <si>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</si>
  <si>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</si>
  <si>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</si>
  <si>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</si>
  <si>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</si>
  <si>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</si>
  <si>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</si>
  <si>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</si>
  <si>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</si>
  <si>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</si>
  <si>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</si>
  <si>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</si>
  <si>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</si>
  <si>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</si>
  <si>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</si>
  <si>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</si>
  <si>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</si>
  <si>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</si>
  <si>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</si>
  <si>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</si>
  <si>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</si>
  <si>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</si>
  <si>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</si>
  <si>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</si>
  <si>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</si>
  <si>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</si>
  <si>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</si>
  <si>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</si>
  <si>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</si>
  <si>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</si>
  <si>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</si>
  <si>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</si>
  <si>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</si>
  <si>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</si>
  <si>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</si>
  <si>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</si>
  <si>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</si>
  <si>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</si>
  <si>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</si>
  <si>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</si>
  <si>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</si>
  <si>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</si>
  <si>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</si>
  <si>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</si>
  <si>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</si>
  <si>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</si>
  <si>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</si>
  <si>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</si>
  <si>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</si>
  <si>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</si>
  <si>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</si>
  <si>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</si>
  <si>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</si>
  <si>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</si>
  <si>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</si>
  <si>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</si>
  <si>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</si>
  <si>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</si>
  <si>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</si>
  <si>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</si>
  <si>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</si>
  <si>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</si>
  <si>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</si>
  <si>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</si>
  <si>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</si>
  <si>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</si>
  <si>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</si>
  <si>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</si>
  <si>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</si>
  <si>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</si>
  <si>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</si>
  <si>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</si>
  <si>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</si>
  <si>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</si>
  <si>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</si>
  <si>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</si>
  <si>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</si>
  <si>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</si>
  <si>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</si>
  <si>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</si>
  <si>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</si>
  <si>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</si>
  <si>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</si>
  <si>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</si>
  <si>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</si>
  <si>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</si>
  <si>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</si>
  <si>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</si>
  <si>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</si>
  <si>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</si>
  <si>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</si>
  <si>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</si>
  <si>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</si>
  <si>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</si>
  <si>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</si>
  <si>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</si>
  <si>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</si>
  <si>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</si>
  <si>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</si>
  <si>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</si>
  <si>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</si>
  <si>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</si>
  <si>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</si>
  <si>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</si>
  <si>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</si>
  <si>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</si>
  <si>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</si>
  <si>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</si>
  <si>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</si>
  <si>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</si>
  <si>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</si>
  <si>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</si>
  <si>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</si>
  <si>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</si>
  <si>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</si>
  <si>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</si>
  <si>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</si>
  <si>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</si>
  <si>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</si>
  <si>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</si>
  <si>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</si>
  <si>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</si>
  <si>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</si>
  <si>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</si>
  <si>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</si>
  <si>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</si>
  <si>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</si>
  <si>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</si>
  <si>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</si>
  <si>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</si>
  <si>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</si>
  <si>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</si>
  <si>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</si>
  <si>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</si>
  <si>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</si>
  <si>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</si>
  <si>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</si>
  <si>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福井県高浜町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</si>
  <si>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</si>
  <si>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</si>
  <si>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</si>
  <si>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</si>
  <si>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</si>
  <si>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</si>
  <si>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</si>
  <si>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</si>
  <si>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</si>
  <si>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</si>
  <si>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</si>
  <si>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</si>
  <si>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</si>
  <si>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</si>
  <si>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</si>
  <si>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</si>
  <si>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</si>
  <si>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</si>
  <si>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</si>
  <si>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</si>
  <si>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</si>
  <si>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</si>
  <si>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</si>
  <si>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</si>
  <si>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</si>
  <si>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</si>
  <si>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</si>
  <si>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</si>
  <si>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</si>
  <si>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</si>
  <si>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</si>
  <si>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</si>
  <si>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</si>
  <si>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</si>
  <si>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</si>
  <si>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</si>
  <si>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</si>
  <si>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</si>
  <si>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</si>
  <si>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</si>
  <si>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</si>
  <si>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</si>
  <si>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</si>
  <si>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</si>
  <si>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</si>
  <si>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</si>
  <si>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</si>
  <si>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</si>
  <si>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</si>
  <si>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</si>
  <si>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</si>
  <si>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</si>
  <si>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</si>
  <si>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</si>
  <si>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</si>
  <si>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</si>
  <si>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</si>
  <si>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</si>
  <si>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</si>
  <si>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</si>
  <si>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</si>
  <si>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</si>
  <si>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</si>
  <si>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</si>
  <si>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</si>
  <si>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</si>
  <si>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</si>
  <si>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</si>
  <si>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</si>
  <si>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</si>
  <si>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</si>
  <si>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</si>
  <si>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</si>
  <si>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</si>
  <si>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</si>
  <si>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</si>
  <si>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</si>
  <si>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</si>
  <si>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</si>
  <si>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</si>
  <si>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</si>
  <si>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</si>
  <si>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</si>
  <si>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</si>
  <si>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</si>
  <si>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</si>
  <si>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</si>
  <si>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</si>
  <si>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</si>
  <si>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</si>
  <si>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</si>
  <si>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</si>
  <si>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</si>
  <si>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</si>
  <si>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</si>
  <si>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</si>
  <si>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</si>
  <si>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</si>
  <si>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</si>
  <si>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</si>
  <si>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</si>
  <si>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</si>
  <si>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</si>
  <si>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</si>
  <si>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</si>
  <si>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</si>
  <si>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</si>
  <si>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</si>
  <si>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</si>
  <si>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</si>
  <si>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</si>
  <si>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</si>
  <si>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</si>
  <si>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</si>
  <si>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</si>
  <si>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</si>
  <si>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</si>
  <si>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</si>
  <si>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</si>
  <si>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</si>
  <si>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</si>
  <si>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</si>
  <si>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</si>
  <si>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</si>
  <si>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</si>
  <si>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</si>
  <si>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</si>
  <si>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</si>
  <si>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</si>
  <si>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</si>
  <si>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</si>
  <si>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</si>
  <si>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</si>
  <si>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</si>
  <si>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</si>
  <si>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</si>
  <si>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</si>
  <si>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</si>
  <si>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</si>
  <si>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</si>
  <si>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</si>
  <si>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</si>
  <si>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</si>
  <si>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</si>
  <si>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</si>
  <si>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</si>
  <si>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</si>
  <si>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</si>
  <si>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</si>
  <si>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</si>
  <si>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</si>
  <si>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</si>
  <si>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</si>
  <si>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福井県高浜町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</si>
  <si>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</si>
  <si>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</si>
  <si>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</si>
  <si>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</si>
  <si>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</si>
  <si>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</si>
  <si>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</si>
  <si>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</si>
  <si>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</si>
  <si>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</si>
  <si>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</si>
  <si>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</si>
  <si>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</si>
  <si>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</si>
  <si>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</si>
  <si>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</si>
  <si>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</si>
  <si>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</si>
  <si>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</si>
  <si>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</si>
  <si>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宅地分譲事業特別会計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</si>
  <si>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</si>
  <si>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</si>
  <si>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</si>
  <si>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</si>
  <si>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</si>
  <si>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</si>
  <si>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</si>
  <si>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</si>
  <si>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</si>
  <si>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</si>
  <si>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</si>
  <si>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</si>
  <si>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</si>
  <si>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</si>
  <si>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</si>
  <si>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</si>
  <si>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介護保険特別会計</t>
    <phoneticPr fontId="5"/>
  </si>
  <si>
    <t>後期高齢者医療特別会計</t>
    <phoneticPr fontId="5"/>
  </si>
  <si>
    <t>水道事業特別会計</t>
    <phoneticPr fontId="5"/>
  </si>
  <si>
    <t>法適用企業</t>
    <phoneticPr fontId="5"/>
  </si>
  <si>
    <t>簡易水道事業特別会計</t>
    <phoneticPr fontId="5"/>
  </si>
  <si>
    <t>法非適用企業</t>
    <phoneticPr fontId="5"/>
  </si>
  <si>
    <t>公共下水道事業特別会計</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</si>
  <si>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</si>
  <si>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</si>
  <si>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</si>
  <si>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</si>
  <si>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</si>
  <si>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</si>
  <si>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</si>
  <si>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</si>
  <si>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</si>
  <si>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</si>
  <si>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</si>
  <si>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</si>
  <si>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</si>
  <si>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</si>
  <si>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</si>
  <si>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</si>
  <si>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</si>
  <si>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</si>
  <si>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</si>
  <si>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</si>
  <si>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</si>
  <si>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</si>
  <si>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</si>
  <si>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</si>
  <si>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</si>
  <si>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</si>
  <si>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</si>
  <si>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</si>
  <si>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</si>
  <si>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</si>
  <si>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</si>
  <si>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</si>
  <si>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</si>
  <si>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</si>
  <si>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</si>
  <si>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</si>
  <si>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</si>
  <si>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</si>
  <si>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</si>
  <si>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</si>
  <si>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</si>
  <si>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</si>
  <si>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</si>
  <si>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</si>
  <si>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</si>
  <si>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</si>
  <si>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</si>
  <si>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</si>
  <si>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</si>
  <si>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</si>
  <si>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</si>
  <si>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</si>
  <si>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</si>
  <si>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</si>
  <si>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</si>
  <si>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</si>
  <si>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</si>
  <si>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</si>
  <si>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</si>
  <si>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</si>
  <si>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</si>
  <si>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</si>
  <si>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</si>
  <si>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</si>
  <si>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</si>
  <si>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</si>
  <si>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</si>
  <si>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</si>
  <si>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</si>
  <si>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</si>
  <si>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</si>
  <si>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</si>
  <si>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</si>
  <si>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</si>
  <si>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</si>
  <si>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</si>
  <si>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</si>
  <si>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</si>
  <si>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</si>
  <si>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</si>
  <si>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</si>
  <si>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</si>
  <si>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</si>
  <si>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</si>
  <si>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</si>
  <si>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</si>
  <si>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</si>
  <si>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</si>
  <si>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</si>
  <si>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</si>
  <si>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</si>
  <si>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</si>
  <si>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</si>
  <si>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</si>
  <si>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</si>
  <si>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</si>
  <si>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</si>
  <si>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</si>
  <si>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</si>
  <si>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</si>
  <si>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</si>
  <si>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</si>
  <si>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</si>
  <si>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</si>
  <si>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</si>
  <si>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</si>
  <si>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</si>
  <si>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</si>
  <si>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</si>
  <si>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</si>
  <si>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</si>
  <si>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</si>
  <si>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</si>
  <si>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</si>
  <si>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</si>
  <si>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</si>
  <si>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</si>
  <si>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</si>
  <si>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</si>
  <si>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</si>
  <si>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</si>
  <si>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</si>
  <si>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</si>
  <si>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</si>
  <si>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</si>
  <si>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</si>
  <si>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</si>
  <si>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</si>
  <si>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</si>
  <si>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</si>
  <si>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</si>
  <si>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</si>
  <si>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</si>
  <si>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</si>
  <si>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</si>
  <si>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</si>
  <si>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</si>
  <si>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</si>
  <si>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</si>
  <si>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</si>
  <si>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</si>
  <si>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</si>
  <si>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5.87</t>
  </si>
  <si>
    <t>水道事業特別会計</t>
  </si>
  <si>
    <t>一般会計</t>
  </si>
  <si>
    <t>介護保険特別会計</t>
  </si>
  <si>
    <t>国民健康保険特別会計</t>
  </si>
  <si>
    <t>宅地分譲事業特別会計</t>
  </si>
  <si>
    <t>国民健康保険診療所特別会計</t>
  </si>
  <si>
    <t>後期高齢者医療特別会計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</si>
  <si>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</si>
  <si>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</si>
  <si>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</si>
  <si>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</si>
  <si>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</si>
  <si>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</si>
  <si>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</si>
  <si>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</si>
  <si>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</si>
  <si>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若狭消防組合</t>
    <rPh sb="0" eb="2">
      <t>ワカサ</t>
    </rPh>
    <rPh sb="2" eb="4">
      <t>ショウボウ</t>
    </rPh>
    <rPh sb="4" eb="6">
      <t>クミアイ</t>
    </rPh>
    <phoneticPr fontId="2"/>
  </si>
  <si>
    <t>福井県市町総合事務組合（一般会計）</t>
    <phoneticPr fontId="2"/>
  </si>
  <si>
    <t>福井県市町総合事務組合（特別会計）</t>
    <phoneticPr fontId="2"/>
  </si>
  <si>
    <t>福井県後期高齢者医療広域連合(一般会計）</t>
    <phoneticPr fontId="2"/>
  </si>
  <si>
    <t>福井県後期高齢者医療広域連合(特別会計）</t>
    <phoneticPr fontId="2"/>
  </si>
  <si>
    <t>福井県自治会館組合</t>
    <phoneticPr fontId="2"/>
  </si>
  <si>
    <t>嶺南広域行政組合</t>
    <phoneticPr fontId="2"/>
  </si>
  <si>
    <t>若狭広域行政事務組合</t>
    <rPh sb="0" eb="2">
      <t>ワカサ</t>
    </rPh>
    <rPh sb="2" eb="4">
      <t>コウイキ</t>
    </rPh>
    <rPh sb="4" eb="6">
      <t>ギョウセイ</t>
    </rPh>
    <rPh sb="6" eb="8">
      <t>ジム</t>
    </rPh>
    <rPh sb="8" eb="10">
      <t>クミアイ</t>
    </rPh>
    <phoneticPr fontId="2"/>
  </si>
  <si>
    <t>株式会社いきいきタウン高浜</t>
    <rPh sb="0" eb="2">
      <t>カブシキ</t>
    </rPh>
    <rPh sb="2" eb="4">
      <t>カイシャ</t>
    </rPh>
    <rPh sb="11" eb="13">
      <t>タカハマ</t>
    </rPh>
    <phoneticPr fontId="2"/>
  </si>
  <si>
    <t>-</t>
    <phoneticPr fontId="2"/>
  </si>
  <si>
    <t>-</t>
    <phoneticPr fontId="2"/>
  </si>
  <si>
    <t>-</t>
    <phoneticPr fontId="2"/>
  </si>
  <si>
    <t>-</t>
    <phoneticPr fontId="2"/>
  </si>
  <si>
    <t>-</t>
    <phoneticPr fontId="2"/>
  </si>
  <si>
    <t>保育所整備基金</t>
    <phoneticPr fontId="5"/>
  </si>
  <si>
    <t>公共施設等整備基金</t>
    <phoneticPr fontId="5"/>
  </si>
  <si>
    <t>町道柿ヶ渡線整備基金</t>
    <phoneticPr fontId="5"/>
  </si>
  <si>
    <t>電源立地地域対策交付金施設維持基金</t>
    <phoneticPr fontId="5"/>
  </si>
  <si>
    <t>奨学金返還支援基金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</si>
  <si>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</si>
  <si>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</si>
  <si>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</si>
  <si>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</si>
  <si>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</si>
  <si>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</si>
  <si>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</si>
  <si>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</si>
  <si>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</si>
  <si>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</si>
  <si>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</si>
  <si>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</si>
  <si>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の数値は低いものの、今後、大型事業の実施や公共施設の更新費用により将来負担額が増高し数値の悪化予想されることから、引き続き義務的経費の削減を中心とする行財政改革を進め、財政の健全化に努める。
　今後、公共施設等総合管理計画及び個別施設計画に基づき、公共施設総量の適正化、中長期的なコスト管理、効果的・効率的な管理運営に努めていく。</t>
    <phoneticPr fontId="5"/>
  </si>
  <si>
    <t>将来負担比率については低い数値であるが、今後大型事業の実施により将来負担額が増高し、将来負担比率の悪化が予想されることから、引き続き義務的経費の削減を中心とする行財政改革を進め、財政の健全化に努める。また、実質公債費比率については、大規模事業の財源とした既発債の償還を迎えており、比率は減少していく見通しである。今後も計画的な償還管理を行い、弾力的な財政運営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</si>
</sst>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FE74-459E-8239-276165DD24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359251</c:v>
                </c:pt>
                <c:pt idx="1">
                  <c:v>725220</c:v>
                </c:pt>
                <c:pt idx="2">
                  <c:v>401498</c:v>
                </c:pt>
                <c:pt idx="3">
                  <c:v>263025</c:v>
                </c:pt>
                <c:pt idx="4">
                  <c:v>298152</c:v>
                </c:pt>
              </c:numCache>
            </c:numRef>
          </c:val>
          <c:smooth val="0"/>
          <c:extLst>
            <c:ext xmlns:c16="http://schemas.microsoft.com/office/drawing/2014/chart" uri="{C3380CC4-5D6E-409C-BE32-E72D297353CC}">
              <c16:uniqueId val="{00000001-FE74-459E-8239-276165DD24C3}"/>
            </c:ext>
          </c:extLst>
        </c:ser>
        <c:dLbls>
          <c:showLegendKey val="0"/>
          <c:showVal val="0"/>
          <c:showCatName val="0"/>
          <c:showSerName val="0"/>
          <c:showPercent val="0"/>
          <c:showBubbleSize val="0"/>
        </c:dLbls>
        <c:marker val="1"/>
        <c:smooth val="0"/>
        <c:axId val="408205152"/>
        <c:axId val="408205936"/>
      </c:lineChart>
      <c:catAx>
        <c:axId val="408205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205936"/>
        <c:crosses val="autoZero"/>
        <c:auto val="1"/>
        <c:lblAlgn val="ctr"/>
        <c:lblOffset val="100"/>
        <c:tickLblSkip val="1"/>
        <c:tickMarkSkip val="1"/>
        <c:noMultiLvlLbl val="0"/>
      </c:catAx>
      <c:valAx>
        <c:axId val="408205936"/>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205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8.6999999999999993</c:v>
                </c:pt>
                <c:pt idx="1">
                  <c:v>5.63</c:v>
                </c:pt>
                <c:pt idx="2">
                  <c:v>9.9600000000000009</c:v>
                </c:pt>
                <c:pt idx="3">
                  <c:v>13.49</c:v>
                </c:pt>
                <c:pt idx="4">
                  <c:v>10.77</c:v>
                </c:pt>
              </c:numCache>
            </c:numRef>
          </c:val>
          <c:extLst>
            <c:ext xmlns:c16="http://schemas.microsoft.com/office/drawing/2014/chart" uri="{C3380CC4-5D6E-409C-BE32-E72D297353CC}">
              <c16:uniqueId val="{00000000-915C-4D32-B45F-896DD7706B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57.9</c:v>
                </c:pt>
                <c:pt idx="1">
                  <c:v>48.22</c:v>
                </c:pt>
                <c:pt idx="2">
                  <c:v>48.87</c:v>
                </c:pt>
                <c:pt idx="3">
                  <c:v>56.47</c:v>
                </c:pt>
                <c:pt idx="4">
                  <c:v>63.27</c:v>
                </c:pt>
              </c:numCache>
            </c:numRef>
          </c:val>
          <c:extLst>
            <c:ext xmlns:c16="http://schemas.microsoft.com/office/drawing/2014/chart" uri="{C3380CC4-5D6E-409C-BE32-E72D297353CC}">
              <c16:uniqueId val="{00000001-915C-4D32-B45F-896DD7706B97}"/>
            </c:ext>
          </c:extLst>
        </c:ser>
        <c:dLbls>
          <c:showLegendKey val="0"/>
          <c:showVal val="0"/>
          <c:showCatName val="0"/>
          <c:showSerName val="0"/>
          <c:showPercent val="0"/>
          <c:showBubbleSize val="0"/>
        </c:dLbls>
        <c:gapWidth val="250"/>
        <c:overlap val="100"/>
        <c:axId val="408206328"/>
        <c:axId val="408203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8.16</c:v>
                </c:pt>
                <c:pt idx="1">
                  <c:v>-5.87</c:v>
                </c:pt>
                <c:pt idx="2">
                  <c:v>6.76</c:v>
                </c:pt>
                <c:pt idx="3">
                  <c:v>11.46</c:v>
                </c:pt>
                <c:pt idx="4">
                  <c:v>4.24</c:v>
                </c:pt>
              </c:numCache>
            </c:numRef>
          </c:val>
          <c:smooth val="0"/>
          <c:extLst>
            <c:ext xmlns:c16="http://schemas.microsoft.com/office/drawing/2014/chart" uri="{C3380CC4-5D6E-409C-BE32-E72D297353CC}">
              <c16:uniqueId val="{00000002-915C-4D32-B45F-896DD7706B97}"/>
            </c:ext>
          </c:extLst>
        </c:ser>
        <c:dLbls>
          <c:showLegendKey val="0"/>
          <c:showVal val="0"/>
          <c:showCatName val="0"/>
          <c:showSerName val="0"/>
          <c:showPercent val="0"/>
          <c:showBubbleSize val="0"/>
        </c:dLbls>
        <c:marker val="1"/>
        <c:smooth val="0"/>
        <c:axId val="408206328"/>
        <c:axId val="408203192"/>
      </c:lineChart>
      <c:catAx>
        <c:axId val="408206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203192"/>
        <c:crosses val="autoZero"/>
        <c:auto val="1"/>
        <c:lblAlgn val="ctr"/>
        <c:lblOffset val="100"/>
        <c:tickLblSkip val="1"/>
        <c:tickMarkSkip val="1"/>
        <c:noMultiLvlLbl val="0"/>
      </c:catAx>
      <c:valAx>
        <c:axId val="408203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206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7DC-4D05-87A2-26CAF98AEA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DC-4D05-87A2-26CAF98AEAD9}"/>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7DC-4D05-87A2-26CAF98AEAD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0.19</c:v>
                </c:pt>
                <c:pt idx="4">
                  <c:v>#N/A</c:v>
                </c:pt>
                <c:pt idx="5">
                  <c:v>0.05</c:v>
                </c:pt>
                <c:pt idx="6">
                  <c:v>#N/A</c:v>
                </c:pt>
                <c:pt idx="7">
                  <c:v>0.06</c:v>
                </c:pt>
                <c:pt idx="8">
                  <c:v>#N/A</c:v>
                </c:pt>
                <c:pt idx="9">
                  <c:v>0</c:v>
                </c:pt>
              </c:numCache>
            </c:numRef>
          </c:val>
          <c:extLst>
            <c:ext xmlns:c16="http://schemas.microsoft.com/office/drawing/2014/chart" uri="{C3380CC4-5D6E-409C-BE32-E72D297353CC}">
              <c16:uniqueId val="{00000003-F7DC-4D05-87A2-26CAF98AEAD9}"/>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7DC-4D05-87A2-26CAF98AEAD9}"/>
            </c:ext>
          </c:extLst>
        </c:ser>
        <c:ser>
          <c:idx val="5"/>
          <c:order val="5"/>
          <c:tx>
            <c:strRef>
              <c:f>データシート!$A$32</c:f>
              <c:strCache>
                <c:ptCount val="1"/>
                <c:pt idx="0">
                  <c:v>宅地分譲事業特別会計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7DC-4D05-87A2-26CAF98AEAD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0.22</c:v>
                </c:pt>
                <c:pt idx="4">
                  <c:v>#N/A</c:v>
                </c:pt>
                <c:pt idx="5">
                  <c:v>0.68</c:v>
                </c:pt>
                <c:pt idx="6">
                  <c:v>#N/A</c:v>
                </c:pt>
                <c:pt idx="7">
                  <c:v>1.01</c:v>
                </c:pt>
                <c:pt idx="8">
                  <c:v>#N/A</c:v>
                </c:pt>
                <c:pt idx="9">
                  <c:v>0.25</c:v>
                </c:pt>
              </c:numCache>
            </c:numRef>
          </c:val>
          <c:extLst>
            <c:ext xmlns:c16="http://schemas.microsoft.com/office/drawing/2014/chart" uri="{C3380CC4-5D6E-409C-BE32-E72D297353CC}">
              <c16:uniqueId val="{00000006-F7DC-4D05-87A2-26CAF98AEAD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0.76</c:v>
                </c:pt>
                <c:pt idx="2">
                  <c:v>#N/A</c:v>
                </c:pt>
                <c:pt idx="3">
                  <c:v>1.18</c:v>
                </c:pt>
                <c:pt idx="4">
                  <c:v>#N/A</c:v>
                </c:pt>
                <c:pt idx="5">
                  <c:v>1.1599999999999999</c:v>
                </c:pt>
                <c:pt idx="6">
                  <c:v>#N/A</c:v>
                </c:pt>
                <c:pt idx="7">
                  <c:v>1.03</c:v>
                </c:pt>
                <c:pt idx="8">
                  <c:v>#N/A</c:v>
                </c:pt>
                <c:pt idx="9">
                  <c:v>0.52</c:v>
                </c:pt>
              </c:numCache>
            </c:numRef>
          </c:val>
          <c:extLst>
            <c:ext xmlns:c16="http://schemas.microsoft.com/office/drawing/2014/chart" uri="{C3380CC4-5D6E-409C-BE32-E72D297353CC}">
              <c16:uniqueId val="{00000007-F7DC-4D05-87A2-26CAF98AEA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8.6999999999999993</c:v>
                </c:pt>
                <c:pt idx="2">
                  <c:v>#N/A</c:v>
                </c:pt>
                <c:pt idx="3">
                  <c:v>5.63</c:v>
                </c:pt>
                <c:pt idx="4">
                  <c:v>#N/A</c:v>
                </c:pt>
                <c:pt idx="5">
                  <c:v>9.9499999999999993</c:v>
                </c:pt>
                <c:pt idx="6">
                  <c:v>#N/A</c:v>
                </c:pt>
                <c:pt idx="7">
                  <c:v>13.49</c:v>
                </c:pt>
                <c:pt idx="8">
                  <c:v>#N/A</c:v>
                </c:pt>
                <c:pt idx="9">
                  <c:v>10.76</c:v>
                </c:pt>
              </c:numCache>
            </c:numRef>
          </c:val>
          <c:extLst>
            <c:ext xmlns:c16="http://schemas.microsoft.com/office/drawing/2014/chart" uri="{C3380CC4-5D6E-409C-BE32-E72D297353CC}">
              <c16:uniqueId val="{00000008-F7DC-4D05-87A2-26CAF98AEAD9}"/>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18.59</c:v>
                </c:pt>
                <c:pt idx="2">
                  <c:v>#N/A</c:v>
                </c:pt>
                <c:pt idx="3">
                  <c:v>17.690000000000001</c:v>
                </c:pt>
                <c:pt idx="4">
                  <c:v>#N/A</c:v>
                </c:pt>
                <c:pt idx="5">
                  <c:v>17.77</c:v>
                </c:pt>
                <c:pt idx="6">
                  <c:v>#N/A</c:v>
                </c:pt>
                <c:pt idx="7">
                  <c:v>18.11</c:v>
                </c:pt>
                <c:pt idx="8">
                  <c:v>#N/A</c:v>
                </c:pt>
                <c:pt idx="9">
                  <c:v>17.96</c:v>
                </c:pt>
              </c:numCache>
            </c:numRef>
          </c:val>
          <c:extLst>
            <c:ext xmlns:c16="http://schemas.microsoft.com/office/drawing/2014/chart" uri="{C3380CC4-5D6E-409C-BE32-E72D297353CC}">
              <c16:uniqueId val="{00000009-F7DC-4D05-87A2-26CAF98AEAD9}"/>
            </c:ext>
          </c:extLst>
        </c:ser>
        <c:dLbls>
          <c:showLegendKey val="0"/>
          <c:showVal val="0"/>
          <c:showCatName val="0"/>
          <c:showSerName val="0"/>
          <c:showPercent val="0"/>
          <c:showBubbleSize val="0"/>
        </c:dLbls>
        <c:gapWidth val="150"/>
        <c:overlap val="100"/>
        <c:axId val="408203976"/>
        <c:axId val="408204368"/>
      </c:barChart>
      <c:catAx>
        <c:axId val="408203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204368"/>
        <c:crosses val="autoZero"/>
        <c:auto val="1"/>
        <c:lblAlgn val="ctr"/>
        <c:lblOffset val="100"/>
        <c:tickLblSkip val="1"/>
        <c:tickMarkSkip val="1"/>
        <c:noMultiLvlLbl val="0"/>
      </c:catAx>
      <c:valAx>
        <c:axId val="40820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203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595</c:v>
                </c:pt>
                <c:pt idx="5">
                  <c:v>589</c:v>
                </c:pt>
                <c:pt idx="8">
                  <c:v>546</c:v>
                </c:pt>
                <c:pt idx="11">
                  <c:v>544</c:v>
                </c:pt>
                <c:pt idx="14">
                  <c:v>542</c:v>
                </c:pt>
              </c:numCache>
            </c:numRef>
          </c:val>
          <c:extLst>
            <c:ext xmlns:c16="http://schemas.microsoft.com/office/drawing/2014/chart" uri="{C3380CC4-5D6E-409C-BE32-E72D297353CC}">
              <c16:uniqueId val="{00000000-6385-45B3-8ADC-C43E1135EB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85-45B3-8ADC-C43E1135EB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c:v>
                </c:pt>
                <c:pt idx="3">
                  <c:v>10</c:v>
                </c:pt>
                <c:pt idx="6">
                  <c:v>0</c:v>
                </c:pt>
                <c:pt idx="9">
                  <c:v>0</c:v>
                </c:pt>
                <c:pt idx="12">
                  <c:v>0</c:v>
                </c:pt>
              </c:numCache>
            </c:numRef>
          </c:val>
          <c:extLst>
            <c:ext xmlns:c16="http://schemas.microsoft.com/office/drawing/2014/chart" uri="{C3380CC4-5D6E-409C-BE32-E72D297353CC}">
              <c16:uniqueId val="{00000002-6385-45B3-8ADC-C43E1135EB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c:v>
                </c:pt>
                <c:pt idx="3">
                  <c:v>7</c:v>
                </c:pt>
                <c:pt idx="6">
                  <c:v>14</c:v>
                </c:pt>
                <c:pt idx="9">
                  <c:v>17</c:v>
                </c:pt>
                <c:pt idx="12">
                  <c:v>23</c:v>
                </c:pt>
              </c:numCache>
            </c:numRef>
          </c:val>
          <c:extLst>
            <c:ext xmlns:c16="http://schemas.microsoft.com/office/drawing/2014/chart" uri="{C3380CC4-5D6E-409C-BE32-E72D297353CC}">
              <c16:uniqueId val="{00000003-6385-45B3-8ADC-C43E1135EB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462</c:v>
                </c:pt>
                <c:pt idx="3">
                  <c:v>513</c:v>
                </c:pt>
                <c:pt idx="6">
                  <c:v>532</c:v>
                </c:pt>
                <c:pt idx="9">
                  <c:v>538</c:v>
                </c:pt>
                <c:pt idx="12">
                  <c:v>551</c:v>
                </c:pt>
              </c:numCache>
            </c:numRef>
          </c:val>
          <c:extLst>
            <c:ext xmlns:c16="http://schemas.microsoft.com/office/drawing/2014/chart" uri="{C3380CC4-5D6E-409C-BE32-E72D297353CC}">
              <c16:uniqueId val="{00000004-6385-45B3-8ADC-C43E1135EB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85-45B3-8ADC-C43E1135EB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85-45B3-8ADC-C43E1135EB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425</c:v>
                </c:pt>
                <c:pt idx="3">
                  <c:v>351</c:v>
                </c:pt>
                <c:pt idx="6">
                  <c:v>255</c:v>
                </c:pt>
                <c:pt idx="9">
                  <c:v>255</c:v>
                </c:pt>
                <c:pt idx="12">
                  <c:v>276</c:v>
                </c:pt>
              </c:numCache>
            </c:numRef>
          </c:val>
          <c:extLst>
            <c:ext xmlns:c16="http://schemas.microsoft.com/office/drawing/2014/chart" uri="{C3380CC4-5D6E-409C-BE32-E72D297353CC}">
              <c16:uniqueId val="{00000007-6385-45B3-8ADC-C43E1135EBE9}"/>
            </c:ext>
          </c:extLst>
        </c:ser>
        <c:dLbls>
          <c:showLegendKey val="0"/>
          <c:showVal val="0"/>
          <c:showCatName val="0"/>
          <c:showSerName val="0"/>
          <c:showPercent val="0"/>
          <c:showBubbleSize val="0"/>
        </c:dLbls>
        <c:gapWidth val="100"/>
        <c:overlap val="100"/>
        <c:axId val="410329520"/>
        <c:axId val="410331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311</c:v>
                </c:pt>
                <c:pt idx="2">
                  <c:v>#N/A</c:v>
                </c:pt>
                <c:pt idx="3">
                  <c:v>#N/A</c:v>
                </c:pt>
                <c:pt idx="4">
                  <c:v>292</c:v>
                </c:pt>
                <c:pt idx="5">
                  <c:v>#N/A</c:v>
                </c:pt>
                <c:pt idx="6">
                  <c:v>#N/A</c:v>
                </c:pt>
                <c:pt idx="7">
                  <c:v>255</c:v>
                </c:pt>
                <c:pt idx="8">
                  <c:v>#N/A</c:v>
                </c:pt>
                <c:pt idx="9">
                  <c:v>#N/A</c:v>
                </c:pt>
                <c:pt idx="10">
                  <c:v>266</c:v>
                </c:pt>
                <c:pt idx="11">
                  <c:v>#N/A</c:v>
                </c:pt>
                <c:pt idx="12">
                  <c:v>#N/A</c:v>
                </c:pt>
                <c:pt idx="13">
                  <c:v>308</c:v>
                </c:pt>
                <c:pt idx="14">
                  <c:v>#N/A</c:v>
                </c:pt>
              </c:numCache>
            </c:numRef>
          </c:val>
          <c:smooth val="0"/>
          <c:extLst>
            <c:ext xmlns:c16="http://schemas.microsoft.com/office/drawing/2014/chart" uri="{C3380CC4-5D6E-409C-BE32-E72D297353CC}">
              <c16:uniqueId val="{00000008-6385-45B3-8ADC-C43E1135EBE9}"/>
            </c:ext>
          </c:extLst>
        </c:ser>
        <c:dLbls>
          <c:showLegendKey val="0"/>
          <c:showVal val="0"/>
          <c:showCatName val="0"/>
          <c:showSerName val="0"/>
          <c:showPercent val="0"/>
          <c:showBubbleSize val="0"/>
        </c:dLbls>
        <c:marker val="1"/>
        <c:smooth val="0"/>
        <c:axId val="410329520"/>
        <c:axId val="410331088"/>
      </c:lineChart>
      <c:catAx>
        <c:axId val="41032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331088"/>
        <c:crosses val="autoZero"/>
        <c:auto val="1"/>
        <c:lblAlgn val="ctr"/>
        <c:lblOffset val="100"/>
        <c:tickLblSkip val="1"/>
        <c:tickMarkSkip val="1"/>
        <c:noMultiLvlLbl val="0"/>
      </c:catAx>
      <c:valAx>
        <c:axId val="41033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32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6425</c:v>
                </c:pt>
                <c:pt idx="5">
                  <c:v>6701</c:v>
                </c:pt>
                <c:pt idx="8">
                  <c:v>6341</c:v>
                </c:pt>
                <c:pt idx="11">
                  <c:v>5909</c:v>
                </c:pt>
                <c:pt idx="14">
                  <c:v>5540</c:v>
                </c:pt>
              </c:numCache>
            </c:numRef>
          </c:val>
          <c:extLst>
            <c:ext xmlns:c16="http://schemas.microsoft.com/office/drawing/2014/chart" uri="{C3380CC4-5D6E-409C-BE32-E72D297353CC}">
              <c16:uniqueId val="{00000000-8330-416C-84AB-780B2810F4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330-416C-84AB-780B2810F4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5156</c:v>
                </c:pt>
                <c:pt idx="5">
                  <c:v>3504</c:v>
                </c:pt>
                <c:pt idx="8">
                  <c:v>3547</c:v>
                </c:pt>
                <c:pt idx="11">
                  <c:v>3571</c:v>
                </c:pt>
                <c:pt idx="14">
                  <c:v>3956</c:v>
                </c:pt>
              </c:numCache>
            </c:numRef>
          </c:val>
          <c:extLst>
            <c:ext xmlns:c16="http://schemas.microsoft.com/office/drawing/2014/chart" uri="{C3380CC4-5D6E-409C-BE32-E72D297353CC}">
              <c16:uniqueId val="{00000002-8330-416C-84AB-780B2810F4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30-416C-84AB-780B2810F4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30-416C-84AB-780B2810F4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34</c:v>
                </c:pt>
                <c:pt idx="6">
                  <c:v>34</c:v>
                </c:pt>
                <c:pt idx="9">
                  <c:v>34</c:v>
                </c:pt>
                <c:pt idx="12">
                  <c:v>34</c:v>
                </c:pt>
              </c:numCache>
            </c:numRef>
          </c:val>
          <c:extLst>
            <c:ext xmlns:c16="http://schemas.microsoft.com/office/drawing/2014/chart" uri="{C3380CC4-5D6E-409C-BE32-E72D297353CC}">
              <c16:uniqueId val="{00000005-8330-416C-84AB-780B2810F4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223</c:v>
                </c:pt>
                <c:pt idx="3">
                  <c:v>216</c:v>
                </c:pt>
                <c:pt idx="6">
                  <c:v>165</c:v>
                </c:pt>
                <c:pt idx="9">
                  <c:v>178</c:v>
                </c:pt>
                <c:pt idx="12">
                  <c:v>130</c:v>
                </c:pt>
              </c:numCache>
            </c:numRef>
          </c:val>
          <c:extLst>
            <c:ext xmlns:c16="http://schemas.microsoft.com/office/drawing/2014/chart" uri="{C3380CC4-5D6E-409C-BE32-E72D297353CC}">
              <c16:uniqueId val="{00000006-8330-416C-84AB-780B2810F4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116</c:v>
                </c:pt>
                <c:pt idx="3">
                  <c:v>115</c:v>
                </c:pt>
                <c:pt idx="6">
                  <c:v>133</c:v>
                </c:pt>
                <c:pt idx="9">
                  <c:v>124</c:v>
                </c:pt>
                <c:pt idx="12">
                  <c:v>133</c:v>
                </c:pt>
              </c:numCache>
            </c:numRef>
          </c:val>
          <c:extLst>
            <c:ext xmlns:c16="http://schemas.microsoft.com/office/drawing/2014/chart" uri="{C3380CC4-5D6E-409C-BE32-E72D297353CC}">
              <c16:uniqueId val="{00000007-8330-416C-84AB-780B2810F4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5786</c:v>
                </c:pt>
                <c:pt idx="3">
                  <c:v>5669</c:v>
                </c:pt>
                <c:pt idx="6">
                  <c:v>5909</c:v>
                </c:pt>
                <c:pt idx="9">
                  <c:v>5587</c:v>
                </c:pt>
                <c:pt idx="12">
                  <c:v>5149</c:v>
                </c:pt>
              </c:numCache>
            </c:numRef>
          </c:val>
          <c:extLst>
            <c:ext xmlns:c16="http://schemas.microsoft.com/office/drawing/2014/chart" uri="{C3380CC4-5D6E-409C-BE32-E72D297353CC}">
              <c16:uniqueId val="{00000008-8330-416C-84AB-780B2810F4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26</c:v>
                </c:pt>
                <c:pt idx="3">
                  <c:v>25</c:v>
                </c:pt>
                <c:pt idx="6">
                  <c:v>0</c:v>
                </c:pt>
                <c:pt idx="9">
                  <c:v>0</c:v>
                </c:pt>
                <c:pt idx="12">
                  <c:v>0</c:v>
                </c:pt>
              </c:numCache>
            </c:numRef>
          </c:val>
          <c:extLst>
            <c:ext xmlns:c16="http://schemas.microsoft.com/office/drawing/2014/chart" uri="{C3380CC4-5D6E-409C-BE32-E72D297353CC}">
              <c16:uniqueId val="{00000009-8330-416C-84AB-780B2810F4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2393</c:v>
                </c:pt>
                <c:pt idx="3">
                  <c:v>4190</c:v>
                </c:pt>
                <c:pt idx="6">
                  <c:v>4009</c:v>
                </c:pt>
                <c:pt idx="9">
                  <c:v>3825</c:v>
                </c:pt>
                <c:pt idx="12">
                  <c:v>3733</c:v>
                </c:pt>
              </c:numCache>
            </c:numRef>
          </c:val>
          <c:extLst>
            <c:ext xmlns:c16="http://schemas.microsoft.com/office/drawing/2014/chart" uri="{C3380CC4-5D6E-409C-BE32-E72D297353CC}">
              <c16:uniqueId val="{0000000A-8330-416C-84AB-780B2810F4B0}"/>
            </c:ext>
          </c:extLst>
        </c:ser>
        <c:dLbls>
          <c:showLegendKey val="0"/>
          <c:showVal val="0"/>
          <c:showCatName val="0"/>
          <c:showSerName val="0"/>
          <c:showPercent val="0"/>
          <c:showBubbleSize val="0"/>
        </c:dLbls>
        <c:gapWidth val="100"/>
        <c:overlap val="100"/>
        <c:axId val="410333440"/>
        <c:axId val="410332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45</c:v>
                </c:pt>
                <c:pt idx="5">
                  <c:v>#N/A</c:v>
                </c:pt>
                <c:pt idx="6">
                  <c:v>#N/A</c:v>
                </c:pt>
                <c:pt idx="7">
                  <c:v>363</c:v>
                </c:pt>
                <c:pt idx="8">
                  <c:v>#N/A</c:v>
                </c:pt>
                <c:pt idx="9">
                  <c:v>#N/A</c:v>
                </c:pt>
                <c:pt idx="10">
                  <c:v>269</c:v>
                </c:pt>
                <c:pt idx="11">
                  <c:v>#N/A</c:v>
                </c:pt>
                <c:pt idx="12">
                  <c:v>#N/A</c:v>
                </c:pt>
                <c:pt idx="13">
                  <c:v>0</c:v>
                </c:pt>
                <c:pt idx="14">
                  <c:v>#N/A</c:v>
                </c:pt>
              </c:numCache>
            </c:numRef>
          </c:val>
          <c:smooth val="0"/>
          <c:extLst>
            <c:ext xmlns:c16="http://schemas.microsoft.com/office/drawing/2014/chart" uri="{C3380CC4-5D6E-409C-BE32-E72D297353CC}">
              <c16:uniqueId val="{0000000B-8330-416C-84AB-780B2810F4B0}"/>
            </c:ext>
          </c:extLst>
        </c:ser>
        <c:dLbls>
          <c:showLegendKey val="0"/>
          <c:showVal val="0"/>
          <c:showCatName val="0"/>
          <c:showSerName val="0"/>
          <c:showPercent val="0"/>
          <c:showBubbleSize val="0"/>
        </c:dLbls>
        <c:marker val="1"/>
        <c:smooth val="0"/>
        <c:axId val="410333440"/>
        <c:axId val="410332656"/>
      </c:lineChart>
      <c:catAx>
        <c:axId val="41033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332656"/>
        <c:crosses val="autoZero"/>
        <c:auto val="1"/>
        <c:lblAlgn val="ctr"/>
        <c:lblOffset val="100"/>
        <c:tickLblSkip val="1"/>
        <c:tickMarkSkip val="1"/>
        <c:noMultiLvlLbl val="0"/>
      </c:catAx>
      <c:valAx>
        <c:axId val="41033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33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2055</c:v>
                </c:pt>
                <c:pt idx="1">
                  <c:v>2323</c:v>
                </c:pt>
                <c:pt idx="2">
                  <c:v>2608</c:v>
                </c:pt>
              </c:numCache>
            </c:numRef>
          </c:val>
          <c:extLst>
            <c:ext xmlns:c16="http://schemas.microsoft.com/office/drawing/2014/chart" uri="{C3380CC4-5D6E-409C-BE32-E72D297353CC}">
              <c16:uniqueId val="{00000000-8C87-4A87-B220-A121369DC1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157</c:v>
                </c:pt>
                <c:pt idx="1">
                  <c:v>157</c:v>
                </c:pt>
                <c:pt idx="2">
                  <c:v>157</c:v>
                </c:pt>
              </c:numCache>
            </c:numRef>
          </c:val>
          <c:extLst>
            <c:ext xmlns:c16="http://schemas.microsoft.com/office/drawing/2014/chart" uri="{C3380CC4-5D6E-409C-BE32-E72D297353CC}">
              <c16:uniqueId val="{00000001-8C87-4A87-B220-A121369DC1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2409</c:v>
                </c:pt>
                <c:pt idx="1">
                  <c:v>2426</c:v>
                </c:pt>
                <c:pt idx="2">
                  <c:v>2774</c:v>
                </c:pt>
              </c:numCache>
            </c:numRef>
          </c:val>
          <c:extLst>
            <c:ext xmlns:c16="http://schemas.microsoft.com/office/drawing/2014/chart" uri="{C3380CC4-5D6E-409C-BE32-E72D297353CC}">
              <c16:uniqueId val="{00000002-8C87-4A87-B220-A121369DC101}"/>
            </c:ext>
          </c:extLst>
        </c:ser>
        <c:dLbls>
          <c:showLegendKey val="0"/>
          <c:showVal val="0"/>
          <c:showCatName val="0"/>
          <c:showSerName val="0"/>
          <c:showPercent val="0"/>
          <c:showBubbleSize val="0"/>
        </c:dLbls>
        <c:gapWidth val="120"/>
        <c:overlap val="100"/>
        <c:axId val="410327168"/>
        <c:axId val="410328736"/>
      </c:barChart>
      <c:catAx>
        <c:axId val="41032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0328736"/>
        <c:crosses val="autoZero"/>
        <c:auto val="1"/>
        <c:lblAlgn val="ctr"/>
        <c:lblOffset val="100"/>
        <c:tickLblSkip val="1"/>
        <c:tickMarkSkip val="1"/>
        <c:noMultiLvlLbl val="0"/>
      </c:catAx>
      <c:valAx>
        <c:axId val="410328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032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{06EC46A1-C2CB-4FAB-84F0-421182610EDB}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864-442F-AE29-C7C511E516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{FA7733DA-3F6E-4DE4-A098-019E77902E66}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64-442F-AE29-C7C511E516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{CD1B5AB0-FB1A-4D53-B519-EA84085B2F76}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64-442F-AE29-C7C511E516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{8FA7EA1B-CBED-4809-AB1A-707E372593A9}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64-442F-AE29-C7C511E516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{D9D51C8B-68C1-44FB-B09A-535C86077683}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64-442F-AE29-C7C511E5160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{E545F59B-E033-4C48-9B8A-5632F0EDC6D1}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864-442F-AE29-C7C511E5160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{8F58DB23-BDDB-48DE-B3F3-E0405BF3E457}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864-442F-AE29-C7C511E5160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{4760B709-5A77-4C39-AF46-2291046942F4}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864-442F-AE29-C7C511E5160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{D400E7E9-7D19-4CB9-A328-C626DF6EB3E3}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864-442F-AE29-C7C511E516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42.4</c:v>
                </c:pt>
                <c:pt idx="8">
                  <c:v>33.1</c:v>
                </c:pt>
                <c:pt idx="16">
                  <c:v>51.1</c:v>
                </c:pt>
                <c:pt idx="24">
                  <c:v>52.9</c:v>
                </c:pt>
                <c:pt idx="32">
                  <c:v>54.9</c:v>
                </c:pt>
              </c:numCache>
            </c:numRef>
          </c:xVal>
          <c:yVal>
            <c:numRef>
              <c:f>公会計指標分析・財政指標組合せ分析表!$BP$51:$DC$51</c:f>
              <c:numCache>
                <c:formatCode>#,##0.0;"▲ "#,##0.0</c:formatCode>
                <c:ptCount val="40"/>
                <c:pt idx="8">
                  <c:v>1.2</c:v>
                </c:pt>
                <c:pt idx="16">
                  <c:v>9.9</c:v>
                </c:pt>
                <c:pt idx="24">
                  <c:v>7.5</c:v>
                </c:pt>
              </c:numCache>
            </c:numRef>
          </c:yVal>
          <c:smooth val="0"/>
          <c:extLst>
            <c:ext xmlns:c16="http://schemas.microsoft.com/office/drawing/2014/chart" uri="{C3380CC4-5D6E-409C-BE32-E72D297353CC}">
              <c16:uniqueId val="{00000009-1864-442F-AE29-C7C511E516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{C6AF21DA-986A-4BD7-97CD-A177141C35B7}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864-442F-AE29-C7C511E516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{6AA01E33-7F51-4F29-A420-9871430C6B9A}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64-442F-AE29-C7C511E516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{B213F700-429E-4525-90B0-1E6BFAA6C4DB}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64-442F-AE29-C7C511E516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{04E984AD-01AC-4DAA-A0F6-6A419B8F326C}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64-442F-AE29-C7C511E516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{572C6394-4336-4D73-9F54-4328C51C6574}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64-442F-AE29-C7C511E5160C}"/>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{648AC1CF-FB8E-48EF-BBE5-94ABD119B0C7}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864-442F-AE29-C7C511E5160C}"/>
                </c:ext>
              </c:extLst>
            </c:dLbl>
            <c:dLbl>
              <c:idx val="16"/>
              <c:layout>
                <c:manualLayout>
                  <c:x val="0"/>
                  <c:y val="-1.9624727049513138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{3F9406B3-5CA6-4696-9437-30B51EF42701}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864-442F-AE29-C7C511E5160C}"/>
                </c:ext>
              </c:extLst>
            </c:dLbl>
            <c:dLbl>
              <c:idx val="24"/>
              <c:layout>
                <c:manualLayout>
                  <c:x val="0"/>
                  <c:y val="1.9624727049513055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{AE89216A-4D77-4B29-9458-EEECF8255A35}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864-442F-AE29-C7C511E5160C}"/>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{40E5CBDB-BC83-4FFE-AB52-675D50F71302}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864-442F-AE29-C7C511E516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1864-442F-AE29-C7C511E5160C}"/>
            </c:ext>
          </c:extLst>
        </c:ser>
        <c:dLbls>
          <c:showLegendKey val="0"/>
          <c:showVal val="1"/>
          <c:showCatName val="0"/>
          <c:showSerName val="0"/>
          <c:showPercent val="0"/>
          <c:showBubbleSize val="0"/>
        </c:dLbls>
        <c:axId val="410329912"/>
        <c:axId val="410331872"/>
      </c:scatterChart>
      <c:valAx>
        <c:axId val="410329912"/>
        <c:scaling>
          <c:orientation val="minMax"/>
          <c:max val="63"/>
          <c:min val="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0331872"/>
        <c:crosses val="autoZero"/>
        <c:crossBetween val="midCat"/>
      </c:valAx>
      <c:valAx>
        <c:axId val="410331872"/>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0329912"/>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{53A2E0CC-9915-4BA1-A65A-0AD279ED91CA}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2AA-4EB8-A6A1-D14D0BB98C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{1CFD67CD-EF71-46E9-BBDA-8D5018F5FD6B}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AA-4EB8-A6A1-D14D0BB98C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{147C1D4B-D573-4C29-9A19-5C436B50AF4E}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AA-4EB8-A6A1-D14D0BB98C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{CA81BC93-8A7F-4873-8E08-E1E6E6C457DD}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AA-4EB8-A6A1-D14D0BB98C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{7839B610-2004-4B22-BEA0-86DA271EC52A}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AA-4EB8-A6A1-D14D0BB98CE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{132B7F2C-EBF1-4280-BBA5-B5335680368A}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2AA-4EB8-A6A1-D14D0BB98CE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{FE5264F8-0EC9-4122-8770-D563C0D784B4}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2AA-4EB8-A6A1-D14D0BB98CE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{B9399D23-B169-4530-972D-5135D3CA4309}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2AA-4EB8-A6A1-D14D0BB98CE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{D5184126-138E-4284-AA8C-0283D32F3F47}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2AA-4EB8-A6A1-D14D0BB98C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8.4</c:v>
                </c:pt>
                <c:pt idx="16">
                  <c:v>8.1999999999999993</c:v>
                </c:pt>
                <c:pt idx="24">
                  <c:v>7.6</c:v>
                </c:pt>
                <c:pt idx="32">
                  <c:v>7.6</c:v>
                </c:pt>
              </c:numCache>
            </c:numRef>
          </c:xVal>
          <c:yVal>
            <c:numRef>
              <c:f>公会計指標分析・財政指標組合せ分析表!$BP$73:$DC$73</c:f>
              <c:numCache>
                <c:formatCode>#,##0.0;"▲ "#,##0.0</c:formatCode>
                <c:ptCount val="40"/>
                <c:pt idx="8">
                  <c:v>1.2</c:v>
                </c:pt>
                <c:pt idx="16">
                  <c:v>9.9</c:v>
                </c:pt>
                <c:pt idx="24">
                  <c:v>7.5</c:v>
                </c:pt>
              </c:numCache>
            </c:numRef>
          </c:yVal>
          <c:smooth val="0"/>
          <c:extLst>
            <c:ext xmlns:c16="http://schemas.microsoft.com/office/drawing/2014/chart" uri="{C3380CC4-5D6E-409C-BE32-E72D297353CC}">
              <c16:uniqueId val="{00000009-32AA-4EB8-A6A1-D14D0BB98C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{2B048E05-4B98-4B50-85F7-F9EB2CB3846E}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2AA-4EB8-A6A1-D14D0BB98C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{810EA5AE-2C7F-49C5-AD88-02288606A88C}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AA-4EB8-A6A1-D14D0BB98C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{023DA0DD-825D-4182-BFCC-9D07FC84680C}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AA-4EB8-A6A1-D14D0BB98C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{6A3023C6-8F01-455C-8E9C-34E13EF8964F}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AA-4EB8-A6A1-D14D0BB98C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{FA3CF060-754A-41CC-8296-93E1C3A7F6FD}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AA-4EB8-A6A1-D14D0BB98CE5}"/>
                </c:ext>
              </c:extLst>
            </c:dLbl>
            <c:dLbl>
              <c:idx val="8"/>
              <c:layout>
                <c:manualLayout>
                  <c:x val="-4.5160355153971238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{3E35BC59-88E6-4F85-84BF-47404A61050C}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2AA-4EB8-A6A1-D14D0BB98CE5}"/>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{79B53D14-4D60-4F23-8734-1A8954EBE18E}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2AA-4EB8-A6A1-D14D0BB98CE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{FF173005-15D0-460C-AD20-95E4EB21C250}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2AA-4EB8-A6A1-D14D0BB98CE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{3852319B-9727-4084-9F00-701406D5B977}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2AA-4EB8-A6A1-D14D0BB98C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32AA-4EB8-A6A1-D14D0BB98CE5}"/>
            </c:ext>
          </c:extLst>
        </c:ser>
        <c:dLbls>
          <c:showLegendKey val="0"/>
          <c:showVal val="1"/>
          <c:showCatName val="0"/>
          <c:showSerName val="0"/>
          <c:showPercent val="0"/>
          <c:showBubbleSize val="0"/>
        </c:dLbls>
        <c:axId val="410332264"/>
        <c:axId val="410327560"/>
      </c:scatterChart>
      <c:valAx>
        <c:axId val="410332264"/>
        <c:scaling>
          <c:orientation val="minMax"/>
          <c:max val="9.1"/>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0327560"/>
        <c:crosses val="autoZero"/>
        <c:crossBetween val="midCat"/>
      </c:valAx>
      <c:valAx>
        <c:axId val="41032756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0332264"/>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10,387
10,224
72.40
11,529,165
10,579,178
443,982
4,122,504
3,733,059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類似団体平均を上回る税収があるため、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となっており、近年はほぼ横ばいの状況である。引き続き、歳入の確保に努めるとともに歳出の抑制を図っていく。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125185</xdr:rowOff>
    </xdr:from>
    <xdr:to>
      <xdr:col>23</xdr:col>
      <xdr:colOff>133350</xdr:colOff>
      <xdr:row>38</xdr:row>
      <xdr:rowOff>125185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640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125185</xdr:rowOff>
    </xdr:from>
    <xdr:to>
      <xdr:col>19</xdr:col>
      <xdr:colOff>133350</xdr:colOff>
      <xdr:row>38</xdr:row>
      <xdr:rowOff>159657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159657</xdr:rowOff>
    </xdr:from>
    <xdr:to>
      <xdr:col>15</xdr:col>
      <xdr:colOff>82550</xdr:colOff>
      <xdr:row>39</xdr:row>
      <xdr:rowOff>34169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6747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34169</xdr:rowOff>
    </xdr:from>
    <xdr:to>
      <xdr:col>11</xdr:col>
      <xdr:colOff>31750</xdr:colOff>
      <xdr:row>39</xdr:row>
      <xdr:rowOff>68641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7207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74385</xdr:rowOff>
    </xdr:from>
    <xdr:to>
      <xdr:col>23</xdr:col>
      <xdr:colOff>184150</xdr:colOff>
      <xdr:row>39</xdr:row>
      <xdr:rowOff>4535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90913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74385</xdr:rowOff>
    </xdr:from>
    <xdr:to>
      <xdr:col>19</xdr:col>
      <xdr:colOff>184150</xdr:colOff>
      <xdr:row>39</xdr:row>
      <xdr:rowOff>4535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108857</xdr:rowOff>
    </xdr:from>
    <xdr:to>
      <xdr:col>15</xdr:col>
      <xdr:colOff>133350</xdr:colOff>
      <xdr:row>39</xdr:row>
      <xdr:rowOff>39007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49184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154819</xdr:rowOff>
    </xdr:from>
    <xdr:to>
      <xdr:col>11</xdr:col>
      <xdr:colOff>82550</xdr:colOff>
      <xdr:row>39</xdr:row>
      <xdr:rowOff>84969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95146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17841</xdr:rowOff>
    </xdr:from>
    <xdr:to>
      <xdr:col>7</xdr:col>
      <xdr:colOff>31750</xdr:colOff>
      <xdr:row>39</xdr:row>
      <xdr:rowOff>119441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129618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％となった。要因としては、税収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により経常一般財源等総額が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、経常経費充当一般財源等のうち、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が増加したため数値が悪化した。事務事業の見直しをさらに進め、経常経費の削減を行っていく。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63</xdr:row>
      <xdr:rowOff>166581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4782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161079</xdr:rowOff>
    </xdr:from>
    <xdr:to>
      <xdr:col>19</xdr:col>
      <xdr:colOff>133350</xdr:colOff>
      <xdr:row>63</xdr:row>
      <xdr:rowOff>146473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90979"/>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88688</xdr:rowOff>
    </xdr:from>
    <xdr:to>
      <xdr:col>15</xdr:col>
      <xdr:colOff>82550</xdr:colOff>
      <xdr:row>62</xdr:row>
      <xdr:rowOff>161079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1858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88688</xdr:rowOff>
    </xdr:from>
    <xdr:to>
      <xdr:col>11</xdr:col>
      <xdr:colOff>31750</xdr:colOff>
      <xdr:row>62</xdr:row>
      <xdr:rowOff>153035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1858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87858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8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110279</xdr:rowOff>
    </xdr:from>
    <xdr:to>
      <xdr:col>15</xdr:col>
      <xdr:colOff>133350</xdr:colOff>
      <xdr:row>63</xdr:row>
      <xdr:rowOff>40429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25206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37888</xdr:rowOff>
    </xdr:from>
    <xdr:to>
      <xdr:col>11</xdr:col>
      <xdr:colOff>82550</xdr:colOff>
      <xdr:row>62</xdr:row>
      <xdr:rowOff>139488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124265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17162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の人件費・物件費等決算額が類似団体平均を上回っているのは、公共施設の維持に係る人件費、物件費が多いことが要因となっている。これは保育所や公共施設の運営を直営で行っていることに起因していることから、民間でも実施可能な部分については、指定管理者制度の導入などにより委託化を進め、コストの低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37167</xdr:rowOff>
    </xdr:from>
    <xdr:to>
      <xdr:col>23</xdr:col>
      <xdr:colOff>133350</xdr:colOff>
      <xdr:row>85</xdr:row>
      <xdr:rowOff>58269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610417"/>
          <a:ext cx="838200" cy="2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129008</xdr:rowOff>
    </xdr:from>
    <xdr:to>
      <xdr:col>19</xdr:col>
      <xdr:colOff>133350</xdr:colOff>
      <xdr:row>85</xdr:row>
      <xdr:rowOff>37167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530808"/>
          <a:ext cx="889000" cy="7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80439</xdr:rowOff>
    </xdr:from>
    <xdr:to>
      <xdr:col>15</xdr:col>
      <xdr:colOff>82550</xdr:colOff>
      <xdr:row>84</xdr:row>
      <xdr:rowOff>129008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482239"/>
          <a:ext cx="889000" cy="4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3408</xdr:rowOff>
    </xdr:from>
    <xdr:to>
      <xdr:col>11</xdr:col>
      <xdr:colOff>31750</xdr:colOff>
      <xdr:row>84</xdr:row>
      <xdr:rowOff>80439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405208"/>
          <a:ext cx="889000" cy="7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7469</xdr:rowOff>
    </xdr:from>
    <xdr:to>
      <xdr:col>23</xdr:col>
      <xdr:colOff>184150</xdr:colOff>
      <xdr:row>85</xdr:row>
      <xdr:rowOff>109069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58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150996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55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157817</xdr:rowOff>
    </xdr:from>
    <xdr:to>
      <xdr:col>19</xdr:col>
      <xdr:colOff>184150</xdr:colOff>
      <xdr:row>85</xdr:row>
      <xdr:rowOff>87967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55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72744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645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78208</xdr:rowOff>
    </xdr:from>
    <xdr:to>
      <xdr:col>15</xdr:col>
      <xdr:colOff>133350</xdr:colOff>
      <xdr:row>85</xdr:row>
      <xdr:rowOff>8358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4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164585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56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29639</xdr:rowOff>
    </xdr:from>
    <xdr:to>
      <xdr:col>11</xdr:col>
      <xdr:colOff>82550</xdr:colOff>
      <xdr:row>84</xdr:row>
      <xdr:rowOff>131239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4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116016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5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124058</xdr:rowOff>
    </xdr:from>
    <xdr:to>
      <xdr:col>7</xdr:col>
      <xdr:colOff>31750</xdr:colOff>
      <xdr:row>84</xdr:row>
      <xdr:rowOff>54208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3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38985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44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類似団体平均を大きく下回っており、勤務評価等により給与の適正化を図っていく。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109462</xdr:rowOff>
    </xdr:from>
    <xdr:to>
      <xdr:col>81</xdr:col>
      <xdr:colOff>44450</xdr:colOff>
      <xdr:row>83</xdr:row>
      <xdr:rowOff>98879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16836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82</xdr:row>
      <xdr:rowOff>109462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0879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83</xdr:row>
      <xdr:rowOff>64407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0879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86482</xdr:rowOff>
    </xdr:from>
    <xdr:to>
      <xdr:col>68</xdr:col>
      <xdr:colOff>152400</xdr:colOff>
      <xdr:row>83</xdr:row>
      <xdr:rowOff>64407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145382"/>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58662</xdr:rowOff>
    </xdr:from>
    <xdr:to>
      <xdr:col>77</xdr:col>
      <xdr:colOff>95250</xdr:colOff>
      <xdr:row>82</xdr:row>
      <xdr:rowOff>160262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170439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88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35682</xdr:rowOff>
    </xdr:from>
    <xdr:to>
      <xdr:col>64</xdr:col>
      <xdr:colOff>152400</xdr:colOff>
      <xdr:row>82</xdr:row>
      <xdr:rowOff>137282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147459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人当たり職員数が類似団体平均を大幅に上回っているのは、保育所や公共施設の運営を直営で行っていることが主な要因となっている。今後の見通しとして、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定員管理計画において、現職員数の維持を見込んでおり、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内部管理事務の抜本的見直しにより増員計画の抑制を図るとともに、指定管理者制度導入施設の拡充、直営施設の民営化を推進し、職員削減を図っていく。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73761</xdr:rowOff>
    </xdr:from>
    <xdr:to>
      <xdr:col>81</xdr:col>
      <xdr:colOff>44450</xdr:colOff>
      <xdr:row>63</xdr:row>
      <xdr:rowOff>79553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875111"/>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79553</xdr:rowOff>
    </xdr:from>
    <xdr:to>
      <xdr:col>77</xdr:col>
      <xdr:colOff>44450</xdr:colOff>
      <xdr:row>63</xdr:row>
      <xdr:rowOff>96927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88090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69418</xdr:rowOff>
    </xdr:from>
    <xdr:to>
      <xdr:col>72</xdr:col>
      <xdr:colOff>203200</xdr:colOff>
      <xdr:row>63</xdr:row>
      <xdr:rowOff>96927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70768"/>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52045</xdr:rowOff>
    </xdr:from>
    <xdr:to>
      <xdr:col>68</xdr:col>
      <xdr:colOff>152400</xdr:colOff>
      <xdr:row>63</xdr:row>
      <xdr:rowOff>69418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53395"/>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22961</xdr:rowOff>
    </xdr:from>
    <xdr:to>
      <xdr:col>81</xdr:col>
      <xdr:colOff>95250</xdr:colOff>
      <xdr:row>63</xdr:row>
      <xdr:rowOff>124561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166488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9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28753</xdr:rowOff>
    </xdr:from>
    <xdr:to>
      <xdr:col>77</xdr:col>
      <xdr:colOff>95250</xdr:colOff>
      <xdr:row>63</xdr:row>
      <xdr:rowOff>130353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115130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1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46127</xdr:rowOff>
    </xdr:from>
    <xdr:to>
      <xdr:col>73</xdr:col>
      <xdr:colOff>44450</xdr:colOff>
      <xdr:row>63</xdr:row>
      <xdr:rowOff>147727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132504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18618</xdr:rowOff>
    </xdr:from>
    <xdr:to>
      <xdr:col>68</xdr:col>
      <xdr:colOff>203200</xdr:colOff>
      <xdr:row>63</xdr:row>
      <xdr:rowOff>120218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104995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0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1245</xdr:rowOff>
    </xdr:from>
    <xdr:to>
      <xdr:col>64</xdr:col>
      <xdr:colOff>152400</xdr:colOff>
      <xdr:row>63</xdr:row>
      <xdr:rowOff>102845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87622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8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既発債の償還を迎えており、数値は改善している。今後も計画的な償還管理を行い、弾力的な財政運営を行っていく。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41</xdr:row>
      <xdr:rowOff>164677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941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41487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941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57573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81704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584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130404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54204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142681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年度は数値が良化し、将来負担比率は算定されず、良好な状態となった。今後とも後年度負担を十分に考慮し、地方債の新規発行については極力抑制し、やむを得ない場合においても交付税措置等の有利なもののみとし、将来負担の抑制に努め適正水準の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123190</xdr:rowOff>
    </xdr:from>
    <xdr:to>
      <xdr:col>77</xdr:col>
      <xdr:colOff>44450</xdr:colOff>
      <xdr:row>14</xdr:row>
      <xdr:rowOff>146355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523490"/>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62382</xdr:rowOff>
    </xdr:from>
    <xdr:to>
      <xdr:col>72</xdr:col>
      <xdr:colOff>203200</xdr:colOff>
      <xdr:row>14</xdr:row>
      <xdr:rowOff>146355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462682"/>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72390</xdr:rowOff>
    </xdr:from>
    <xdr:to>
      <xdr:col>77</xdr:col>
      <xdr:colOff>95250</xdr:colOff>
      <xdr:row>15</xdr:row>
      <xdr:rowOff>2540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95555</xdr:rowOff>
    </xdr:from>
    <xdr:to>
      <xdr:col>73</xdr:col>
      <xdr:colOff>44450</xdr:colOff>
      <xdr:row>15</xdr:row>
      <xdr:rowOff>25705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10482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58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11582</xdr:rowOff>
    </xdr:from>
    <xdr:to>
      <xdr:col>68</xdr:col>
      <xdr:colOff>203200</xdr:colOff>
      <xdr:row>14</xdr:row>
      <xdr:rowOff>113182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97959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9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10,387
10,224
72.40
11,529,165
10,579,178
443,982
4,122,504
3,733,059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と比較して低いものの、職員数が多いため経常収支比率の人件費分が高くなっている。これは保育所や公共施設の運営を直営で行っていることに起因していることから、指定管理者制度導入施設の拡充、直営施設の民営化を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37</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0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31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2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38</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723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142494</xdr:rowOff>
    </xdr:from>
    <xdr:to>
      <xdr:col>6</xdr:col>
      <xdr:colOff>171450</xdr:colOff>
      <xdr:row>38</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57421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平均と比較して極端に高い数値を示している。これは類似団体とも比較して公共施設が多いことが要因と考えられるため、指定管理者制度導入施設の拡充など、より効率的な運営を図ることはもとより、抜本的な見直しを行い施設の統廃合を推進し、維持管理コストの低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81280</xdr:rowOff>
    </xdr:from>
    <xdr:to>
      <xdr:col>82</xdr:col>
      <xdr:colOff>107950</xdr:colOff>
      <xdr:row>21</xdr:row>
      <xdr:rowOff>16510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8158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160037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16510</xdr:rowOff>
    </xdr:from>
    <xdr:to>
      <xdr:col>82</xdr:col>
      <xdr:colOff>196850</xdr:colOff>
      <xdr:row>21</xdr:row>
      <xdr:rowOff>16510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1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167657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81280</xdr:rowOff>
    </xdr:from>
    <xdr:to>
      <xdr:col>82</xdr:col>
      <xdr:colOff>196850</xdr:colOff>
      <xdr:row>14</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16510</xdr:rowOff>
    </xdr:from>
    <xdr:to>
      <xdr:col>82</xdr:col>
      <xdr:colOff>107950</xdr:colOff>
      <xdr:row>21</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616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119380</xdr:rowOff>
    </xdr:from>
    <xdr:to>
      <xdr:col>78</xdr:col>
      <xdr:colOff>69850</xdr:colOff>
      <xdr:row>21</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548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167640</xdr:rowOff>
    </xdr:from>
    <xdr:to>
      <xdr:col>78</xdr:col>
      <xdr:colOff>120650</xdr:colOff>
      <xdr:row>17</xdr:row>
      <xdr:rowOff>97790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119380</xdr:rowOff>
    </xdr:from>
    <xdr:to>
      <xdr:col>73</xdr:col>
      <xdr:colOff>180975</xdr:colOff>
      <xdr:row>20</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54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441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137160</xdr:rowOff>
    </xdr:from>
    <xdr:to>
      <xdr:col>82</xdr:col>
      <xdr:colOff>158750</xdr:colOff>
      <xdr:row>21</xdr:row>
      <xdr:rowOff>67310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45737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160020</xdr:rowOff>
    </xdr:from>
    <xdr:to>
      <xdr:col>78</xdr:col>
      <xdr:colOff>120650</xdr:colOff>
      <xdr:row>21</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74947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67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68580</xdr:rowOff>
    </xdr:from>
    <xdr:to>
      <xdr:col>74</xdr:col>
      <xdr:colOff>31750</xdr:colOff>
      <xdr:row>20</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154957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扶助費に係る経常収支比率は、類似団体平均を下回っている。引き続き扶助事業の精査を進め、類似団体平均を維持していく。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101600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90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63500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63500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その他経費に係る経常収支比率は、繰出基準の算出見直し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が行われて以降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した。下水道事業などの償還に係る公営企業に対する繰出金負担が大きいことから、維持管理費のさらなる縮減を図るとともに、独立採算の原則に立ち返り、料金の値上げによる受益者負担の適正化を図り、公営企業の財政健全化を推し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149860</xdr:rowOff>
    </xdr:from>
    <xdr:to>
      <xdr:col>82</xdr:col>
      <xdr:colOff>107950</xdr:colOff>
      <xdr:row>61</xdr:row>
      <xdr:rowOff>18415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104368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132715</xdr:rowOff>
    </xdr:from>
    <xdr:to>
      <xdr:col>78</xdr:col>
      <xdr:colOff>69850</xdr:colOff>
      <xdr:row>60</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104197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41275</xdr:rowOff>
    </xdr:from>
    <xdr:to>
      <xdr:col>73</xdr:col>
      <xdr:colOff>180975</xdr:colOff>
      <xdr:row>60</xdr:row>
      <xdr:rowOff>132715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10156825"/>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18415</xdr:rowOff>
    </xdr:from>
    <xdr:to>
      <xdr:col>69</xdr:col>
      <xdr:colOff>92075</xdr:colOff>
      <xdr:row>59</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101339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139065</xdr:rowOff>
    </xdr:from>
    <xdr:to>
      <xdr:col>82</xdr:col>
      <xdr:colOff>158750</xdr:colOff>
      <xdr:row>61</xdr:row>
      <xdr:rowOff>69215</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42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47642</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1033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81915</xdr:rowOff>
    </xdr:from>
    <xdr:to>
      <xdr:col>74</xdr:col>
      <xdr:colOff>31750</xdr:colOff>
      <xdr:row>61</xdr:row>
      <xdr:rowOff>12065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3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168292</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45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161925</xdr:rowOff>
    </xdr:from>
    <xdr:to>
      <xdr:col>69</xdr:col>
      <xdr:colOff>142875</xdr:colOff>
      <xdr:row>59</xdr:row>
      <xdr:rowOff>92075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76852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139065</xdr:rowOff>
    </xdr:from>
    <xdr:to>
      <xdr:col>65</xdr:col>
      <xdr:colOff>53975</xdr:colOff>
      <xdr:row>59</xdr:row>
      <xdr:rowOff>69215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53992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補助費等に係る経常収支比率は、類似団体平均を下回っている。今後も引き続き歳入に見合った歳出構造への変革を進め、現在の比率の維持に努める。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108712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258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108712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226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公債費に係る経常収支比率は、類似団体平均を下回っている。新規の大規模事業において町債発行による増嵩はあるものの、既発債が順次償還を迎えるため、以降も漸減傾向は続く見通しである。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24130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3987800" y="12860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163576</xdr:rowOff>
    </xdr:from>
    <xdr:to>
      <xdr:col>19</xdr:col>
      <xdr:colOff>187325</xdr:colOff>
      <xdr:row>75</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098800" y="12850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163576</xdr:rowOff>
    </xdr:from>
    <xdr:to>
      <xdr:col>15</xdr:col>
      <xdr:colOff>98425</xdr:colOff>
      <xdr:row>75</xdr:row>
      <xdr:rowOff>124714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2209800" y="1285087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76</xdr:row>
      <xdr:rowOff>30987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2983464"/>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112776</xdr:rowOff>
    </xdr:from>
    <xdr:to>
      <xdr:col>15</xdr:col>
      <xdr:colOff>149225</xdr:colOff>
      <xdr:row>75</xdr:row>
      <xdr:rowOff>42926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53103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公債費以外の経常収支比率は、類似団体平均より大幅に高い状況となっている。各経費の分析のとおり、施設の統廃合やさらなる行政運営の効率化を図り、経常経費の歳出規模を逓減させていく必要がある。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140715</xdr:rowOff>
    </xdr:from>
    <xdr:to>
      <xdr:col>82</xdr:col>
      <xdr:colOff>107950</xdr:colOff>
      <xdr:row>80</xdr:row>
      <xdr:rowOff>140715</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5671800" y="13856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143002</xdr:rowOff>
    </xdr:from>
    <xdr:to>
      <xdr:col>78</xdr:col>
      <xdr:colOff>69850</xdr:colOff>
      <xdr:row>80</xdr:row>
      <xdr:rowOff>140715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782800" y="13687552"/>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79</xdr:row>
      <xdr:rowOff>143002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893800" y="1347266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99568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3468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89915</xdr:rowOff>
    </xdr:from>
    <xdr:to>
      <xdr:col>82</xdr:col>
      <xdr:colOff>158750</xdr:colOff>
      <xdr:row>81</xdr:row>
      <xdr:rowOff>20065</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169942</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89915</xdr:rowOff>
    </xdr:from>
    <xdr:to>
      <xdr:col>78</xdr:col>
      <xdr:colOff>120650</xdr:colOff>
      <xdr:row>81</xdr:row>
      <xdr:rowOff>20065</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4842</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92202</xdr:rowOff>
    </xdr:from>
    <xdr:to>
      <xdr:col>74</xdr:col>
      <xdr:colOff>31750</xdr:colOff>
      <xdr:row>80</xdr:row>
      <xdr:rowOff>22352</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7129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90180</xdr:rowOff>
    </xdr:from>
    <xdr:to>
      <xdr:col>29</xdr:col>
      <xdr:colOff>127000</xdr:colOff>
      <xdr:row>15</xdr:row>
      <xdr:rowOff>92862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09555"/>
          <a:ext cx="647700" cy="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92862</xdr:rowOff>
    </xdr:from>
    <xdr:to>
      <xdr:col>26</xdr:col>
      <xdr:colOff>50800</xdr:colOff>
      <xdr:row>15</xdr:row>
      <xdr:rowOff>122878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12237"/>
          <a:ext cx="698500" cy="30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122878</xdr:rowOff>
    </xdr:from>
    <xdr:to>
      <xdr:col>22</xdr:col>
      <xdr:colOff>114300</xdr:colOff>
      <xdr:row>16</xdr:row>
      <xdr:rowOff>15001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42253"/>
          <a:ext cx="698500" cy="63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15001</xdr:rowOff>
    </xdr:from>
    <xdr:to>
      <xdr:col>18</xdr:col>
      <xdr:colOff>177800</xdr:colOff>
      <xdr:row>16</xdr:row>
      <xdr:rowOff>23177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05826"/>
          <a:ext cx="698500" cy="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39380</xdr:rowOff>
    </xdr:from>
    <xdr:to>
      <xdr:col>29</xdr:col>
      <xdr:colOff>177800</xdr:colOff>
      <xdr:row>15</xdr:row>
      <xdr:rowOff>140980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5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55907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42062</xdr:rowOff>
    </xdr:from>
    <xdr:to>
      <xdr:col>26</xdr:col>
      <xdr:colOff>101600</xdr:colOff>
      <xdr:row>15</xdr:row>
      <xdr:rowOff>143662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6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153839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3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72078</xdr:rowOff>
    </xdr:from>
    <xdr:to>
      <xdr:col>22</xdr:col>
      <xdr:colOff>165100</xdr:colOff>
      <xdr:row>16</xdr:row>
      <xdr:rowOff>2228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9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0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135651</xdr:rowOff>
    </xdr:from>
    <xdr:to>
      <xdr:col>19</xdr:col>
      <xdr:colOff>38100</xdr:colOff>
      <xdr:row>16</xdr:row>
      <xdr:rowOff>65801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55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75978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2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143827</xdr:rowOff>
    </xdr:from>
    <xdr:to>
      <xdr:col>15</xdr:col>
      <xdr:colOff>101600</xdr:colOff>
      <xdr:row>16</xdr:row>
      <xdr:rowOff>73977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84154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1518</xdr:rowOff>
    </xdr:from>
    <xdr:to>
      <xdr:col>29</xdr:col>
      <xdr:colOff>127000</xdr:colOff>
      <xdr:row>35</xdr:row>
      <xdr:rowOff>82594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11868"/>
          <a:ext cx="647700" cy="81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82594</xdr:rowOff>
    </xdr:from>
    <xdr:to>
      <xdr:col>26</xdr:col>
      <xdr:colOff>50800</xdr:colOff>
      <xdr:row>35</xdr:row>
      <xdr:rowOff>104540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92944"/>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41008</xdr:rowOff>
    </xdr:from>
    <xdr:to>
      <xdr:col>22</xdr:col>
      <xdr:colOff>114300</xdr:colOff>
      <xdr:row>35</xdr:row>
      <xdr:rowOff>104540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51358"/>
          <a:ext cx="698500" cy="6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13024</xdr:rowOff>
    </xdr:from>
    <xdr:to>
      <xdr:col>18</xdr:col>
      <xdr:colOff>177800</xdr:colOff>
      <xdr:row>35</xdr:row>
      <xdr:rowOff>41008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23374"/>
          <a:ext cx="698500" cy="2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293618</xdr:rowOff>
    </xdr:from>
    <xdr:to>
      <xdr:col>29</xdr:col>
      <xdr:colOff>177800</xdr:colOff>
      <xdr:row>35</xdr:row>
      <xdr:rowOff>52318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6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138695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0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31794</xdr:rowOff>
    </xdr:from>
    <xdr:to>
      <xdr:col>26</xdr:col>
      <xdr:colOff>101600</xdr:colOff>
      <xdr:row>35</xdr:row>
      <xdr:rowOff>133394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4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143572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11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53740</xdr:rowOff>
    </xdr:from>
    <xdr:to>
      <xdr:col>22</xdr:col>
      <xdr:colOff>165100</xdr:colOff>
      <xdr:row>35</xdr:row>
      <xdr:rowOff>155340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64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165517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3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333108</xdr:rowOff>
    </xdr:from>
    <xdr:to>
      <xdr:col>19</xdr:col>
      <xdr:colOff>38100</xdr:colOff>
      <xdr:row>35</xdr:row>
      <xdr:rowOff>91808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00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101985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6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305124</xdr:rowOff>
    </xdr:from>
    <xdr:to>
      <xdr:col>15</xdr:col>
      <xdr:colOff>101600</xdr:colOff>
      <xdr:row>35</xdr:row>
      <xdr:rowOff>63824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7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74001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4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10,387
10,224
72.40
11,529,165
10,579,178
443,982
4,122,504
3,733,059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137345</xdr:rowOff>
    </xdr:from>
    <xdr:to>
      <xdr:col>24</xdr:col>
      <xdr:colOff>63500</xdr:colOff>
      <xdr:row>35</xdr:row>
      <xdr:rowOff>156258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38095"/>
          <a:ext cx="838200" cy="1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137345</xdr:rowOff>
    </xdr:from>
    <xdr:to>
      <xdr:col>19</xdr:col>
      <xdr:colOff>177800</xdr:colOff>
      <xdr:row>35</xdr:row>
      <xdr:rowOff>158727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8095"/>
          <a:ext cx="8890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158727</xdr:rowOff>
    </xdr:from>
    <xdr:to>
      <xdr:col>15</xdr:col>
      <xdr:colOff>50800</xdr:colOff>
      <xdr:row>36</xdr:row>
      <xdr:rowOff>47986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9477"/>
          <a:ext cx="889000" cy="6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47986</xdr:rowOff>
    </xdr:from>
    <xdr:to>
      <xdr:col>10</xdr:col>
      <xdr:colOff>114300</xdr:colOff>
      <xdr:row>36</xdr:row>
      <xdr:rowOff>50188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0186"/>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105458</xdr:rowOff>
    </xdr:from>
    <xdr:to>
      <xdr:col>24</xdr:col>
      <xdr:colOff>114300</xdr:colOff>
      <xdr:row>36</xdr:row>
      <xdr:rowOff>35608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128335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86545</xdr:rowOff>
    </xdr:from>
    <xdr:to>
      <xdr:col>20</xdr:col>
      <xdr:colOff>38100</xdr:colOff>
      <xdr:row>36</xdr:row>
      <xdr:rowOff>16695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33222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6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107927</xdr:rowOff>
    </xdr:from>
    <xdr:to>
      <xdr:col>15</xdr:col>
      <xdr:colOff>101600</xdr:colOff>
      <xdr:row>36</xdr:row>
      <xdr:rowOff>38077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54604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8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168636</xdr:rowOff>
    </xdr:from>
    <xdr:to>
      <xdr:col>10</xdr:col>
      <xdr:colOff>165100</xdr:colOff>
      <xdr:row>36</xdr:row>
      <xdr:rowOff>98786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115313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4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170838</xdr:rowOff>
    </xdr:from>
    <xdr:to>
      <xdr:col>6</xdr:col>
      <xdr:colOff>38100</xdr:colOff>
      <xdr:row>36</xdr:row>
      <xdr:rowOff>100988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117515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4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163333</xdr:rowOff>
    </xdr:from>
    <xdr:to>
      <xdr:col>24</xdr:col>
      <xdr:colOff>63500</xdr:colOff>
      <xdr:row>54</xdr:row>
      <xdr:rowOff>17317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250183"/>
          <a:ext cx="838200" cy="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17317</xdr:rowOff>
    </xdr:from>
    <xdr:to>
      <xdr:col>19</xdr:col>
      <xdr:colOff>177800</xdr:colOff>
      <xdr:row>54</xdr:row>
      <xdr:rowOff>99114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275617"/>
          <a:ext cx="889000" cy="8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99114</xdr:rowOff>
    </xdr:from>
    <xdr:to>
      <xdr:col>15</xdr:col>
      <xdr:colOff>50800</xdr:colOff>
      <xdr:row>54</xdr:row>
      <xdr:rowOff>120333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357414"/>
          <a:ext cx="889000" cy="2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120333</xdr:rowOff>
    </xdr:from>
    <xdr:to>
      <xdr:col>10</xdr:col>
      <xdr:colOff>114300</xdr:colOff>
      <xdr:row>55</xdr:row>
      <xdr:rowOff>27302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378633"/>
          <a:ext cx="889000" cy="7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112533</xdr:rowOff>
    </xdr:from>
    <xdr:to>
      <xdr:col>24</xdr:col>
      <xdr:colOff>114300</xdr:colOff>
      <xdr:row>54</xdr:row>
      <xdr:rowOff>42683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1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135410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05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137967</xdr:rowOff>
    </xdr:from>
    <xdr:to>
      <xdr:col>20</xdr:col>
      <xdr:colOff>38100</xdr:colOff>
      <xdr:row>54</xdr:row>
      <xdr:rowOff>68117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22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84644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00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48314</xdr:rowOff>
    </xdr:from>
    <xdr:to>
      <xdr:col>15</xdr:col>
      <xdr:colOff>101600</xdr:colOff>
      <xdr:row>54</xdr:row>
      <xdr:rowOff>149914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3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166441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0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69533</xdr:rowOff>
    </xdr:from>
    <xdr:to>
      <xdr:col>10</xdr:col>
      <xdr:colOff>165100</xdr:colOff>
      <xdr:row>54</xdr:row>
      <xdr:rowOff>171133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16210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0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147952</xdr:rowOff>
    </xdr:from>
    <xdr:to>
      <xdr:col>6</xdr:col>
      <xdr:colOff>38100</xdr:colOff>
      <xdr:row>55</xdr:row>
      <xdr:rowOff>78102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94629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18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25591</xdr:rowOff>
    </xdr:from>
    <xdr:to>
      <xdr:col>24</xdr:col>
      <xdr:colOff>63500</xdr:colOff>
      <xdr:row>78</xdr:row>
      <xdr:rowOff>60489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98691"/>
          <a:ext cx="8382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161150</xdr:rowOff>
    </xdr:from>
    <xdr:to>
      <xdr:col>19</xdr:col>
      <xdr:colOff>177800</xdr:colOff>
      <xdr:row>78</xdr:row>
      <xdr:rowOff>60489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62800"/>
          <a:ext cx="8890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161150</xdr:rowOff>
    </xdr:from>
    <xdr:to>
      <xdr:col>15</xdr:col>
      <xdr:colOff>50800</xdr:colOff>
      <xdr:row>78</xdr:row>
      <xdr:rowOff>18886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62800"/>
          <a:ext cx="889000" cy="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18886</xdr:rowOff>
    </xdr:from>
    <xdr:to>
      <xdr:col>10</xdr:col>
      <xdr:colOff>114300</xdr:colOff>
      <xdr:row>78</xdr:row>
      <xdr:rowOff>51384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91986"/>
          <a:ext cx="8890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81042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146241</xdr:rowOff>
    </xdr:from>
    <xdr:to>
      <xdr:col>24</xdr:col>
      <xdr:colOff>114300</xdr:colOff>
      <xdr:row>78</xdr:row>
      <xdr:rowOff>76391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124668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9689</xdr:rowOff>
    </xdr:from>
    <xdr:to>
      <xdr:col>20</xdr:col>
      <xdr:colOff>38100</xdr:colOff>
      <xdr:row>78</xdr:row>
      <xdr:rowOff>111289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102416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7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110350</xdr:rowOff>
    </xdr:from>
    <xdr:to>
      <xdr:col>15</xdr:col>
      <xdr:colOff>101600</xdr:colOff>
      <xdr:row>78</xdr:row>
      <xdr:rowOff>40500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57027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139536</xdr:rowOff>
    </xdr:from>
    <xdr:to>
      <xdr:col>10</xdr:col>
      <xdr:colOff>165100</xdr:colOff>
      <xdr:row>78</xdr:row>
      <xdr:rowOff>69686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86213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1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584</xdr:rowOff>
    </xdr:from>
    <xdr:to>
      <xdr:col>6</xdr:col>
      <xdr:colOff>38100</xdr:colOff>
      <xdr:row>78</xdr:row>
      <xdr:rowOff>102184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7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93311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6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12458</xdr:rowOff>
    </xdr:from>
    <xdr:to>
      <xdr:col>24</xdr:col>
      <xdr:colOff>63500</xdr:colOff>
      <xdr:row>97</xdr:row>
      <xdr:rowOff>27166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43108"/>
          <a:ext cx="8382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27166</xdr:rowOff>
    </xdr:from>
    <xdr:to>
      <xdr:col>19</xdr:col>
      <xdr:colOff>177800</xdr:colOff>
      <xdr:row>97</xdr:row>
      <xdr:rowOff>81178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57816"/>
          <a:ext cx="889000" cy="5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81178</xdr:rowOff>
    </xdr:from>
    <xdr:to>
      <xdr:col>15</xdr:col>
      <xdr:colOff>50800</xdr:colOff>
      <xdr:row>97</xdr:row>
      <xdr:rowOff>114224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11828"/>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62954</xdr:rowOff>
    </xdr:from>
    <xdr:to>
      <xdr:col>10</xdr:col>
      <xdr:colOff>114300</xdr:colOff>
      <xdr:row>97</xdr:row>
      <xdr:rowOff>114224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93604"/>
          <a:ext cx="889000" cy="5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133108</xdr:rowOff>
    </xdr:from>
    <xdr:to>
      <xdr:col>24</xdr:col>
      <xdr:colOff>114300</xdr:colOff>
      <xdr:row>97</xdr:row>
      <xdr:rowOff>63258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111535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7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147816</xdr:rowOff>
    </xdr:from>
    <xdr:to>
      <xdr:col>20</xdr:col>
      <xdr:colOff>38100</xdr:colOff>
      <xdr:row>97</xdr:row>
      <xdr:rowOff>77966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69093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30378</xdr:rowOff>
    </xdr:from>
    <xdr:to>
      <xdr:col>15</xdr:col>
      <xdr:colOff>101600</xdr:colOff>
      <xdr:row>97</xdr:row>
      <xdr:rowOff>131978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123105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63424</xdr:rowOff>
    </xdr:from>
    <xdr:to>
      <xdr:col>10</xdr:col>
      <xdr:colOff>165100</xdr:colOff>
      <xdr:row>97</xdr:row>
      <xdr:rowOff>165024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12154</xdr:rowOff>
    </xdr:from>
    <xdr:to>
      <xdr:col>6</xdr:col>
      <xdr:colOff>38100</xdr:colOff>
      <xdr:row>97</xdr:row>
      <xdr:rowOff>113754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104881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141968</xdr:rowOff>
    </xdr:from>
    <xdr:to>
      <xdr:col>55</xdr:col>
      <xdr:colOff>0</xdr:colOff>
      <xdr:row>36</xdr:row>
      <xdr:rowOff>73982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71268"/>
          <a:ext cx="838200" cy="2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141968</xdr:rowOff>
    </xdr:from>
    <xdr:to>
      <xdr:col>50</xdr:col>
      <xdr:colOff>114300</xdr:colOff>
      <xdr:row>35</xdr:row>
      <xdr:rowOff>155917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71268"/>
          <a:ext cx="889000" cy="1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155917</xdr:rowOff>
    </xdr:from>
    <xdr:to>
      <xdr:col>45</xdr:col>
      <xdr:colOff>177800</xdr:colOff>
      <xdr:row>36</xdr:row>
      <xdr:rowOff>61002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56667"/>
          <a:ext cx="8890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61002</xdr:rowOff>
    </xdr:from>
    <xdr:to>
      <xdr:col>41</xdr:col>
      <xdr:colOff>50800</xdr:colOff>
      <xdr:row>36</xdr:row>
      <xdr:rowOff>134739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33202"/>
          <a:ext cx="889000" cy="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23182</xdr:rowOff>
    </xdr:from>
    <xdr:to>
      <xdr:col>55</xdr:col>
      <xdr:colOff>50800</xdr:colOff>
      <xdr:row>36</xdr:row>
      <xdr:rowOff>124782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46059</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91168</xdr:rowOff>
    </xdr:from>
    <xdr:to>
      <xdr:col>50</xdr:col>
      <xdr:colOff>165100</xdr:colOff>
      <xdr:row>35</xdr:row>
      <xdr:rowOff>21318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37845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9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105117</xdr:rowOff>
    </xdr:from>
    <xdr:to>
      <xdr:col>46</xdr:col>
      <xdr:colOff>38100</xdr:colOff>
      <xdr:row>36</xdr:row>
      <xdr:rowOff>35267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51794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8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10202</xdr:rowOff>
    </xdr:from>
    <xdr:to>
      <xdr:col>41</xdr:col>
      <xdr:colOff>101600</xdr:colOff>
      <xdr:row>36</xdr:row>
      <xdr:rowOff>111802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128329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595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83939</xdr:rowOff>
    </xdr:from>
    <xdr:to>
      <xdr:col>36</xdr:col>
      <xdr:colOff>165100</xdr:colOff>
      <xdr:row>37</xdr:row>
      <xdr:rowOff>14089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5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5216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123275</xdr:rowOff>
    </xdr:from>
    <xdr:to>
      <xdr:col>54</xdr:col>
      <xdr:colOff>189865</xdr:colOff>
      <xdr:row>59</xdr:row>
      <xdr:rowOff>15660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9210125"/>
          <a:ext cx="1270" cy="92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19487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15660</xdr:rowOff>
    </xdr:from>
    <xdr:to>
      <xdr:col>55</xdr:col>
      <xdr:colOff>88900</xdr:colOff>
      <xdr:row>59</xdr:row>
      <xdr:rowOff>15660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69952</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98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123275</xdr:rowOff>
    </xdr:from>
    <xdr:to>
      <xdr:col>55</xdr:col>
      <xdr:colOff>88900</xdr:colOff>
      <xdr:row>53</xdr:row>
      <xdr:rowOff>123275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21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162271</xdr:rowOff>
    </xdr:from>
    <xdr:to>
      <xdr:col>55</xdr:col>
      <xdr:colOff>0</xdr:colOff>
      <xdr:row>56</xdr:row>
      <xdr:rowOff>57738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592021"/>
          <a:ext cx="838200" cy="6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118019</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906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139592</xdr:rowOff>
    </xdr:from>
    <xdr:to>
      <xdr:col>55</xdr:col>
      <xdr:colOff>50800</xdr:colOff>
      <xdr:row>58</xdr:row>
      <xdr:rowOff>69742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136847</xdr:rowOff>
    </xdr:from>
    <xdr:to>
      <xdr:col>50</xdr:col>
      <xdr:colOff>114300</xdr:colOff>
      <xdr:row>56</xdr:row>
      <xdr:rowOff>57738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395147"/>
          <a:ext cx="889000" cy="2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168285</xdr:rowOff>
    </xdr:from>
    <xdr:to>
      <xdr:col>50</xdr:col>
      <xdr:colOff>165100</xdr:colOff>
      <xdr:row>58</xdr:row>
      <xdr:rowOff>98435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4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89562</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100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34506</xdr:rowOff>
    </xdr:from>
    <xdr:to>
      <xdr:col>45</xdr:col>
      <xdr:colOff>177800</xdr:colOff>
      <xdr:row>54</xdr:row>
      <xdr:rowOff>136847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8778456"/>
          <a:ext cx="889000" cy="6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164963</xdr:rowOff>
    </xdr:from>
    <xdr:to>
      <xdr:col>46</xdr:col>
      <xdr:colOff>38100</xdr:colOff>
      <xdr:row>58</xdr:row>
      <xdr:rowOff>95113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3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86240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1003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34506</xdr:rowOff>
    </xdr:from>
    <xdr:to>
      <xdr:col>41</xdr:col>
      <xdr:colOff>50800</xdr:colOff>
      <xdr:row>55</xdr:row>
      <xdr:rowOff>45877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8778456"/>
          <a:ext cx="889000" cy="69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13717</xdr:rowOff>
    </xdr:from>
    <xdr:to>
      <xdr:col>41</xdr:col>
      <xdr:colOff>101600</xdr:colOff>
      <xdr:row>58</xdr:row>
      <xdr:rowOff>115317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106444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100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20373</xdr:rowOff>
    </xdr:from>
    <xdr:to>
      <xdr:col>36</xdr:col>
      <xdr:colOff>165100</xdr:colOff>
      <xdr:row>58</xdr:row>
      <xdr:rowOff>121973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113100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111471</xdr:rowOff>
    </xdr:from>
    <xdr:to>
      <xdr:col>55</xdr:col>
      <xdr:colOff>50800</xdr:colOff>
      <xdr:row>56</xdr:row>
      <xdr:rowOff>41621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5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134348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39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6938</xdr:rowOff>
    </xdr:from>
    <xdr:to>
      <xdr:col>50</xdr:col>
      <xdr:colOff>165100</xdr:colOff>
      <xdr:row>56</xdr:row>
      <xdr:rowOff>108538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0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125065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38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86047</xdr:rowOff>
    </xdr:from>
    <xdr:to>
      <xdr:col>46</xdr:col>
      <xdr:colOff>38100</xdr:colOff>
      <xdr:row>55</xdr:row>
      <xdr:rowOff>16197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3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32724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1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155156</xdr:rowOff>
    </xdr:from>
    <xdr:to>
      <xdr:col>41</xdr:col>
      <xdr:colOff>101600</xdr:colOff>
      <xdr:row>51</xdr:row>
      <xdr:rowOff>85306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87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101833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850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166527</xdr:rowOff>
    </xdr:from>
    <xdr:to>
      <xdr:col>36</xdr:col>
      <xdr:colOff>165100</xdr:colOff>
      <xdr:row>55</xdr:row>
      <xdr:rowOff>96677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113204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20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7689</xdr:rowOff>
    </xdr:from>
    <xdr:to>
      <xdr:col>55</xdr:col>
      <xdr:colOff>0</xdr:colOff>
      <xdr:row>78</xdr:row>
      <xdr:rowOff>65585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09339"/>
          <a:ext cx="838200" cy="22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62829</xdr:rowOff>
    </xdr:from>
    <xdr:to>
      <xdr:col>50</xdr:col>
      <xdr:colOff>114300</xdr:colOff>
      <xdr:row>78</xdr:row>
      <xdr:rowOff>65585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35929"/>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62829</xdr:rowOff>
    </xdr:from>
    <xdr:to>
      <xdr:col>45</xdr:col>
      <xdr:colOff>177800</xdr:colOff>
      <xdr:row>78</xdr:row>
      <xdr:rowOff>101057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35929"/>
          <a:ext cx="889000" cy="3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101057</xdr:rowOff>
    </xdr:from>
    <xdr:to>
      <xdr:col>41</xdr:col>
      <xdr:colOff>50800</xdr:colOff>
      <xdr:row>79</xdr:row>
      <xdr:rowOff>17419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74157"/>
          <a:ext cx="889000" cy="8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128339</xdr:rowOff>
    </xdr:from>
    <xdr:to>
      <xdr:col>55</xdr:col>
      <xdr:colOff>50800</xdr:colOff>
      <xdr:row>77</xdr:row>
      <xdr:rowOff>58489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151216</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00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14785</xdr:rowOff>
    </xdr:from>
    <xdr:to>
      <xdr:col>50</xdr:col>
      <xdr:colOff>165100</xdr:colOff>
      <xdr:row>78</xdr:row>
      <xdr:rowOff>116385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132912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6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12029</xdr:rowOff>
    </xdr:from>
    <xdr:to>
      <xdr:col>46</xdr:col>
      <xdr:colOff>38100</xdr:colOff>
      <xdr:row>78</xdr:row>
      <xdr:rowOff>113629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130156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50257</xdr:rowOff>
    </xdr:from>
    <xdr:to>
      <xdr:col>41</xdr:col>
      <xdr:colOff>101600</xdr:colOff>
      <xdr:row>78</xdr:row>
      <xdr:rowOff>151857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168384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138069</xdr:rowOff>
    </xdr:from>
    <xdr:to>
      <xdr:col>36</xdr:col>
      <xdr:colOff>165100</xdr:colOff>
      <xdr:row>79</xdr:row>
      <xdr:rowOff>68219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59346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69870</xdr:rowOff>
    </xdr:from>
    <xdr:to>
      <xdr:col>54</xdr:col>
      <xdr:colOff>189865</xdr:colOff>
      <xdr:row>98</xdr:row>
      <xdr:rowOff>118041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6357620"/>
          <a:ext cx="1270" cy="562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121868</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118041</xdr:rowOff>
    </xdr:from>
    <xdr:to>
      <xdr:col>55</xdr:col>
      <xdr:colOff>88900</xdr:colOff>
      <xdr:row>98</xdr:row>
      <xdr:rowOff>118041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16547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613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69870</xdr:rowOff>
    </xdr:from>
    <xdr:to>
      <xdr:col>55</xdr:col>
      <xdr:colOff>88900</xdr:colOff>
      <xdr:row>95</xdr:row>
      <xdr:rowOff>69870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23039</xdr:rowOff>
    </xdr:from>
    <xdr:to>
      <xdr:col>55</xdr:col>
      <xdr:colOff>0</xdr:colOff>
      <xdr:row>97</xdr:row>
      <xdr:rowOff>36878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53689"/>
          <a:ext cx="838200" cy="1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112295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42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133868</xdr:rowOff>
    </xdr:from>
    <xdr:to>
      <xdr:col>55</xdr:col>
      <xdr:colOff>50800</xdr:colOff>
      <xdr:row>98</xdr:row>
      <xdr:rowOff>64018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125341</xdr:rowOff>
    </xdr:from>
    <xdr:to>
      <xdr:col>50</xdr:col>
      <xdr:colOff>114300</xdr:colOff>
      <xdr:row>97</xdr:row>
      <xdr:rowOff>23039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584541"/>
          <a:ext cx="889000" cy="6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146796</xdr:rowOff>
    </xdr:from>
    <xdr:to>
      <xdr:col>50</xdr:col>
      <xdr:colOff>165100</xdr:colOff>
      <xdr:row>98</xdr:row>
      <xdr:rowOff>76946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7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68073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21768</xdr:rowOff>
    </xdr:from>
    <xdr:to>
      <xdr:col>45</xdr:col>
      <xdr:colOff>177800</xdr:colOff>
      <xdr:row>96</xdr:row>
      <xdr:rowOff>125341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5623718"/>
          <a:ext cx="889000" cy="9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143970</xdr:rowOff>
    </xdr:from>
    <xdr:to>
      <xdr:col>46</xdr:col>
      <xdr:colOff>38100</xdr:colOff>
      <xdr:row>98</xdr:row>
      <xdr:rowOff>74120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65247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6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21768</xdr:rowOff>
    </xdr:from>
    <xdr:to>
      <xdr:col>41</xdr:col>
      <xdr:colOff>50800</xdr:colOff>
      <xdr:row>95</xdr:row>
      <xdr:rowOff>119058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5623718"/>
          <a:ext cx="889000" cy="78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157094</xdr:rowOff>
    </xdr:from>
    <xdr:to>
      <xdr:col>41</xdr:col>
      <xdr:colOff>101600</xdr:colOff>
      <xdr:row>98</xdr:row>
      <xdr:rowOff>87244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78371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6635</xdr:rowOff>
    </xdr:from>
    <xdr:to>
      <xdr:col>36</xdr:col>
      <xdr:colOff>165100</xdr:colOff>
      <xdr:row>98</xdr:row>
      <xdr:rowOff>108235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99362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9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157528</xdr:rowOff>
    </xdr:from>
    <xdr:to>
      <xdr:col>55</xdr:col>
      <xdr:colOff>50800</xdr:colOff>
      <xdr:row>97</xdr:row>
      <xdr:rowOff>87678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8955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6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143689</xdr:rowOff>
    </xdr:from>
    <xdr:to>
      <xdr:col>50</xdr:col>
      <xdr:colOff>165100</xdr:colOff>
      <xdr:row>97</xdr:row>
      <xdr:rowOff>73839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90366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7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74541</xdr:rowOff>
    </xdr:from>
    <xdr:to>
      <xdr:col>46</xdr:col>
      <xdr:colOff>38100</xdr:colOff>
      <xdr:row>97</xdr:row>
      <xdr:rowOff>4691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21218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0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142418</xdr:rowOff>
    </xdr:from>
    <xdr:to>
      <xdr:col>41</xdr:col>
      <xdr:colOff>101600</xdr:colOff>
      <xdr:row>91</xdr:row>
      <xdr:rowOff>72568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5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89095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34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68258</xdr:rowOff>
    </xdr:from>
    <xdr:to>
      <xdr:col>36</xdr:col>
      <xdr:colOff>165100</xdr:colOff>
      <xdr:row>95</xdr:row>
      <xdr:rowOff>169858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3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14935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13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150978</xdr:rowOff>
    </xdr:from>
    <xdr:to>
      <xdr:col>85</xdr:col>
      <xdr:colOff>127000</xdr:colOff>
      <xdr:row>39</xdr:row>
      <xdr:rowOff>35916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66078"/>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150978</xdr:rowOff>
    </xdr:from>
    <xdr:to>
      <xdr:col>81</xdr:col>
      <xdr:colOff>50800</xdr:colOff>
      <xdr:row>39</xdr:row>
      <xdr:rowOff>4318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66078"/>
          <a:ext cx="889000" cy="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4318</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90868"/>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156566</xdr:rowOff>
    </xdr:from>
    <xdr:to>
      <xdr:col>85</xdr:col>
      <xdr:colOff>177800</xdr:colOff>
      <xdr:row>39</xdr:row>
      <xdr:rowOff>86716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71493</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8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100178</xdr:rowOff>
    </xdr:from>
    <xdr:to>
      <xdr:col>81</xdr:col>
      <xdr:colOff>101600</xdr:colOff>
      <xdr:row>39</xdr:row>
      <xdr:rowOff>30328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46855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124968</xdr:rowOff>
    </xdr:from>
    <xdr:to>
      <xdr:col>76</xdr:col>
      <xdr:colOff>165100</xdr:colOff>
      <xdr:row>39</xdr:row>
      <xdr:rowOff>55118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71645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1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153028</xdr:rowOff>
    </xdr:from>
    <xdr:to>
      <xdr:col>85</xdr:col>
      <xdr:colOff>127000</xdr:colOff>
      <xdr:row>78</xdr:row>
      <xdr:rowOff>13627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54678"/>
          <a:ext cx="8382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153028</xdr:rowOff>
    </xdr:from>
    <xdr:to>
      <xdr:col>81</xdr:col>
      <xdr:colOff>50800</xdr:colOff>
      <xdr:row>78</xdr:row>
      <xdr:rowOff>31831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54678"/>
          <a:ext cx="8890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25986</xdr:rowOff>
    </xdr:from>
    <xdr:to>
      <xdr:col>76</xdr:col>
      <xdr:colOff>114300</xdr:colOff>
      <xdr:row>78</xdr:row>
      <xdr:rowOff>31831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27636"/>
          <a:ext cx="889000" cy="17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25986</xdr:rowOff>
    </xdr:from>
    <xdr:to>
      <xdr:col>71</xdr:col>
      <xdr:colOff>177800</xdr:colOff>
      <xdr:row>77</xdr:row>
      <xdr:rowOff>85658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27636"/>
          <a:ext cx="889000" cy="5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134277</xdr:rowOff>
    </xdr:from>
    <xdr:to>
      <xdr:col>85</xdr:col>
      <xdr:colOff>177800</xdr:colOff>
      <xdr:row>78</xdr:row>
      <xdr:rowOff>64427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112704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102228</xdr:rowOff>
    </xdr:from>
    <xdr:to>
      <xdr:col>81</xdr:col>
      <xdr:colOff>101600</xdr:colOff>
      <xdr:row>78</xdr:row>
      <xdr:rowOff>32378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23505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152481</xdr:rowOff>
    </xdr:from>
    <xdr:to>
      <xdr:col>76</xdr:col>
      <xdr:colOff>165100</xdr:colOff>
      <xdr:row>78</xdr:row>
      <xdr:rowOff>82631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73758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146636</xdr:rowOff>
    </xdr:from>
    <xdr:to>
      <xdr:col>72</xdr:col>
      <xdr:colOff>38100</xdr:colOff>
      <xdr:row>77</xdr:row>
      <xdr:rowOff>76786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67913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34858</xdr:rowOff>
    </xdr:from>
    <xdr:to>
      <xdr:col>67</xdr:col>
      <xdr:colOff>101600</xdr:colOff>
      <xdr:row>77</xdr:row>
      <xdr:rowOff>136458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127585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2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10516</xdr:rowOff>
    </xdr:from>
    <xdr:to>
      <xdr:col>85</xdr:col>
      <xdr:colOff>126364</xdr:colOff>
      <xdr:row>99</xdr:row>
      <xdr:rowOff>36931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955366"/>
          <a:ext cx="1269" cy="105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40758</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36931</xdr:rowOff>
    </xdr:from>
    <xdr:to>
      <xdr:col>86</xdr:col>
      <xdr:colOff>25400</xdr:colOff>
      <xdr:row>99</xdr:row>
      <xdr:rowOff>36931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128643</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7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10516</xdr:rowOff>
    </xdr:from>
    <xdr:to>
      <xdr:col>86</xdr:col>
      <xdr:colOff>25400</xdr:colOff>
      <xdr:row>93</xdr:row>
      <xdr:rowOff>10516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95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161367</xdr:rowOff>
    </xdr:from>
    <xdr:to>
      <xdr:col>85</xdr:col>
      <xdr:colOff>127000</xdr:colOff>
      <xdr:row>94</xdr:row>
      <xdr:rowOff>79311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106217"/>
          <a:ext cx="838200" cy="8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160202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19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10325</xdr:rowOff>
    </xdr:from>
    <xdr:to>
      <xdr:col>85</xdr:col>
      <xdr:colOff>177800</xdr:colOff>
      <xdr:row>97</xdr:row>
      <xdr:rowOff>111925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116599</xdr:rowOff>
    </xdr:from>
    <xdr:to>
      <xdr:col>81</xdr:col>
      <xdr:colOff>50800</xdr:colOff>
      <xdr:row>94</xdr:row>
      <xdr:rowOff>79311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5889999"/>
          <a:ext cx="889000" cy="3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12382</xdr:rowOff>
    </xdr:from>
    <xdr:to>
      <xdr:col>81</xdr:col>
      <xdr:colOff>101600</xdr:colOff>
      <xdr:row>97</xdr:row>
      <xdr:rowOff>113982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105109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116599</xdr:rowOff>
    </xdr:from>
    <xdr:to>
      <xdr:col>76</xdr:col>
      <xdr:colOff>114300</xdr:colOff>
      <xdr:row>97</xdr:row>
      <xdr:rowOff>121362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5889999"/>
          <a:ext cx="889000" cy="86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36018</xdr:rowOff>
    </xdr:from>
    <xdr:to>
      <xdr:col>76</xdr:col>
      <xdr:colOff>165100</xdr:colOff>
      <xdr:row>97</xdr:row>
      <xdr:rowOff>137618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128745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166091</xdr:rowOff>
    </xdr:from>
    <xdr:to>
      <xdr:col>71</xdr:col>
      <xdr:colOff>177800</xdr:colOff>
      <xdr:row>97</xdr:row>
      <xdr:rowOff>121362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5596591"/>
          <a:ext cx="889000" cy="115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52832</xdr:rowOff>
    </xdr:from>
    <xdr:to>
      <xdr:col>72</xdr:col>
      <xdr:colOff>38100</xdr:colOff>
      <xdr:row>97</xdr:row>
      <xdr:rowOff>154432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170959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6604</xdr:rowOff>
    </xdr:from>
    <xdr:to>
      <xdr:col>67</xdr:col>
      <xdr:colOff>101600</xdr:colOff>
      <xdr:row>97</xdr:row>
      <xdr:rowOff>108204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99331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110567</xdr:rowOff>
    </xdr:from>
    <xdr:to>
      <xdr:col>85</xdr:col>
      <xdr:colOff>177800</xdr:colOff>
      <xdr:row>94</xdr:row>
      <xdr:rowOff>40717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05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133444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590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28511</xdr:rowOff>
    </xdr:from>
    <xdr:to>
      <xdr:col>81</xdr:col>
      <xdr:colOff>101600</xdr:colOff>
      <xdr:row>94</xdr:row>
      <xdr:rowOff>130111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1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146638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59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65799</xdr:rowOff>
    </xdr:from>
    <xdr:to>
      <xdr:col>76</xdr:col>
      <xdr:colOff>165100</xdr:colOff>
      <xdr:row>92</xdr:row>
      <xdr:rowOff>167399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58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12476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56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70562</xdr:rowOff>
    </xdr:from>
    <xdr:to>
      <xdr:col>72</xdr:col>
      <xdr:colOff>38100</xdr:colOff>
      <xdr:row>98</xdr:row>
      <xdr:rowOff>712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163289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115291</xdr:rowOff>
    </xdr:from>
    <xdr:to>
      <xdr:col>67</xdr:col>
      <xdr:colOff>101600</xdr:colOff>
      <xdr:row>91</xdr:row>
      <xdr:rowOff>45441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554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61968</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532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142443</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86393"/>
          <a:ext cx="1269" cy="1328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89120</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6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142443</xdr:rowOff>
    </xdr:from>
    <xdr:to>
      <xdr:col>116</xdr:col>
      <xdr:colOff>152400</xdr:colOff>
      <xdr:row>51</xdr:row>
      <xdr:rowOff>142443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86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155767</xdr:rowOff>
    </xdr:from>
    <xdr:to>
      <xdr:col>116</xdr:col>
      <xdr:colOff>63500</xdr:colOff>
      <xdr:row>51</xdr:row>
      <xdr:rowOff>142443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8728267"/>
          <a:ext cx="838200" cy="15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121015</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65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142588</xdr:rowOff>
    </xdr:from>
    <xdr:to>
      <xdr:col>116</xdr:col>
      <xdr:colOff>114300</xdr:colOff>
      <xdr:row>59</xdr:row>
      <xdr:rowOff>72738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155767</xdr:rowOff>
    </xdr:from>
    <xdr:to>
      <xdr:col>111</xdr:col>
      <xdr:colOff>177800</xdr:colOff>
      <xdr:row>51</xdr:row>
      <xdr:rowOff>163932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872826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149251</xdr:rowOff>
    </xdr:from>
    <xdr:to>
      <xdr:col>112</xdr:col>
      <xdr:colOff>38100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70528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163932</xdr:rowOff>
    </xdr:from>
    <xdr:to>
      <xdr:col>107</xdr:col>
      <xdr:colOff>50800</xdr:colOff>
      <xdr:row>52</xdr:row>
      <xdr:rowOff>7667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8907882"/>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150654</xdr:rowOff>
    </xdr:from>
    <xdr:to>
      <xdr:col>107</xdr:col>
      <xdr:colOff>101600</xdr:colOff>
      <xdr:row>59</xdr:row>
      <xdr:rowOff>80804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71931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150542</xdr:rowOff>
    </xdr:from>
    <xdr:to>
      <xdr:col>102</xdr:col>
      <xdr:colOff>114300</xdr:colOff>
      <xdr:row>52</xdr:row>
      <xdr:rowOff>7667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889449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151602</xdr:rowOff>
    </xdr:from>
    <xdr:to>
      <xdr:col>102</xdr:col>
      <xdr:colOff>165100</xdr:colOff>
      <xdr:row>59</xdr:row>
      <xdr:rowOff>81752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72879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133379</xdr:rowOff>
    </xdr:from>
    <xdr:to>
      <xdr:col>98</xdr:col>
      <xdr:colOff>38100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91643</xdr:rowOff>
    </xdr:from>
    <xdr:to>
      <xdr:col>116</xdr:col>
      <xdr:colOff>114300</xdr:colOff>
      <xdr:row>52</xdr:row>
      <xdr:rowOff>21793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883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44670</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878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104967</xdr:rowOff>
    </xdr:from>
    <xdr:to>
      <xdr:col>112</xdr:col>
      <xdr:colOff>38100</xdr:colOff>
      <xdr:row>51</xdr:row>
      <xdr:rowOff>35117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86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51644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845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113132</xdr:rowOff>
    </xdr:from>
    <xdr:to>
      <xdr:col>107</xdr:col>
      <xdr:colOff>101600</xdr:colOff>
      <xdr:row>52</xdr:row>
      <xdr:rowOff>43282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88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59809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86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128317</xdr:rowOff>
    </xdr:from>
    <xdr:to>
      <xdr:col>102</xdr:col>
      <xdr:colOff>165100</xdr:colOff>
      <xdr:row>52</xdr:row>
      <xdr:rowOff>58467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88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74994</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864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99742</xdr:rowOff>
    </xdr:from>
    <xdr:to>
      <xdr:col>98</xdr:col>
      <xdr:colOff>38100</xdr:colOff>
      <xdr:row>52</xdr:row>
      <xdr:rowOff>29892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88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46419</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861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85282</xdr:rowOff>
    </xdr:from>
    <xdr:to>
      <xdr:col>116</xdr:col>
      <xdr:colOff>63500</xdr:colOff>
      <xdr:row>72</xdr:row>
      <xdr:rowOff>2257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258232"/>
          <a:ext cx="838200" cy="8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85282</xdr:rowOff>
    </xdr:from>
    <xdr:to>
      <xdr:col>111</xdr:col>
      <xdr:colOff>177800</xdr:colOff>
      <xdr:row>72</xdr:row>
      <xdr:rowOff>85423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258232"/>
          <a:ext cx="889000" cy="17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2573</xdr:rowOff>
    </xdr:from>
    <xdr:to>
      <xdr:col>107</xdr:col>
      <xdr:colOff>50800</xdr:colOff>
      <xdr:row>72</xdr:row>
      <xdr:rowOff>85423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346973"/>
          <a:ext cx="889000" cy="8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2573</xdr:rowOff>
    </xdr:from>
    <xdr:to>
      <xdr:col>102</xdr:col>
      <xdr:colOff>114300</xdr:colOff>
      <xdr:row>72</xdr:row>
      <xdr:rowOff>90333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346973"/>
          <a:ext cx="889000" cy="8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164940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122907</xdr:rowOff>
    </xdr:from>
    <xdr:to>
      <xdr:col>116</xdr:col>
      <xdr:colOff>114300</xdr:colOff>
      <xdr:row>72</xdr:row>
      <xdr:rowOff>53057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2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145784</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14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34482</xdr:rowOff>
    </xdr:from>
    <xdr:to>
      <xdr:col>112</xdr:col>
      <xdr:colOff>38100</xdr:colOff>
      <xdr:row>71</xdr:row>
      <xdr:rowOff>136082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20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152609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19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34623</xdr:rowOff>
    </xdr:from>
    <xdr:to>
      <xdr:col>107</xdr:col>
      <xdr:colOff>101600</xdr:colOff>
      <xdr:row>72</xdr:row>
      <xdr:rowOff>136223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3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152750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15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123223</xdr:rowOff>
    </xdr:from>
    <xdr:to>
      <xdr:col>102</xdr:col>
      <xdr:colOff>165100</xdr:colOff>
      <xdr:row>72</xdr:row>
      <xdr:rowOff>53373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2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69900</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0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39533</xdr:rowOff>
    </xdr:from>
    <xdr:to>
      <xdr:col>98</xdr:col>
      <xdr:colOff>38100</xdr:colOff>
      <xdr:row>72</xdr:row>
      <xdr:rowOff>141133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3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157660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15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1,018,501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125,327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定員管理計画において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の期間は、現職員数の維持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を見込んでいる。物件費については、住民１人当たり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182,331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円、普通建設事業費については、住民１人当たり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298,152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円となっており、どちらも大規模事業の建設に起因する事業費の増嵩が要因となっている。また繰出金については、住民１人当たり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119,126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これは、下水道事業債などの償還に係る繰出金負担が大きいことにより類似団体に比して多額となっている。その他の経費は、概ね類似団体並み、若しくは、下回っており、大規模事業終了後の職員削減、事務事業の見直しによる経費削減、繰出金にあっては、独立採算の原則に立ち返った料金の値上げによる受益者負担の適正化を図り、健全財政を推し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10,387
10,224
72.40
11,529,165
10,579,178
443,982
4,122,504
3,733,059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42926</xdr:rowOff>
    </xdr:from>
    <xdr:to>
      <xdr:col>24</xdr:col>
      <xdr:colOff>63500</xdr:colOff>
      <xdr:row>33</xdr:row>
      <xdr:rowOff>91884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00776"/>
          <a:ext cx="8382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42926</xdr:rowOff>
    </xdr:from>
    <xdr:to>
      <xdr:col>19</xdr:col>
      <xdr:colOff>177800</xdr:colOff>
      <xdr:row>33</xdr:row>
      <xdr:rowOff>78740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00776"/>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70358</xdr:rowOff>
    </xdr:from>
    <xdr:to>
      <xdr:col>15</xdr:col>
      <xdr:colOff>50800</xdr:colOff>
      <xdr:row>33</xdr:row>
      <xdr:rowOff>78740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2820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127508</xdr:rowOff>
    </xdr:from>
    <xdr:to>
      <xdr:col>10</xdr:col>
      <xdr:colOff>114300</xdr:colOff>
      <xdr:row>33</xdr:row>
      <xdr:rowOff>70358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139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41084</xdr:rowOff>
    </xdr:from>
    <xdr:to>
      <xdr:col>24</xdr:col>
      <xdr:colOff>114300</xdr:colOff>
      <xdr:row>33</xdr:row>
      <xdr:rowOff>142684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63961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5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163576</xdr:rowOff>
    </xdr:from>
    <xdr:to>
      <xdr:col>20</xdr:col>
      <xdr:colOff>38100</xdr:colOff>
      <xdr:row>33</xdr:row>
      <xdr:rowOff>93726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110253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27940</xdr:rowOff>
    </xdr:from>
    <xdr:to>
      <xdr:col>15</xdr:col>
      <xdr:colOff>101600</xdr:colOff>
      <xdr:row>33</xdr:row>
      <xdr:rowOff>129540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146067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19558</xdr:rowOff>
    </xdr:from>
    <xdr:to>
      <xdr:col>10</xdr:col>
      <xdr:colOff>165100</xdr:colOff>
      <xdr:row>33</xdr:row>
      <xdr:rowOff>121158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137685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76708</xdr:rowOff>
    </xdr:from>
    <xdr:to>
      <xdr:col>6</xdr:col>
      <xdr:colOff>38100</xdr:colOff>
      <xdr:row>33</xdr:row>
      <xdr:rowOff>6858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23385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106449</xdr:rowOff>
    </xdr:from>
    <xdr:to>
      <xdr:col>24</xdr:col>
      <xdr:colOff>63500</xdr:colOff>
      <xdr:row>55</xdr:row>
      <xdr:rowOff>124847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36199"/>
          <a:ext cx="8382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106449</xdr:rowOff>
    </xdr:from>
    <xdr:to>
      <xdr:col>19</xdr:col>
      <xdr:colOff>177800</xdr:colOff>
      <xdr:row>55</xdr:row>
      <xdr:rowOff>121445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36199"/>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82821</xdr:rowOff>
    </xdr:from>
    <xdr:to>
      <xdr:col>15</xdr:col>
      <xdr:colOff>50800</xdr:colOff>
      <xdr:row>55</xdr:row>
      <xdr:rowOff>121445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169671"/>
          <a:ext cx="889000" cy="38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82821</xdr:rowOff>
    </xdr:from>
    <xdr:to>
      <xdr:col>10</xdr:col>
      <xdr:colOff>114300</xdr:colOff>
      <xdr:row>56</xdr:row>
      <xdr:rowOff>14205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169671"/>
          <a:ext cx="889000" cy="44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74047</xdr:rowOff>
    </xdr:from>
    <xdr:to>
      <xdr:col>24</xdr:col>
      <xdr:colOff>114300</xdr:colOff>
      <xdr:row>56</xdr:row>
      <xdr:rowOff>4197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96924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5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55649</xdr:rowOff>
    </xdr:from>
    <xdr:to>
      <xdr:col>20</xdr:col>
      <xdr:colOff>38100</xdr:colOff>
      <xdr:row>55</xdr:row>
      <xdr:rowOff>157249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2326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6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70645</xdr:rowOff>
    </xdr:from>
    <xdr:to>
      <xdr:col>15</xdr:col>
      <xdr:colOff>101600</xdr:colOff>
      <xdr:row>56</xdr:row>
      <xdr:rowOff>795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17322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7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32021</xdr:rowOff>
    </xdr:from>
    <xdr:to>
      <xdr:col>10</xdr:col>
      <xdr:colOff>165100</xdr:colOff>
      <xdr:row>53</xdr:row>
      <xdr:rowOff>133621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1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150148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89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134855</xdr:rowOff>
    </xdr:from>
    <xdr:to>
      <xdr:col>6</xdr:col>
      <xdr:colOff>38100</xdr:colOff>
      <xdr:row>56</xdr:row>
      <xdr:rowOff>65005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81532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3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72941</xdr:rowOff>
    </xdr:from>
    <xdr:to>
      <xdr:col>24</xdr:col>
      <xdr:colOff>63500</xdr:colOff>
      <xdr:row>75</xdr:row>
      <xdr:rowOff>99016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31691"/>
          <a:ext cx="838200" cy="2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99016</xdr:rowOff>
    </xdr:from>
    <xdr:to>
      <xdr:col>19</xdr:col>
      <xdr:colOff>177800</xdr:colOff>
      <xdr:row>76</xdr:row>
      <xdr:rowOff>116154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57766"/>
          <a:ext cx="889000" cy="18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116154</xdr:rowOff>
    </xdr:from>
    <xdr:to>
      <xdr:col>15</xdr:col>
      <xdr:colOff>50800</xdr:colOff>
      <xdr:row>77</xdr:row>
      <xdr:rowOff>12743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46354"/>
          <a:ext cx="889000" cy="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12743</xdr:rowOff>
    </xdr:from>
    <xdr:to>
      <xdr:col>10</xdr:col>
      <xdr:colOff>114300</xdr:colOff>
      <xdr:row>77</xdr:row>
      <xdr:rowOff>39032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1439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22141</xdr:rowOff>
    </xdr:from>
    <xdr:to>
      <xdr:col>24</xdr:col>
      <xdr:colOff>114300</xdr:colOff>
      <xdr:row>75</xdr:row>
      <xdr:rowOff>123741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8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45018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3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48216</xdr:rowOff>
    </xdr:from>
    <xdr:to>
      <xdr:col>20</xdr:col>
      <xdr:colOff>38100</xdr:colOff>
      <xdr:row>75</xdr:row>
      <xdr:rowOff>149817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069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166343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8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65354</xdr:rowOff>
    </xdr:from>
    <xdr:to>
      <xdr:col>15</xdr:col>
      <xdr:colOff>101600</xdr:colOff>
      <xdr:row>76</xdr:row>
      <xdr:rowOff>166954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133393</xdr:rowOff>
    </xdr:from>
    <xdr:to>
      <xdr:col>10</xdr:col>
      <xdr:colOff>165100</xdr:colOff>
      <xdr:row>77</xdr:row>
      <xdr:rowOff>63543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80070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3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159682</xdr:rowOff>
    </xdr:from>
    <xdr:to>
      <xdr:col>6</xdr:col>
      <xdr:colOff>38100</xdr:colOff>
      <xdr:row>77</xdr:row>
      <xdr:rowOff>89832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8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106360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6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55989</xdr:rowOff>
    </xdr:from>
    <xdr:to>
      <xdr:col>24</xdr:col>
      <xdr:colOff>63500</xdr:colOff>
      <xdr:row>94</xdr:row>
      <xdr:rowOff>65373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172289"/>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34630</xdr:rowOff>
    </xdr:from>
    <xdr:to>
      <xdr:col>19</xdr:col>
      <xdr:colOff>177800</xdr:colOff>
      <xdr:row>94</xdr:row>
      <xdr:rowOff>55989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150930"/>
          <a:ext cx="889000" cy="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34630</xdr:rowOff>
    </xdr:from>
    <xdr:to>
      <xdr:col>15</xdr:col>
      <xdr:colOff>50800</xdr:colOff>
      <xdr:row>94</xdr:row>
      <xdr:rowOff>70914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150930"/>
          <a:ext cx="889000" cy="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70914</xdr:rowOff>
    </xdr:from>
    <xdr:to>
      <xdr:col>10</xdr:col>
      <xdr:colOff>114300</xdr:colOff>
      <xdr:row>95</xdr:row>
      <xdr:rowOff>11325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187214"/>
          <a:ext cx="889000" cy="1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104621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14573</xdr:rowOff>
    </xdr:from>
    <xdr:to>
      <xdr:col>24</xdr:col>
      <xdr:colOff>114300</xdr:colOff>
      <xdr:row>94</xdr:row>
      <xdr:rowOff>116173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1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37450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98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5189</xdr:rowOff>
    </xdr:from>
    <xdr:to>
      <xdr:col>20</xdr:col>
      <xdr:colOff>38100</xdr:colOff>
      <xdr:row>94</xdr:row>
      <xdr:rowOff>106789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1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123316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89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155280</xdr:rowOff>
    </xdr:from>
    <xdr:to>
      <xdr:col>15</xdr:col>
      <xdr:colOff>101600</xdr:colOff>
      <xdr:row>94</xdr:row>
      <xdr:rowOff>85430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10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101957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8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20114</xdr:rowOff>
    </xdr:from>
    <xdr:to>
      <xdr:col>10</xdr:col>
      <xdr:colOff>165100</xdr:colOff>
      <xdr:row>94</xdr:row>
      <xdr:rowOff>121714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1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138241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91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131975</xdr:rowOff>
    </xdr:from>
    <xdr:to>
      <xdr:col>6</xdr:col>
      <xdr:colOff>38100</xdr:colOff>
      <xdr:row>95</xdr:row>
      <xdr:rowOff>62125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2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78652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02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165989</xdr:rowOff>
    </xdr:from>
    <xdr:to>
      <xdr:col>55</xdr:col>
      <xdr:colOff>0</xdr:colOff>
      <xdr:row>30</xdr:row>
      <xdr:rowOff>25019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138039"/>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92092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35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25019</xdr:rowOff>
    </xdr:from>
    <xdr:to>
      <xdr:col>50</xdr:col>
      <xdr:colOff>114300</xdr:colOff>
      <xdr:row>30</xdr:row>
      <xdr:rowOff>42926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168519"/>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42926</xdr:rowOff>
    </xdr:from>
    <xdr:to>
      <xdr:col>45</xdr:col>
      <xdr:colOff>177800</xdr:colOff>
      <xdr:row>30</xdr:row>
      <xdr:rowOff>50165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18642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17797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50165</xdr:rowOff>
    </xdr:from>
    <xdr:to>
      <xdr:col>41</xdr:col>
      <xdr:colOff>50800</xdr:colOff>
      <xdr:row>30</xdr:row>
      <xdr:rowOff>95885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51936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168292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145051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115189</xdr:rowOff>
    </xdr:from>
    <xdr:to>
      <xdr:col>55</xdr:col>
      <xdr:colOff>50800</xdr:colOff>
      <xdr:row>30</xdr:row>
      <xdr:rowOff>45339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0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68216</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04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145669</xdr:rowOff>
    </xdr:from>
    <xdr:to>
      <xdr:col>50</xdr:col>
      <xdr:colOff>165100</xdr:colOff>
      <xdr:row>30</xdr:row>
      <xdr:rowOff>75819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1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92346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489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163576</xdr:rowOff>
    </xdr:from>
    <xdr:to>
      <xdr:col>46</xdr:col>
      <xdr:colOff>38100</xdr:colOff>
      <xdr:row>30</xdr:row>
      <xdr:rowOff>93726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1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110253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49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170815</xdr:rowOff>
    </xdr:from>
    <xdr:to>
      <xdr:col>41</xdr:col>
      <xdr:colOff>101600</xdr:colOff>
      <xdr:row>30</xdr:row>
      <xdr:rowOff>100965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1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117492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49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45085</xdr:rowOff>
    </xdr:from>
    <xdr:to>
      <xdr:col>36</xdr:col>
      <xdr:colOff>165100</xdr:colOff>
      <xdr:row>30</xdr:row>
      <xdr:rowOff>146685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163212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49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23463</xdr:rowOff>
    </xdr:from>
    <xdr:to>
      <xdr:col>54</xdr:col>
      <xdr:colOff>189865</xdr:colOff>
      <xdr:row>58</xdr:row>
      <xdr:rowOff>14873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9281763"/>
          <a:ext cx="1270" cy="677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18700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14873</xdr:rowOff>
    </xdr:from>
    <xdr:to>
      <xdr:col>55</xdr:col>
      <xdr:colOff>88900</xdr:colOff>
      <xdr:row>58</xdr:row>
      <xdr:rowOff>14873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5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141590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905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23463</xdr:rowOff>
    </xdr:from>
    <xdr:to>
      <xdr:col>55</xdr:col>
      <xdr:colOff>88900</xdr:colOff>
      <xdr:row>54</xdr:row>
      <xdr:rowOff>23463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28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12690</xdr:rowOff>
    </xdr:from>
    <xdr:to>
      <xdr:col>55</xdr:col>
      <xdr:colOff>0</xdr:colOff>
      <xdr:row>54</xdr:row>
      <xdr:rowOff>23463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270990"/>
          <a:ext cx="8382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130826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152399</xdr:rowOff>
    </xdr:from>
    <xdr:to>
      <xdr:col>55</xdr:col>
      <xdr:colOff>50800</xdr:colOff>
      <xdr:row>57</xdr:row>
      <xdr:rowOff>82549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87357</xdr:rowOff>
    </xdr:from>
    <xdr:to>
      <xdr:col>50</xdr:col>
      <xdr:colOff>114300</xdr:colOff>
      <xdr:row>54</xdr:row>
      <xdr:rowOff>12690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8659857"/>
          <a:ext cx="889000" cy="6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154046</xdr:rowOff>
    </xdr:from>
    <xdr:to>
      <xdr:col>50</xdr:col>
      <xdr:colOff>165100</xdr:colOff>
      <xdr:row>57</xdr:row>
      <xdr:rowOff>84196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75323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87357</xdr:rowOff>
    </xdr:from>
    <xdr:to>
      <xdr:col>45</xdr:col>
      <xdr:colOff>177800</xdr:colOff>
      <xdr:row>52</xdr:row>
      <xdr:rowOff>32967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8659857"/>
          <a:ext cx="889000" cy="28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142741</xdr:rowOff>
    </xdr:from>
    <xdr:to>
      <xdr:col>46</xdr:col>
      <xdr:colOff>38100</xdr:colOff>
      <xdr:row>57</xdr:row>
      <xdr:rowOff>72891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64018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61742</xdr:rowOff>
    </xdr:from>
    <xdr:to>
      <xdr:col>41</xdr:col>
      <xdr:colOff>50800</xdr:colOff>
      <xdr:row>52</xdr:row>
      <xdr:rowOff>32967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8805692"/>
          <a:ext cx="889000" cy="1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158309</xdr:rowOff>
    </xdr:from>
    <xdr:to>
      <xdr:col>41</xdr:col>
      <xdr:colOff>101600</xdr:colOff>
      <xdr:row>57</xdr:row>
      <xdr:rowOff>88459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79586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144427</xdr:rowOff>
    </xdr:from>
    <xdr:to>
      <xdr:col>36</xdr:col>
      <xdr:colOff>165100</xdr:colOff>
      <xdr:row>57</xdr:row>
      <xdr:rowOff>74577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65704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144113</xdr:rowOff>
    </xdr:from>
    <xdr:to>
      <xdr:col>55</xdr:col>
      <xdr:colOff>50800</xdr:colOff>
      <xdr:row>54</xdr:row>
      <xdr:rowOff>74263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2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97140</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8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133340</xdr:rowOff>
    </xdr:from>
    <xdr:to>
      <xdr:col>50</xdr:col>
      <xdr:colOff>165100</xdr:colOff>
      <xdr:row>54</xdr:row>
      <xdr:rowOff>63490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80017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899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36557</xdr:rowOff>
    </xdr:from>
    <xdr:to>
      <xdr:col>46</xdr:col>
      <xdr:colOff>38100</xdr:colOff>
      <xdr:row>50</xdr:row>
      <xdr:rowOff>138157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6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154684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838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153617</xdr:rowOff>
    </xdr:from>
    <xdr:to>
      <xdr:col>41</xdr:col>
      <xdr:colOff>101600</xdr:colOff>
      <xdr:row>52</xdr:row>
      <xdr:rowOff>83767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8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100294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867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10942</xdr:rowOff>
    </xdr:from>
    <xdr:to>
      <xdr:col>36</xdr:col>
      <xdr:colOff>165100</xdr:colOff>
      <xdr:row>51</xdr:row>
      <xdr:rowOff>112542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7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129069</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853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154648</xdr:rowOff>
    </xdr:from>
    <xdr:to>
      <xdr:col>55</xdr:col>
      <xdr:colOff>0</xdr:colOff>
      <xdr:row>76</xdr:row>
      <xdr:rowOff>34989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13398"/>
          <a:ext cx="838200" cy="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80366</xdr:rowOff>
    </xdr:from>
    <xdr:to>
      <xdr:col>50</xdr:col>
      <xdr:colOff>114300</xdr:colOff>
      <xdr:row>75</xdr:row>
      <xdr:rowOff>154648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939116"/>
          <a:ext cx="889000" cy="7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838</xdr:rowOff>
    </xdr:from>
    <xdr:to>
      <xdr:col>45</xdr:col>
      <xdr:colOff>177800</xdr:colOff>
      <xdr:row>75</xdr:row>
      <xdr:rowOff>80366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859588"/>
          <a:ext cx="889000" cy="7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838</xdr:rowOff>
    </xdr:from>
    <xdr:to>
      <xdr:col>41</xdr:col>
      <xdr:colOff>50800</xdr:colOff>
      <xdr:row>75</xdr:row>
      <xdr:rowOff>32245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859588"/>
          <a:ext cx="8890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155639</xdr:rowOff>
    </xdr:from>
    <xdr:to>
      <xdr:col>55</xdr:col>
      <xdr:colOff>50800</xdr:colOff>
      <xdr:row>76</xdr:row>
      <xdr:rowOff>85789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7066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103848</xdr:rowOff>
    </xdr:from>
    <xdr:to>
      <xdr:col>50</xdr:col>
      <xdr:colOff>165100</xdr:colOff>
      <xdr:row>76</xdr:row>
      <xdr:rowOff>33998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50525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7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29566</xdr:rowOff>
    </xdr:from>
    <xdr:to>
      <xdr:col>46</xdr:col>
      <xdr:colOff>38100</xdr:colOff>
      <xdr:row>75</xdr:row>
      <xdr:rowOff>131166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8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147693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6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121488</xdr:rowOff>
    </xdr:from>
    <xdr:to>
      <xdr:col>41</xdr:col>
      <xdr:colOff>101600</xdr:colOff>
      <xdr:row>75</xdr:row>
      <xdr:rowOff>51638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8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68165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5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152895</xdr:rowOff>
    </xdr:from>
    <xdr:to>
      <xdr:col>36</xdr:col>
      <xdr:colOff>165100</xdr:colOff>
      <xdr:row>75</xdr:row>
      <xdr:rowOff>83045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8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99572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61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94391</xdr:rowOff>
    </xdr:from>
    <xdr:to>
      <xdr:col>55</xdr:col>
      <xdr:colOff>0</xdr:colOff>
      <xdr:row>92</xdr:row>
      <xdr:rowOff>145557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5867791"/>
          <a:ext cx="838200" cy="5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145557</xdr:rowOff>
    </xdr:from>
    <xdr:to>
      <xdr:col>50</xdr:col>
      <xdr:colOff>114300</xdr:colOff>
      <xdr:row>94</xdr:row>
      <xdr:rowOff>169624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5918957"/>
          <a:ext cx="889000" cy="36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169624</xdr:rowOff>
    </xdr:from>
    <xdr:to>
      <xdr:col>45</xdr:col>
      <xdr:colOff>177800</xdr:colOff>
      <xdr:row>95</xdr:row>
      <xdr:rowOff>61364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85924"/>
          <a:ext cx="889000" cy="6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61364</xdr:rowOff>
    </xdr:from>
    <xdr:to>
      <xdr:col>41</xdr:col>
      <xdr:colOff>50800</xdr:colOff>
      <xdr:row>96</xdr:row>
      <xdr:rowOff>32437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49114"/>
          <a:ext cx="889000" cy="14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43591</xdr:rowOff>
    </xdr:from>
    <xdr:to>
      <xdr:col>55</xdr:col>
      <xdr:colOff>50800</xdr:colOff>
      <xdr:row>92</xdr:row>
      <xdr:rowOff>145191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81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168068</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77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94757</xdr:rowOff>
    </xdr:from>
    <xdr:to>
      <xdr:col>50</xdr:col>
      <xdr:colOff>165100</xdr:colOff>
      <xdr:row>93</xdr:row>
      <xdr:rowOff>24907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8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41434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64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118824</xdr:rowOff>
    </xdr:from>
    <xdr:to>
      <xdr:col>46</xdr:col>
      <xdr:colOff>38100</xdr:colOff>
      <xdr:row>95</xdr:row>
      <xdr:rowOff>48974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65501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01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10564</xdr:rowOff>
    </xdr:from>
    <xdr:to>
      <xdr:col>41</xdr:col>
      <xdr:colOff>101600</xdr:colOff>
      <xdr:row>95</xdr:row>
      <xdr:rowOff>112164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128691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07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153087</xdr:rowOff>
    </xdr:from>
    <xdr:to>
      <xdr:col>36</xdr:col>
      <xdr:colOff>165100</xdr:colOff>
      <xdr:row>96</xdr:row>
      <xdr:rowOff>83237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99764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107870</xdr:rowOff>
    </xdr:from>
    <xdr:to>
      <xdr:col>85</xdr:col>
      <xdr:colOff>127000</xdr:colOff>
      <xdr:row>37</xdr:row>
      <xdr:rowOff>109655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51520"/>
          <a:ext cx="8382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128020</xdr:rowOff>
    </xdr:from>
    <xdr:to>
      <xdr:col>81</xdr:col>
      <xdr:colOff>50800</xdr:colOff>
      <xdr:row>37</xdr:row>
      <xdr:rowOff>107870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00220"/>
          <a:ext cx="889000" cy="15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150292</xdr:rowOff>
    </xdr:from>
    <xdr:to>
      <xdr:col>76</xdr:col>
      <xdr:colOff>114300</xdr:colOff>
      <xdr:row>36</xdr:row>
      <xdr:rowOff>128020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979592"/>
          <a:ext cx="889000" cy="3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150292</xdr:rowOff>
    </xdr:from>
    <xdr:to>
      <xdr:col>71</xdr:col>
      <xdr:colOff>177800</xdr:colOff>
      <xdr:row>36</xdr:row>
      <xdr:rowOff>137185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979592"/>
          <a:ext cx="889000" cy="3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58855</xdr:rowOff>
    </xdr:from>
    <xdr:to>
      <xdr:col>85</xdr:col>
      <xdr:colOff>177800</xdr:colOff>
      <xdr:row>37</xdr:row>
      <xdr:rowOff>160455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81732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5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57070</xdr:rowOff>
    </xdr:from>
    <xdr:to>
      <xdr:col>81</xdr:col>
      <xdr:colOff>101600</xdr:colOff>
      <xdr:row>37</xdr:row>
      <xdr:rowOff>158670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3747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17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77220</xdr:rowOff>
    </xdr:from>
    <xdr:to>
      <xdr:col>76</xdr:col>
      <xdr:colOff>165100</xdr:colOff>
      <xdr:row>37</xdr:row>
      <xdr:rowOff>7370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23897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99492</xdr:rowOff>
    </xdr:from>
    <xdr:to>
      <xdr:col>72</xdr:col>
      <xdr:colOff>38100</xdr:colOff>
      <xdr:row>35</xdr:row>
      <xdr:rowOff>29642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46169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86385</xdr:rowOff>
    </xdr:from>
    <xdr:to>
      <xdr:col>67</xdr:col>
      <xdr:colOff>101600</xdr:colOff>
      <xdr:row>37</xdr:row>
      <xdr:rowOff>16535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33062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147046</xdr:rowOff>
    </xdr:from>
    <xdr:to>
      <xdr:col>85</xdr:col>
      <xdr:colOff>127000</xdr:colOff>
      <xdr:row>57</xdr:row>
      <xdr:rowOff>80203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48246"/>
          <a:ext cx="838200" cy="10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94037</xdr:rowOff>
    </xdr:from>
    <xdr:to>
      <xdr:col>81</xdr:col>
      <xdr:colOff>50800</xdr:colOff>
      <xdr:row>56</xdr:row>
      <xdr:rowOff>147046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23787"/>
          <a:ext cx="889000" cy="2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20626</xdr:rowOff>
    </xdr:from>
    <xdr:to>
      <xdr:col>76</xdr:col>
      <xdr:colOff>114300</xdr:colOff>
      <xdr:row>55</xdr:row>
      <xdr:rowOff>94037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8936026"/>
          <a:ext cx="889000" cy="58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20626</xdr:rowOff>
    </xdr:from>
    <xdr:to>
      <xdr:col>71</xdr:col>
      <xdr:colOff>177800</xdr:colOff>
      <xdr:row>54</xdr:row>
      <xdr:rowOff>149854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8936026"/>
          <a:ext cx="889000" cy="4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29403</xdr:rowOff>
    </xdr:from>
    <xdr:to>
      <xdr:col>85</xdr:col>
      <xdr:colOff>177800</xdr:colOff>
      <xdr:row>57</xdr:row>
      <xdr:rowOff>131003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52280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5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96246</xdr:rowOff>
    </xdr:from>
    <xdr:to>
      <xdr:col>81</xdr:col>
      <xdr:colOff>101600</xdr:colOff>
      <xdr:row>57</xdr:row>
      <xdr:rowOff>26396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42923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47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43237</xdr:rowOff>
    </xdr:from>
    <xdr:to>
      <xdr:col>76</xdr:col>
      <xdr:colOff>165100</xdr:colOff>
      <xdr:row>55</xdr:row>
      <xdr:rowOff>144837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4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161364</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24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141276</xdr:rowOff>
    </xdr:from>
    <xdr:to>
      <xdr:col>72</xdr:col>
      <xdr:colOff>38100</xdr:colOff>
      <xdr:row>52</xdr:row>
      <xdr:rowOff>71426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888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87953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866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99054</xdr:rowOff>
    </xdr:from>
    <xdr:to>
      <xdr:col>67</xdr:col>
      <xdr:colOff>101600</xdr:colOff>
      <xdr:row>55</xdr:row>
      <xdr:rowOff>29204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35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45731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13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150977</xdr:rowOff>
    </xdr:from>
    <xdr:to>
      <xdr:col>85</xdr:col>
      <xdr:colOff>127000</xdr:colOff>
      <xdr:row>79</xdr:row>
      <xdr:rowOff>35916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24077"/>
          <a:ext cx="838200" cy="5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150977</xdr:rowOff>
    </xdr:from>
    <xdr:to>
      <xdr:col>81</xdr:col>
      <xdr:colOff>50800</xdr:colOff>
      <xdr:row>79</xdr:row>
      <xdr:rowOff>4318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24077"/>
          <a:ext cx="889000" cy="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4318</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48868"/>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156566</xdr:rowOff>
    </xdr:from>
    <xdr:to>
      <xdr:col>85</xdr:col>
      <xdr:colOff>177800</xdr:colOff>
      <xdr:row>79</xdr:row>
      <xdr:rowOff>86716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71493</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44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100177</xdr:rowOff>
    </xdr:from>
    <xdr:to>
      <xdr:col>81</xdr:col>
      <xdr:colOff>101600</xdr:colOff>
      <xdr:row>79</xdr:row>
      <xdr:rowOff>30327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46854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2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124968</xdr:rowOff>
    </xdr:from>
    <xdr:to>
      <xdr:col>76</xdr:col>
      <xdr:colOff>165100</xdr:colOff>
      <xdr:row>79</xdr:row>
      <xdr:rowOff>55118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9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71645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153028</xdr:rowOff>
    </xdr:from>
    <xdr:to>
      <xdr:col>85</xdr:col>
      <xdr:colOff>127000</xdr:colOff>
      <xdr:row>98</xdr:row>
      <xdr:rowOff>13627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83678"/>
          <a:ext cx="8382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153028</xdr:rowOff>
    </xdr:from>
    <xdr:to>
      <xdr:col>81</xdr:col>
      <xdr:colOff>50800</xdr:colOff>
      <xdr:row>98</xdr:row>
      <xdr:rowOff>31831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83678"/>
          <a:ext cx="8890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25980</xdr:rowOff>
    </xdr:from>
    <xdr:to>
      <xdr:col>76</xdr:col>
      <xdr:colOff>114300</xdr:colOff>
      <xdr:row>98</xdr:row>
      <xdr:rowOff>31831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56630"/>
          <a:ext cx="889000" cy="17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25980</xdr:rowOff>
    </xdr:from>
    <xdr:to>
      <xdr:col>71</xdr:col>
      <xdr:colOff>177800</xdr:colOff>
      <xdr:row>97</xdr:row>
      <xdr:rowOff>85658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56630"/>
          <a:ext cx="889000" cy="5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134277</xdr:rowOff>
    </xdr:from>
    <xdr:to>
      <xdr:col>85</xdr:col>
      <xdr:colOff>177800</xdr:colOff>
      <xdr:row>98</xdr:row>
      <xdr:rowOff>64427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112704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4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102228</xdr:rowOff>
    </xdr:from>
    <xdr:to>
      <xdr:col>81</xdr:col>
      <xdr:colOff>101600</xdr:colOff>
      <xdr:row>98</xdr:row>
      <xdr:rowOff>32378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23505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2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152481</xdr:rowOff>
    </xdr:from>
    <xdr:to>
      <xdr:col>76</xdr:col>
      <xdr:colOff>165100</xdr:colOff>
      <xdr:row>98</xdr:row>
      <xdr:rowOff>82631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8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73758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7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146630</xdr:rowOff>
    </xdr:from>
    <xdr:to>
      <xdr:col>72</xdr:col>
      <xdr:colOff>38100</xdr:colOff>
      <xdr:row>97</xdr:row>
      <xdr:rowOff>76780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67907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34858</xdr:rowOff>
    </xdr:from>
    <xdr:to>
      <xdr:col>67</xdr:col>
      <xdr:colOff>101600</xdr:colOff>
      <xdr:row>97</xdr:row>
      <xdr:rowOff>136458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127585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124658</xdr:rowOff>
    </xdr:from>
    <xdr:to>
      <xdr:col>116</xdr:col>
      <xdr:colOff>63500</xdr:colOff>
      <xdr:row>38</xdr:row>
      <xdr:rowOff>130830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39758"/>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124658</xdr:rowOff>
    </xdr:from>
    <xdr:to>
      <xdr:col>111</xdr:col>
      <xdr:colOff>177800</xdr:colOff>
      <xdr:row>38</xdr:row>
      <xdr:rowOff>128818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6639758"/>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5468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69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128544</xdr:rowOff>
    </xdr:from>
    <xdr:to>
      <xdr:col>107</xdr:col>
      <xdr:colOff>50800</xdr:colOff>
      <xdr:row>38</xdr:row>
      <xdr:rowOff>128818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4364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125344</xdr:rowOff>
    </xdr:from>
    <xdr:to>
      <xdr:col>102</xdr:col>
      <xdr:colOff>114300</xdr:colOff>
      <xdr:row>38</xdr:row>
      <xdr:rowOff>128544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4044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80030</xdr:rowOff>
    </xdr:from>
    <xdr:to>
      <xdr:col>116</xdr:col>
      <xdr:colOff>114300</xdr:colOff>
      <xdr:row>39</xdr:row>
      <xdr:rowOff>10180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5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38157</xdr:rowOff>
    </xdr:from>
    <xdr:ext cx="378565"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73858</xdr:rowOff>
    </xdr:from>
    <xdr:to>
      <xdr:col>112</xdr:col>
      <xdr:colOff>38100</xdr:colOff>
      <xdr:row>39</xdr:row>
      <xdr:rowOff>4008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5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20535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4017" y="6364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78018</xdr:rowOff>
    </xdr:from>
    <xdr:to>
      <xdr:col>107</xdr:col>
      <xdr:colOff>101600</xdr:colOff>
      <xdr:row>39</xdr:row>
      <xdr:rowOff>8168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5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24695</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36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77744</xdr:rowOff>
    </xdr:from>
    <xdr:to>
      <xdr:col>102</xdr:col>
      <xdr:colOff>165100</xdr:colOff>
      <xdr:row>39</xdr:row>
      <xdr:rowOff>7894</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5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24421</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6017" y="636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74544</xdr:rowOff>
    </xdr:from>
    <xdr:to>
      <xdr:col>98</xdr:col>
      <xdr:colOff>38100</xdr:colOff>
      <xdr:row>39</xdr:row>
      <xdr:rowOff>4694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167271</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7017" y="668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歳出決算総額は、住民１人当たり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1,018,501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円となっている。構成比率では、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費、総務費、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農林水産</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費の順となっている。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費については、住民１人当たり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234,910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防災体制強化のため、災害時における避難道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により増嵩しているものである。総務費については、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の大型整備事業のための基金積立により住民１人当たり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円と類似団体に比して高い値を示している。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民間の認定子ども園整備により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を上回る数</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値となって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いる。農林水産</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費についても、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大型ハウスの整備補助や高浜漁港の再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整備により住民１人当たり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120,339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円と類似団体に比して高い値を示している。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小・中学校施設の長寿命化対策、体育施設の維持修繕等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類似団体に比して高い値を示している。今後、事務事業の見直しによる経費削減、公共施設等総合管理計画に基づく適正な施設維持に努めるとともに、受益者負担の適正化を図り、健全財政を推し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経費節減等により実質収支額は継続的に黒字を確保している。財政調整基金については、中期的な見通しのもとに、今後も一定の残高を確保すべく積立を行い、健全な財政運営を行っていく。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全会計において実質黒字を維持している。今後も事務事業の見直し・統廃合など歳出の合理化等行財政改革を行い、健全で持続可能な行財政運営を行っていきます。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元利償還金については、大型事業の償還が始まるも、既発債も順次償還を終えることから、現状の水準を維持する見込みである。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公営企業債の元利償還金に対する繰入金については、繰出基準の算出見直し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増加したことから、受益者負担の適正化を図る必要がある。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一般会計等に係る地方債の現在高、公営企業債等繰入見込額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ともに減少したことで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今後、計画的な基金造成や償還管理を行い、将来負担比率が大きく上昇することのないよう努めていく。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福井県高浜町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財政調整基金については、財産売払収入のほか、決算剰余金を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百万円積み立てた。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その他特定目的基金については、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の整備に備えて保育所整備基を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百万円を積立てた一方、</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町道柿ヶ渡線整備工事に係る投資的経費の充当財源として町道柿ヶ渡線整備基金を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百万円、水産振興に係る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経費の充当財源として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水産振興基金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百万円を取り崩したことにより、基金全体として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億円の残高を確保していく。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その他特定目的金については、将来の公共施設の更新整備に備えて、計画的な基金積立を行っていく。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保育所整備基金：保育所の整備等に要する経費の財源に充てる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公共</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施設の整備等に要する経費の財源に充てる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町道柿ヶ渡線整備基金：町道柿ヶ渡線の整備等に要する経費の財源に充てる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電源立地地域対策交付金維持基金：公共施設の修繕その他の維持補修に要する経費の財源に充てる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奨学金返済支援</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奨学金の返済の支援</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の整備に備えて保育所整備基を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百万円を積立てた一方、</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町道柿ヶ渡線整備工事に係る投資的経費の充当財源として町道柿ヶ渡線整備基金を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百万円、水産振興に係る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経費の充当財源として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水産振興基金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保育所整備基金：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保育所整備</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に備えて、所要額を積み立てていく。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公共施設等整備基金：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公共施設維持管理計画に基づいた、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将来の公共施設の維持更新に備えて、所要額を積み立てていく。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財産売払収入のほか、決算剰余金を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災害等に備えて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億円の残高を確保していく。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毎年度返済額の平準化に充てるべく決算剰余金等を積み立てていく。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10,387
10,224
72.40
11,529,165
10,579,178
443,982
4,122,504
3,733,059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％低い水準にはあるが、上昇傾向となっている。</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年度策定の公共施設等管理計画の</a:t>
          </a:r>
          <a:r>
            <a:rPr kumimoji="1" lang="en-US" altLang="ja-JP" sz="1100">
              <a:solidFill>
                <a:schemeClr val="dk1"/>
              </a:solidFill>
              <a:effectLst/>
              <a:latin typeface="+mn-lt"/>
              <a:ea typeface="+mn-ea"/>
              <a:cs typeface="+mn-cs"/>
            </a:rPr>
            <a:t>『</a:t>
          </a:r>
          <a:r>
            <a:rPr lang="ja-JP" altLang="ja-JP" sz="1100" b="0">
              <a:solidFill>
                <a:schemeClr val="dk1"/>
              </a:solidFill>
              <a:effectLst/>
              <a:latin typeface="+mn-lt"/>
              <a:ea typeface="+mn-ea"/>
              <a:cs typeface="+mn-cs"/>
            </a:rPr>
            <a:t>公共施設等の管理に関する基本方針</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に基づくと共に、</a:t>
          </a:r>
          <a:r>
            <a:rPr kumimoji="1" lang="ja-JP" altLang="ja-JP" sz="1100">
              <a:solidFill>
                <a:schemeClr val="dk1"/>
              </a:solidFill>
              <a:effectLst/>
              <a:latin typeface="+mn-lt"/>
              <a:ea typeface="+mn-ea"/>
              <a:cs typeface="+mn-cs"/>
            </a:rPr>
            <a:t>現在、学校施設、社会教育施設、保健福祉施設等といった個別施設計画を順次策定しており、当該計画に基づいて施設の維持管理を行っていく。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23368</xdr:rowOff>
    </xdr:from>
    <xdr:to>
      <xdr:col>23</xdr:col>
      <xdr:colOff>85090</xdr:colOff>
      <xdr:row>35</xdr:row>
      <xdr:rowOff>2921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206240" y="5639308"/>
          <a:ext cx="1270" cy="985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6748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258945" y="6628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2921</xdr:rowOff>
    </xdr:from>
    <xdr:to>
      <xdr:col>23</xdr:col>
      <xdr:colOff>174625</xdr:colOff>
      <xdr:row>35</xdr:row>
      <xdr:rowOff>2921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19245" y="662470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141495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258945" y="542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23368</xdr:rowOff>
    </xdr:from>
    <xdr:to>
      <xdr:col>23</xdr:col>
      <xdr:colOff>174625</xdr:colOff>
      <xdr:row>29</xdr:row>
      <xdr:rowOff>23368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119245" y="563930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83075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258945" y="6034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104648</xdr:rowOff>
    </xdr:from>
    <xdr:to>
      <xdr:col>23</xdr:col>
      <xdr:colOff>136525</xdr:colOff>
      <xdr:row>32</xdr:row>
      <xdr:rowOff>34798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157345" y="6055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537585" y="60580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91694</xdr:rowOff>
    </xdr:from>
    <xdr:to>
      <xdr:col>15</xdr:col>
      <xdr:colOff>187325</xdr:colOff>
      <xdr:row>32</xdr:row>
      <xdr:rowOff>21844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867025" y="6042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112014</xdr:rowOff>
    </xdr:from>
    <xdr:to>
      <xdr:col>11</xdr:col>
      <xdr:colOff>187325</xdr:colOff>
      <xdr:row>31</xdr:row>
      <xdr:rowOff>42164</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196465" y="5895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140081</xdr:rowOff>
    </xdr:from>
    <xdr:to>
      <xdr:col>7</xdr:col>
      <xdr:colOff>187325</xdr:colOff>
      <xdr:row>31</xdr:row>
      <xdr:rowOff>70231</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525905" y="5923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1016</xdr:rowOff>
    </xdr:from>
    <xdr:to>
      <xdr:col>23</xdr:col>
      <xdr:colOff>136525</xdr:colOff>
      <xdr:row>31</xdr:row>
      <xdr:rowOff>102616</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157345" y="59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23893</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258945" y="58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129286</xdr:rowOff>
    </xdr:from>
    <xdr:to>
      <xdr:col>19</xdr:col>
      <xdr:colOff>187325</xdr:colOff>
      <xdr:row>31</xdr:row>
      <xdr:rowOff>59436</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537585" y="5912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xdr:rowOff>
    </xdr:from>
    <xdr:to>
      <xdr:col>23</xdr:col>
      <xdr:colOff>85725</xdr:colOff>
      <xdr:row>31</xdr:row>
      <xdr:rowOff>51816</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588385" y="5959856"/>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90424</xdr:rowOff>
    </xdr:from>
    <xdr:to>
      <xdr:col>15</xdr:col>
      <xdr:colOff>187325</xdr:colOff>
      <xdr:row>31</xdr:row>
      <xdr:rowOff>20574</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867025" y="58740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141224</xdr:rowOff>
    </xdr:from>
    <xdr:to>
      <xdr:col>19</xdr:col>
      <xdr:colOff>136525</xdr:colOff>
      <xdr:row>31</xdr:row>
      <xdr:rowOff>8636</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917825" y="5924804"/>
          <a:ext cx="67056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44704</xdr:rowOff>
    </xdr:from>
    <xdr:to>
      <xdr:col>11</xdr:col>
      <xdr:colOff>187325</xdr:colOff>
      <xdr:row>28</xdr:row>
      <xdr:rowOff>146304</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196465" y="54930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95504</xdr:rowOff>
    </xdr:from>
    <xdr:to>
      <xdr:col>15</xdr:col>
      <xdr:colOff>136525</xdr:colOff>
      <xdr:row>30</xdr:row>
      <xdr:rowOff>141224</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247265" y="5543804"/>
          <a:ext cx="67056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74041</xdr:rowOff>
    </xdr:from>
    <xdr:to>
      <xdr:col>7</xdr:col>
      <xdr:colOff>187325</xdr:colOff>
      <xdr:row>30</xdr:row>
      <xdr:rowOff>4191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525905" y="56899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95504</xdr:rowOff>
    </xdr:from>
    <xdr:to>
      <xdr:col>11</xdr:col>
      <xdr:colOff>136525</xdr:colOff>
      <xdr:row>29</xdr:row>
      <xdr:rowOff>124841</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1576705" y="5543804"/>
          <a:ext cx="67056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395989" y="614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12971</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2738129" y="613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33291</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067569" y="5984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61358</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397009" y="601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75963</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395989" y="5691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37101</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2738129" y="5653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162831</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067569" y="527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20718</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397009" y="5469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債務償還比率は類似団体平均を若干</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、道路整備事業等</a:t>
          </a:r>
          <a:r>
            <a:rPr kumimoji="1" lang="ja-JP" altLang="en-US" sz="1100">
              <a:solidFill>
                <a:schemeClr val="dk1"/>
              </a:solidFill>
              <a:effectLst/>
              <a:latin typeface="+mn-lt"/>
              <a:ea typeface="+mn-ea"/>
              <a:cs typeface="+mn-cs"/>
            </a:rPr>
            <a:t>の普通建設事業</a:t>
          </a:r>
          <a:r>
            <a:rPr kumimoji="1" lang="ja-JP" altLang="ja-JP" sz="1100">
              <a:solidFill>
                <a:schemeClr val="dk1"/>
              </a:solidFill>
              <a:effectLst/>
              <a:latin typeface="+mn-lt"/>
              <a:ea typeface="+mn-ea"/>
              <a:cs typeface="+mn-cs"/>
            </a:rPr>
            <a:t>の実施により、将来負担額が増高し、今後数値の悪化が予想される。分子となる基金残高を確保することはもちろん、分母（業務収入－業務支出）である業務支出の削減を図っていく。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027660" y="5196628"/>
          <a:ext cx="1269" cy="135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080365" y="65546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963525" y="6550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080365" y="5737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001625" y="5758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359005" y="5686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688445" y="567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017885" y="56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347325" y="569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96710</xdr:rowOff>
    </xdr:from>
    <xdr:to>
      <xdr:col>76</xdr:col>
      <xdr:colOff>73025</xdr:colOff>
      <xdr:row>30</xdr:row>
      <xdr:rowOff>26860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001625" y="5712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119587</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080365" y="556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45685</xdr:rowOff>
    </xdr:from>
    <xdr:to>
      <xdr:col>72</xdr:col>
      <xdr:colOff>123825</xdr:colOff>
      <xdr:row>30</xdr:row>
      <xdr:rowOff>147285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359005" y="58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147510</xdr:rowOff>
    </xdr:from>
    <xdr:to>
      <xdr:col>76</xdr:col>
      <xdr:colOff>22225</xdr:colOff>
      <xdr:row>30</xdr:row>
      <xdr:rowOff>96485</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409805" y="5763450"/>
          <a:ext cx="619760" cy="11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4184</xdr:rowOff>
    </xdr:from>
    <xdr:to>
      <xdr:col>68</xdr:col>
      <xdr:colOff>123825</xdr:colOff>
      <xdr:row>30</xdr:row>
      <xdr:rowOff>105784</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688445" y="57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54984</xdr:rowOff>
    </xdr:from>
    <xdr:to>
      <xdr:col>72</xdr:col>
      <xdr:colOff>73025</xdr:colOff>
      <xdr:row>30</xdr:row>
      <xdr:rowOff>96485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739245" y="5838564"/>
          <a:ext cx="67056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119020</xdr:rowOff>
    </xdr:from>
    <xdr:to>
      <xdr:col>64</xdr:col>
      <xdr:colOff>123825</xdr:colOff>
      <xdr:row>30</xdr:row>
      <xdr:rowOff>49170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017885" y="5734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169820</xdr:rowOff>
    </xdr:from>
    <xdr:to>
      <xdr:col>68</xdr:col>
      <xdr:colOff>73025</xdr:colOff>
      <xdr:row>30</xdr:row>
      <xdr:rowOff>54984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068685" y="5785760"/>
          <a:ext cx="670560" cy="5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171415</xdr:rowOff>
    </xdr:from>
    <xdr:to>
      <xdr:col>60</xdr:col>
      <xdr:colOff>123825</xdr:colOff>
      <xdr:row>28</xdr:row>
      <xdr:rowOff>101565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347325" y="5452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50765</xdr:rowOff>
    </xdr:from>
    <xdr:to>
      <xdr:col>64</xdr:col>
      <xdr:colOff>73025</xdr:colOff>
      <xdr:row>29</xdr:row>
      <xdr:rowOff>169820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0398125" y="5499065"/>
          <a:ext cx="670560" cy="28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185092" y="546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527232" y="545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0856672" y="544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169647</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186112" y="57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138412</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185092" y="592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96911</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527232" y="588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40297</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0856672" y="582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118092</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186112" y="523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10,387
10,224
72.40
11,529,165
10,579,178
443,982
4,122,504
3,733,059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835015"/>
          <a:ext cx="0" cy="1198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835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29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28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17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18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26670</xdr:rowOff>
    </xdr:from>
    <xdr:to>
      <xdr:col>24</xdr:col>
      <xdr:colOff>63500</xdr:colOff>
      <xdr:row>37</xdr:row>
      <xdr:rowOff>57150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55340" y="622935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50800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615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26670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620268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101600</xdr:rowOff>
    </xdr:from>
    <xdr:to>
      <xdr:col>10</xdr:col>
      <xdr:colOff>165100</xdr:colOff>
      <xdr:row>35</xdr:row>
      <xdr:rowOff>31750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5801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152400</xdr:rowOff>
    </xdr:from>
    <xdr:to>
      <xdr:col>15</xdr:col>
      <xdr:colOff>50800</xdr:colOff>
      <xdr:row>37</xdr:row>
      <xdr:rowOff>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90700" y="5852160"/>
          <a:ext cx="7747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65200" y="6060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152400</xdr:rowOff>
    </xdr:from>
    <xdr:to>
      <xdr:col>10</xdr:col>
      <xdr:colOff>114300</xdr:colOff>
      <xdr:row>36</xdr:row>
      <xdr:rowOff>76200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008380" y="5852160"/>
          <a:ext cx="78232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7056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8570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1100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59072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630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93997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7056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67327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8570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48277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1100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3630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219565" y="5824080"/>
          <a:ext cx="0" cy="1217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258300" y="704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70416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258300" y="560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154160" y="5824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258300" y="6619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192260" y="6641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445500" y="6661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670800" y="66640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873240" y="6690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098540" y="6627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74035</xdr:rowOff>
    </xdr:from>
    <xdr:to>
      <xdr:col>55</xdr:col>
      <xdr:colOff>50800</xdr:colOff>
      <xdr:row>40</xdr:row>
      <xdr:rowOff>4185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192260" y="6611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96912</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258300" y="646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78054</xdr:rowOff>
    </xdr:from>
    <xdr:to>
      <xdr:col>50</xdr:col>
      <xdr:colOff>165100</xdr:colOff>
      <xdr:row>40</xdr:row>
      <xdr:rowOff>8204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445500" y="6616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124835</xdr:rowOff>
    </xdr:from>
    <xdr:to>
      <xdr:col>55</xdr:col>
      <xdr:colOff>0</xdr:colOff>
      <xdr:row>39</xdr:row>
      <xdr:rowOff>128854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496300" y="6662795"/>
          <a:ext cx="7239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10160</xdr:rowOff>
    </xdr:from>
    <xdr:to>
      <xdr:col>46</xdr:col>
      <xdr:colOff>38100</xdr:colOff>
      <xdr:row>39</xdr:row>
      <xdr:rowOff>111760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670800" y="6548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60960</xdr:rowOff>
    </xdr:from>
    <xdr:to>
      <xdr:col>50</xdr:col>
      <xdr:colOff>114300</xdr:colOff>
      <xdr:row>39</xdr:row>
      <xdr:rowOff>128854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713980" y="6598920"/>
          <a:ext cx="78232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20085</xdr:rowOff>
    </xdr:from>
    <xdr:to>
      <xdr:col>41</xdr:col>
      <xdr:colOff>101600</xdr:colOff>
      <xdr:row>39</xdr:row>
      <xdr:rowOff>121685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873240" y="65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60960</xdr:rowOff>
    </xdr:from>
    <xdr:to>
      <xdr:col>45</xdr:col>
      <xdr:colOff>177800</xdr:colOff>
      <xdr:row>39</xdr:row>
      <xdr:rowOff>70885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24040" y="6598920"/>
          <a:ext cx="78994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24123</xdr:rowOff>
    </xdr:from>
    <xdr:to>
      <xdr:col>36</xdr:col>
      <xdr:colOff>165100</xdr:colOff>
      <xdr:row>39</xdr:row>
      <xdr:rowOff>125723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098540" y="65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70885</xdr:rowOff>
    </xdr:from>
    <xdr:to>
      <xdr:col>41</xdr:col>
      <xdr:colOff>50800</xdr:colOff>
      <xdr:row>39</xdr:row>
      <xdr:rowOff>74923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149340" y="6608845"/>
          <a:ext cx="7747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239271" y="67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477271" y="67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6702571" y="67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10380</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5905011" y="67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24731</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239271" y="639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128287</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477271" y="63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138212</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6702571" y="63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142250</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5905011" y="63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086225" y="9274084"/>
          <a:ext cx="0" cy="158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124960" y="90531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020820" y="927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124960" y="1011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03606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312160" y="10115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5146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739900" y="10027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965200" y="9990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35741</xdr:rowOff>
    </xdr:from>
    <xdr:to>
      <xdr:col>24</xdr:col>
      <xdr:colOff>114300</xdr:colOff>
      <xdr:row>60</xdr:row>
      <xdr:rowOff>137341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03606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58618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124960"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312160" y="100696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62049</xdr:rowOff>
    </xdr:from>
    <xdr:to>
      <xdr:col>24</xdr:col>
      <xdr:colOff>63500</xdr:colOff>
      <xdr:row>60</xdr:row>
      <xdr:rowOff>86541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355340" y="10120449"/>
          <a:ext cx="7315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514600" y="1004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62049</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565400" y="10092690"/>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22678</xdr:rowOff>
    </xdr:from>
    <xdr:to>
      <xdr:col>10</xdr:col>
      <xdr:colOff>165100</xdr:colOff>
      <xdr:row>58</xdr:row>
      <xdr:rowOff>124278</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739900" y="97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73478</xdr:rowOff>
    </xdr:from>
    <xdr:to>
      <xdr:col>15</xdr:col>
      <xdr:colOff>50800</xdr:colOff>
      <xdr:row>60</xdr:row>
      <xdr:rowOff>34290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790700" y="9796598"/>
          <a:ext cx="774700" cy="29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101056</xdr:rowOff>
    </xdr:from>
    <xdr:to>
      <xdr:col>6</xdr:col>
      <xdr:colOff>38100</xdr:colOff>
      <xdr:row>60</xdr:row>
      <xdr:rowOff>31206</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965200" y="99918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73478</xdr:rowOff>
    </xdr:from>
    <xdr:to>
      <xdr:col>10</xdr:col>
      <xdr:colOff>114300</xdr:colOff>
      <xdr:row>59</xdr:row>
      <xdr:rowOff>151856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1008380" y="9796598"/>
          <a:ext cx="782320" cy="2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17056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385704"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58255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61100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36304"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129376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170564"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3857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140805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611004" y="952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22333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3630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219565" y="9330366"/>
          <a:ext cx="0" cy="147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9258300" y="1080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154160" y="10803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9258300" y="9109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154160" y="9330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9258300" y="10381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192260" y="10398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445500" y="10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670800" y="10429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873240" y="104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098540" y="1043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21233</xdr:rowOff>
    </xdr:from>
    <xdr:to>
      <xdr:col>55</xdr:col>
      <xdr:colOff>50800</xdr:colOff>
      <xdr:row>61</xdr:row>
      <xdr:rowOff>122833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192260" y="102472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44110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9258300" y="1010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26995</xdr:rowOff>
    </xdr:from>
    <xdr:to>
      <xdr:col>50</xdr:col>
      <xdr:colOff>165100</xdr:colOff>
      <xdr:row>61</xdr:row>
      <xdr:rowOff>128595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445500" y="102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72033</xdr:rowOff>
    </xdr:from>
    <xdr:to>
      <xdr:col>55</xdr:col>
      <xdr:colOff>0</xdr:colOff>
      <xdr:row>61</xdr:row>
      <xdr:rowOff>77795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496300" y="10298073"/>
          <a:ext cx="723900" cy="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30491</xdr:rowOff>
    </xdr:from>
    <xdr:to>
      <xdr:col>46</xdr:col>
      <xdr:colOff>38100</xdr:colOff>
      <xdr:row>61</xdr:row>
      <xdr:rowOff>132091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670800" y="102565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77795</xdr:rowOff>
    </xdr:from>
    <xdr:to>
      <xdr:col>50</xdr:col>
      <xdr:colOff>114300</xdr:colOff>
      <xdr:row>61</xdr:row>
      <xdr:rowOff>81291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713980" y="10303835"/>
          <a:ext cx="78232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125475</xdr:rowOff>
    </xdr:from>
    <xdr:to>
      <xdr:col>41</xdr:col>
      <xdr:colOff>101600</xdr:colOff>
      <xdr:row>60</xdr:row>
      <xdr:rowOff>55625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873240" y="10016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4825</xdr:rowOff>
    </xdr:from>
    <xdr:to>
      <xdr:col>45</xdr:col>
      <xdr:colOff>177800</xdr:colOff>
      <xdr:row>61</xdr:row>
      <xdr:rowOff>81291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6924040" y="10063225"/>
          <a:ext cx="789940" cy="24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39067</xdr:rowOff>
    </xdr:from>
    <xdr:to>
      <xdr:col>36</xdr:col>
      <xdr:colOff>165100</xdr:colOff>
      <xdr:row>61</xdr:row>
      <xdr:rowOff>140667</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098540" y="102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4825</xdr:rowOff>
    </xdr:from>
    <xdr:to>
      <xdr:col>41</xdr:col>
      <xdr:colOff>50800</xdr:colOff>
      <xdr:row>61</xdr:row>
      <xdr:rowOff>89867</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149340" y="10063225"/>
          <a:ext cx="774700" cy="25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214575" y="1050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444955" y="1052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0255" y="1053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132398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5872695" y="1052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145122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214575" y="1003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148618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444955" y="100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72152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0255" y="979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157194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5872695" y="1004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086225" y="1300162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124960" y="127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020820" y="1300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124960" y="13651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036060" y="1379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312160" y="137814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514600" y="1379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7399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6520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137795</xdr:rowOff>
    </xdr:from>
    <xdr:to>
      <xdr:col>24</xdr:col>
      <xdr:colOff>114300</xdr:colOff>
      <xdr:row>84</xdr:row>
      <xdr:rowOff>67945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036060" y="1405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116222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124960"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116839</xdr:rowOff>
    </xdr:from>
    <xdr:to>
      <xdr:col>20</xdr:col>
      <xdr:colOff>38100</xdr:colOff>
      <xdr:row>84</xdr:row>
      <xdr:rowOff>46989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312160" y="140309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167639</xdr:rowOff>
    </xdr:from>
    <xdr:to>
      <xdr:col>24</xdr:col>
      <xdr:colOff>63500</xdr:colOff>
      <xdr:row>84</xdr:row>
      <xdr:rowOff>17145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355340" y="14081759"/>
          <a:ext cx="73152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132080</xdr:rowOff>
    </xdr:from>
    <xdr:to>
      <xdr:col>15</xdr:col>
      <xdr:colOff>101600</xdr:colOff>
      <xdr:row>84</xdr:row>
      <xdr:rowOff>62230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514600" y="14046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167639</xdr:rowOff>
    </xdr:from>
    <xdr:to>
      <xdr:col>19</xdr:col>
      <xdr:colOff>177800</xdr:colOff>
      <xdr:row>84</xdr:row>
      <xdr:rowOff>11430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565400" y="14081759"/>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168275</xdr:rowOff>
    </xdr:from>
    <xdr:to>
      <xdr:col>10</xdr:col>
      <xdr:colOff>165100</xdr:colOff>
      <xdr:row>84</xdr:row>
      <xdr:rowOff>98425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739900" y="1408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xdr:rowOff>
    </xdr:from>
    <xdr:to>
      <xdr:col>15</xdr:col>
      <xdr:colOff>50800</xdr:colOff>
      <xdr:row>84</xdr:row>
      <xdr:rowOff>47625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1790700" y="1409319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103505</xdr:rowOff>
    </xdr:from>
    <xdr:to>
      <xdr:col>6</xdr:col>
      <xdr:colOff>38100</xdr:colOff>
      <xdr:row>84</xdr:row>
      <xdr:rowOff>33655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65200" y="14017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154305</xdr:rowOff>
    </xdr:from>
    <xdr:to>
      <xdr:col>10</xdr:col>
      <xdr:colOff>114300</xdr:colOff>
      <xdr:row>84</xdr:row>
      <xdr:rowOff>47625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08380" y="14068425"/>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17056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38570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61100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36304" y="1358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38116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170564" y="1411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53357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385704" y="1413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89552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611004" y="1417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24782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36304" y="141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9219565" y="13183362"/>
          <a:ext cx="0" cy="1337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9258300" y="1452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9154160" y="145208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9258300" y="129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154160" y="1318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9258300" y="14077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192260" y="142224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445500" y="14218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670800" y="142511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873240" y="1423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098540" y="14172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xdr:rowOff>
    </xdr:from>
    <xdr:to>
      <xdr:col>55</xdr:col>
      <xdr:colOff>50800</xdr:colOff>
      <xdr:row>85</xdr:row>
      <xdr:rowOff>117475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192260" y="14265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165752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9258300" y="1424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17971</xdr:rowOff>
    </xdr:from>
    <xdr:to>
      <xdr:col>50</xdr:col>
      <xdr:colOff>165100</xdr:colOff>
      <xdr:row>85</xdr:row>
      <xdr:rowOff>119571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445500" y="1426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66675</xdr:rowOff>
    </xdr:from>
    <xdr:to>
      <xdr:col>55</xdr:col>
      <xdr:colOff>0</xdr:colOff>
      <xdr:row>85</xdr:row>
      <xdr:rowOff>68771</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496300" y="14316075"/>
          <a:ext cx="7239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11875</xdr:rowOff>
    </xdr:from>
    <xdr:to>
      <xdr:col>46</xdr:col>
      <xdr:colOff>38100</xdr:colOff>
      <xdr:row>85</xdr:row>
      <xdr:rowOff>113475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670800" y="14261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62675</xdr:rowOff>
    </xdr:from>
    <xdr:to>
      <xdr:col>50</xdr:col>
      <xdr:colOff>114300</xdr:colOff>
      <xdr:row>85</xdr:row>
      <xdr:rowOff>68771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7713980" y="14312075"/>
          <a:ext cx="7823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14351</xdr:rowOff>
    </xdr:from>
    <xdr:to>
      <xdr:col>41</xdr:col>
      <xdr:colOff>101600</xdr:colOff>
      <xdr:row>85</xdr:row>
      <xdr:rowOff>115951</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873240" y="142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62675</xdr:rowOff>
    </xdr:from>
    <xdr:to>
      <xdr:col>45</xdr:col>
      <xdr:colOff>177800</xdr:colOff>
      <xdr:row>85</xdr:row>
      <xdr:rowOff>65151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24040" y="14312075"/>
          <a:ext cx="78994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15303</xdr:rowOff>
    </xdr:from>
    <xdr:to>
      <xdr:col>36</xdr:col>
      <xdr:colOff>165100</xdr:colOff>
      <xdr:row>85</xdr:row>
      <xdr:rowOff>116903</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098540" y="1426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65151</xdr:rowOff>
    </xdr:from>
    <xdr:to>
      <xdr:col>41</xdr:col>
      <xdr:colOff>50800</xdr:colOff>
      <xdr:row>85</xdr:row>
      <xdr:rowOff>66103</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149340" y="14314551"/>
          <a:ext cx="7747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8271587" y="139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7509587" y="140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6712027" y="140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5937327" y="1395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110698</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8271587" y="1436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104602</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7509587" y="1435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107078</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6712027" y="1435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108030</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5937327" y="143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E00-000092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4086225" y="16817339"/>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E00-000094010000}"/>
            </a:ext>
          </a:extLst>
        </xdr:cNvPr>
        <xdr:cNvSpPr txBox="1"/>
      </xdr:nvSpPr>
      <xdr:spPr>
        <a:xfrm>
          <a:off x="4124960" y="1802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020820" y="18019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00000000-0008-0000-0E00-000096010000}"/>
            </a:ext>
          </a:extLst>
        </xdr:cNvPr>
        <xdr:cNvSpPr txBox="1"/>
      </xdr:nvSpPr>
      <xdr:spPr>
        <a:xfrm>
          <a:off x="4124960" y="1659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02082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156863</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E00-000098010000}"/>
            </a:ext>
          </a:extLst>
        </xdr:cNvPr>
        <xdr:cNvSpPr txBox="1"/>
      </xdr:nvSpPr>
      <xdr:spPr>
        <a:xfrm>
          <a:off x="4124960" y="17256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4036060" y="17400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3312160" y="17408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2514600" y="1737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7399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126364</xdr:rowOff>
    </xdr:from>
    <xdr:to>
      <xdr:col>6</xdr:col>
      <xdr:colOff>38100</xdr:colOff>
      <xdr:row>103</xdr:row>
      <xdr:rowOff>56514</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965200" y="172256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168275</xdr:rowOff>
    </xdr:from>
    <xdr:to>
      <xdr:col>24</xdr:col>
      <xdr:colOff>114300</xdr:colOff>
      <xdr:row>104</xdr:row>
      <xdr:rowOff>98425</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4036060" y="1743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146702</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E00-0000A4010000}"/>
            </a:ext>
          </a:extLst>
        </xdr:cNvPr>
        <xdr:cNvSpPr txBox="1"/>
      </xdr:nvSpPr>
      <xdr:spPr>
        <a:xfrm>
          <a:off x="4124960" y="1741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141605</xdr:rowOff>
    </xdr:from>
    <xdr:to>
      <xdr:col>20</xdr:col>
      <xdr:colOff>38100</xdr:colOff>
      <xdr:row>104</xdr:row>
      <xdr:rowOff>71755</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3312160" y="17408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20955</xdr:rowOff>
    </xdr:from>
    <xdr:to>
      <xdr:col>24</xdr:col>
      <xdr:colOff>63500</xdr:colOff>
      <xdr:row>104</xdr:row>
      <xdr:rowOff>47625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3355340" y="1745551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105411</xdr:rowOff>
    </xdr:from>
    <xdr:to>
      <xdr:col>15</xdr:col>
      <xdr:colOff>101600</xdr:colOff>
      <xdr:row>104</xdr:row>
      <xdr:rowOff>35561</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2514600" y="17372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156211</xdr:rowOff>
    </xdr:from>
    <xdr:to>
      <xdr:col>19</xdr:col>
      <xdr:colOff>177800</xdr:colOff>
      <xdr:row>104</xdr:row>
      <xdr:rowOff>20955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565400" y="17423131"/>
          <a:ext cx="78994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61595</xdr:rowOff>
    </xdr:from>
    <xdr:to>
      <xdr:col>10</xdr:col>
      <xdr:colOff>165100</xdr:colOff>
      <xdr:row>101</xdr:row>
      <xdr:rowOff>163195</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739900" y="1699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112395</xdr:rowOff>
    </xdr:from>
    <xdr:to>
      <xdr:col>15</xdr:col>
      <xdr:colOff>50800</xdr:colOff>
      <xdr:row>103</xdr:row>
      <xdr:rowOff>156211</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790700" y="17044035"/>
          <a:ext cx="774700" cy="3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4445</xdr:rowOff>
    </xdr:from>
    <xdr:to>
      <xdr:col>6</xdr:col>
      <xdr:colOff>38100</xdr:colOff>
      <xdr:row>103</xdr:row>
      <xdr:rowOff>106045</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965200" y="17271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112395</xdr:rowOff>
    </xdr:from>
    <xdr:to>
      <xdr:col>10</xdr:col>
      <xdr:colOff>114300</xdr:colOff>
      <xdr:row>103</xdr:row>
      <xdr:rowOff>55245</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flipV="1">
          <a:off x="1008380" y="17044035"/>
          <a:ext cx="78232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62882</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E00-0000AD010000}"/>
            </a:ext>
          </a:extLst>
        </xdr:cNvPr>
        <xdr:cNvSpPr txBox="1"/>
      </xdr:nvSpPr>
      <xdr:spPr>
        <a:xfrm>
          <a:off x="3170564" y="1749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E00-0000AE010000}"/>
            </a:ext>
          </a:extLst>
        </xdr:cNvPr>
        <xdr:cNvSpPr txBox="1"/>
      </xdr:nvSpPr>
      <xdr:spPr>
        <a:xfrm>
          <a:off x="2385704" y="1746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E00-0000AF010000}"/>
            </a:ext>
          </a:extLst>
        </xdr:cNvPr>
        <xdr:cNvSpPr txBox="1"/>
      </xdr:nvSpPr>
      <xdr:spPr>
        <a:xfrm>
          <a:off x="1611004" y="1741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E00-0000B0010000}"/>
            </a:ext>
          </a:extLst>
        </xdr:cNvPr>
        <xdr:cNvSpPr txBox="1"/>
      </xdr:nvSpPr>
      <xdr:spPr>
        <a:xfrm>
          <a:off x="836304" y="1700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88282</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E00-0000B1010000}"/>
            </a:ext>
          </a:extLst>
        </xdr:cNvPr>
        <xdr:cNvSpPr txBox="1"/>
      </xdr:nvSpPr>
      <xdr:spPr>
        <a:xfrm>
          <a:off x="3170564" y="1718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52088</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E00-0000B2010000}"/>
            </a:ext>
          </a:extLst>
        </xdr:cNvPr>
        <xdr:cNvSpPr txBox="1"/>
      </xdr:nvSpPr>
      <xdr:spPr>
        <a:xfrm>
          <a:off x="2385704" y="1715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8272</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E00-0000B3010000}"/>
            </a:ext>
          </a:extLst>
        </xdr:cNvPr>
        <xdr:cNvSpPr txBox="1"/>
      </xdr:nvSpPr>
      <xdr:spPr>
        <a:xfrm>
          <a:off x="161100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97172</xdr:rowOff>
    </xdr:from>
    <xdr:ext cx="405111" cy="259045"/>
    <xdr:sp macro="" textlink="">
      <xdr:nvSpPr>
        <xdr:cNvPr id="436" name="n_4mainValue【港湾・漁港】&#10;有形固定資産減価償却率">
          <a:extLst>
            <a:ext uri="{FF2B5EF4-FFF2-40B4-BE49-F238E27FC236}">
              <a16:creationId xmlns:a16="http://schemas.microsoft.com/office/drawing/2014/main" id="{00000000-0008-0000-0E00-0000B4010000}"/>
            </a:ext>
          </a:extLst>
        </xdr:cNvPr>
        <xdr:cNvSpPr txBox="1"/>
      </xdr:nvSpPr>
      <xdr:spPr>
        <a:xfrm>
          <a:off x="836304" y="1736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E00-0000C9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9219565" y="17148244"/>
          <a:ext cx="0" cy="103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00000000-0008-0000-0E00-0000CB010000}"/>
            </a:ext>
          </a:extLst>
        </xdr:cNvPr>
        <xdr:cNvSpPr txBox="1"/>
      </xdr:nvSpPr>
      <xdr:spPr>
        <a:xfrm>
          <a:off x="9258300" y="1818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9154160" y="18181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00000000-0008-0000-0E00-0000CD010000}"/>
            </a:ext>
          </a:extLst>
        </xdr:cNvPr>
        <xdr:cNvSpPr txBox="1"/>
      </xdr:nvSpPr>
      <xdr:spPr>
        <a:xfrm>
          <a:off x="9258300" y="1693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9154160" y="17148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99665</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00000000-0008-0000-0E00-0000CF010000}"/>
            </a:ext>
          </a:extLst>
        </xdr:cNvPr>
        <xdr:cNvSpPr txBox="1"/>
      </xdr:nvSpPr>
      <xdr:spPr>
        <a:xfrm>
          <a:off x="9258300" y="17869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9192260" y="178910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8445500" y="17876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7670800" y="17878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6873240" y="178763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85565</xdr:rowOff>
    </xdr:from>
    <xdr:to>
      <xdr:col>36</xdr:col>
      <xdr:colOff>165100</xdr:colOff>
      <xdr:row>108</xdr:row>
      <xdr:rowOff>15715</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6098540" y="18023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53677</xdr:rowOff>
    </xdr:from>
    <xdr:to>
      <xdr:col>55</xdr:col>
      <xdr:colOff>50800</xdr:colOff>
      <xdr:row>106</xdr:row>
      <xdr:rowOff>155277</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9192260" y="178235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76554</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00000000-0008-0000-0E00-0000DB010000}"/>
            </a:ext>
          </a:extLst>
        </xdr:cNvPr>
        <xdr:cNvSpPr txBox="1"/>
      </xdr:nvSpPr>
      <xdr:spPr>
        <a:xfrm>
          <a:off x="9258300" y="176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59426</xdr:rowOff>
    </xdr:from>
    <xdr:to>
      <xdr:col>50</xdr:col>
      <xdr:colOff>165100</xdr:colOff>
      <xdr:row>106</xdr:row>
      <xdr:rowOff>161026</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8445500" y="178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104477</xdr:rowOff>
    </xdr:from>
    <xdr:to>
      <xdr:col>55</xdr:col>
      <xdr:colOff>0</xdr:colOff>
      <xdr:row>106</xdr:row>
      <xdr:rowOff>110226</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8496300" y="17874317"/>
          <a:ext cx="7239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61533</xdr:rowOff>
    </xdr:from>
    <xdr:to>
      <xdr:col>46</xdr:col>
      <xdr:colOff>38100</xdr:colOff>
      <xdr:row>106</xdr:row>
      <xdr:rowOff>163133</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7670800" y="178313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110226</xdr:rowOff>
    </xdr:from>
    <xdr:to>
      <xdr:col>50</xdr:col>
      <xdr:colOff>114300</xdr:colOff>
      <xdr:row>106</xdr:row>
      <xdr:rowOff>112333</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7713980" y="17880066"/>
          <a:ext cx="78232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77011</xdr:rowOff>
    </xdr:from>
    <xdr:to>
      <xdr:col>41</xdr:col>
      <xdr:colOff>101600</xdr:colOff>
      <xdr:row>106</xdr:row>
      <xdr:rowOff>7161</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6873240" y="17679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127811</xdr:rowOff>
    </xdr:from>
    <xdr:to>
      <xdr:col>45</xdr:col>
      <xdr:colOff>177800</xdr:colOff>
      <xdr:row>106</xdr:row>
      <xdr:rowOff>112333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6924040" y="17730011"/>
          <a:ext cx="789940" cy="15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70408</xdr:rowOff>
    </xdr:from>
    <xdr:to>
      <xdr:col>36</xdr:col>
      <xdr:colOff>165100</xdr:colOff>
      <xdr:row>107</xdr:row>
      <xdr:rowOff>558</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6098540" y="17840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127811</xdr:rowOff>
    </xdr:from>
    <xdr:to>
      <xdr:col>41</xdr:col>
      <xdr:colOff>50800</xdr:colOff>
      <xdr:row>106</xdr:row>
      <xdr:rowOff>121208</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6149340" y="17730011"/>
          <a:ext cx="774700" cy="1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27768</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8214575" y="1796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30227</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7444955" y="1796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27830</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6670255" y="179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6842</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5872695" y="1811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6103</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214575" y="1760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8210</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444955" y="1761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104</xdr:row>
      <xdr:rowOff>23688</xdr:rowOff>
    </xdr:from>
    <xdr:ext cx="690189" cy="259045"/>
    <xdr:sp macro="" textlink="">
      <xdr:nvSpPr>
        <xdr:cNvPr id="490" name="n_3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624665" y="174582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17085</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5872695" y="1761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0000000-0008-0000-0E00-000003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14375764" y="57302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00000000-0008-0000-0E00-00000502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00000000-0008-0000-0E00-000007020000}"/>
            </a:ext>
          </a:extLst>
        </xdr:cNvPr>
        <xdr:cNvSpPr txBox="1"/>
      </xdr:nvSpPr>
      <xdr:spPr>
        <a:xfrm>
          <a:off x="144145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428750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00000000-0008-0000-0E00-000009020000}"/>
            </a:ext>
          </a:extLst>
        </xdr:cNvPr>
        <xdr:cNvSpPr txBox="1"/>
      </xdr:nvSpPr>
      <xdr:spPr>
        <a:xfrm>
          <a:off x="14414500" y="6022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4325600" y="61671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3578840" y="616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2804140" y="6121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2029440" y="6180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1231880" y="6159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4325600" y="65195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127652</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0000000-0008-0000-0E00-000015020000}"/>
            </a:ext>
          </a:extLst>
        </xdr:cNvPr>
        <xdr:cNvSpPr txBox="1"/>
      </xdr:nvSpPr>
      <xdr:spPr>
        <a:xfrm>
          <a:off x="144145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107315</xdr:rowOff>
    </xdr:from>
    <xdr:to>
      <xdr:col>81</xdr:col>
      <xdr:colOff>101600</xdr:colOff>
      <xdr:row>39</xdr:row>
      <xdr:rowOff>37465</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3578840" y="6477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158115</xdr:rowOff>
    </xdr:from>
    <xdr:to>
      <xdr:col>85</xdr:col>
      <xdr:colOff>127000</xdr:colOff>
      <xdr:row>39</xdr:row>
      <xdr:rowOff>28575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3629640" y="652843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65405</xdr:rowOff>
    </xdr:from>
    <xdr:to>
      <xdr:col>76</xdr:col>
      <xdr:colOff>165100</xdr:colOff>
      <xdr:row>38</xdr:row>
      <xdr:rowOff>167005</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280414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116205</xdr:rowOff>
    </xdr:from>
    <xdr:to>
      <xdr:col>81</xdr:col>
      <xdr:colOff>50800</xdr:colOff>
      <xdr:row>38</xdr:row>
      <xdr:rowOff>158115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854940" y="648652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202944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38</xdr:row>
      <xdr:rowOff>116205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072620" y="6358890"/>
          <a:ext cx="78232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xdr:rowOff>
    </xdr:from>
    <xdr:to>
      <xdr:col>67</xdr:col>
      <xdr:colOff>101600</xdr:colOff>
      <xdr:row>37</xdr:row>
      <xdr:rowOff>115570</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123188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64770</xdr:rowOff>
    </xdr:from>
    <xdr:to>
      <xdr:col>71</xdr:col>
      <xdr:colOff>177800</xdr:colOff>
      <xdr:row>37</xdr:row>
      <xdr:rowOff>156210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1282680" y="6267450"/>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4372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752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19005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110298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28592</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4372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158132</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752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19005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106697</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110298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E00-00003A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19509104" y="5814822"/>
          <a:ext cx="0" cy="114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E00-00003C020000}"/>
            </a:ext>
          </a:extLst>
        </xdr:cNvPr>
        <xdr:cNvSpPr txBox="1"/>
      </xdr:nvSpPr>
      <xdr:spPr>
        <a:xfrm>
          <a:off x="1954784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944370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E00-00003E020000}"/>
            </a:ext>
          </a:extLst>
        </xdr:cNvPr>
        <xdr:cNvSpPr txBox="1"/>
      </xdr:nvSpPr>
      <xdr:spPr>
        <a:xfrm>
          <a:off x="19547840" y="559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9443700" y="5814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E00-000040020000}"/>
            </a:ext>
          </a:extLst>
        </xdr:cNvPr>
        <xdr:cNvSpPr txBox="1"/>
      </xdr:nvSpPr>
      <xdr:spPr>
        <a:xfrm>
          <a:off x="19547840" y="6463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9458940" y="6484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8735040" y="64597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793748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7162780" y="6466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6388080" y="62646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107696</xdr:rowOff>
    </xdr:from>
    <xdr:to>
      <xdr:col>116</xdr:col>
      <xdr:colOff>114300</xdr:colOff>
      <xdr:row>35</xdr:row>
      <xdr:rowOff>37846</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9458940" y="5807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22623</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E00-00004C020000}"/>
            </a:ext>
          </a:extLst>
        </xdr:cNvPr>
        <xdr:cNvSpPr txBox="1"/>
      </xdr:nvSpPr>
      <xdr:spPr>
        <a:xfrm>
          <a:off x="19547840" y="57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119126</xdr:rowOff>
    </xdr:from>
    <xdr:to>
      <xdr:col>112</xdr:col>
      <xdr:colOff>38100</xdr:colOff>
      <xdr:row>35</xdr:row>
      <xdr:rowOff>49276</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8735040" y="58188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158496</xdr:rowOff>
    </xdr:from>
    <xdr:to>
      <xdr:col>116</xdr:col>
      <xdr:colOff>63500</xdr:colOff>
      <xdr:row>34</xdr:row>
      <xdr:rowOff>169926</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8778220" y="5858256"/>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125984</xdr:rowOff>
    </xdr:from>
    <xdr:to>
      <xdr:col>107</xdr:col>
      <xdr:colOff>101600</xdr:colOff>
      <xdr:row>35</xdr:row>
      <xdr:rowOff>56134</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7937480" y="5825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169926</xdr:rowOff>
    </xdr:from>
    <xdr:to>
      <xdr:col>111</xdr:col>
      <xdr:colOff>177800</xdr:colOff>
      <xdr:row>35</xdr:row>
      <xdr:rowOff>5334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7988280" y="5869686"/>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141986</xdr:rowOff>
    </xdr:from>
    <xdr:to>
      <xdr:col>102</xdr:col>
      <xdr:colOff>165100</xdr:colOff>
      <xdr:row>35</xdr:row>
      <xdr:rowOff>72136</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7162780" y="5841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5334</xdr:rowOff>
    </xdr:from>
    <xdr:to>
      <xdr:col>107</xdr:col>
      <xdr:colOff>50800</xdr:colOff>
      <xdr:row>35</xdr:row>
      <xdr:rowOff>21336</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7213580" y="5872734"/>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151130</xdr:rowOff>
    </xdr:from>
    <xdr:to>
      <xdr:col>98</xdr:col>
      <xdr:colOff>38100</xdr:colOff>
      <xdr:row>35</xdr:row>
      <xdr:rowOff>81280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6388080" y="5850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21336</xdr:rowOff>
    </xdr:from>
    <xdr:to>
      <xdr:col>102</xdr:col>
      <xdr:colOff>114300</xdr:colOff>
      <xdr:row>35</xdr:row>
      <xdr:rowOff>30480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6431260" y="5888736"/>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85611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777626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7001567" y="65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154703</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6226867" y="63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65803</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8561127" y="559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72661</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7776267" y="560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88663</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7001567" y="562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97807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622686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E00-000075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14375764" y="9466217"/>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0000000-0008-0000-0E00-000077020000}"/>
            </a:ext>
          </a:extLst>
        </xdr:cNvPr>
        <xdr:cNvSpPr txBox="1"/>
      </xdr:nvSpPr>
      <xdr:spPr>
        <a:xfrm>
          <a:off x="1441450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42875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0000000-0008-0000-0E00-000079020000}"/>
            </a:ext>
          </a:extLst>
        </xdr:cNvPr>
        <xdr:cNvSpPr txBox="1"/>
      </xdr:nvSpPr>
      <xdr:spPr>
        <a:xfrm>
          <a:off x="14414500" y="9245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4287500" y="9466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E00-00007B020000}"/>
            </a:ext>
          </a:extLst>
        </xdr:cNvPr>
        <xdr:cNvSpPr txBox="1"/>
      </xdr:nvSpPr>
      <xdr:spPr>
        <a:xfrm>
          <a:off x="14414500" y="976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4325600" y="99085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3578840" y="10180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280414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202944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123188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130447</xdr:rowOff>
    </xdr:from>
    <xdr:to>
      <xdr:col>85</xdr:col>
      <xdr:colOff>177800</xdr:colOff>
      <xdr:row>61</xdr:row>
      <xdr:rowOff>60597</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4325600" y="101888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108874</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E00-000087020000}"/>
            </a:ext>
          </a:extLst>
        </xdr:cNvPr>
        <xdr:cNvSpPr txBox="1"/>
      </xdr:nvSpPr>
      <xdr:spPr>
        <a:xfrm>
          <a:off x="14414500" y="101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101056</xdr:rowOff>
    </xdr:from>
    <xdr:to>
      <xdr:col>81</xdr:col>
      <xdr:colOff>101600</xdr:colOff>
      <xdr:row>61</xdr:row>
      <xdr:rowOff>31206</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3578840" y="10159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151856</xdr:rowOff>
    </xdr:from>
    <xdr:to>
      <xdr:col>85</xdr:col>
      <xdr:colOff>127000</xdr:colOff>
      <xdr:row>61</xdr:row>
      <xdr:rowOff>9797</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3629640" y="10210256"/>
          <a:ext cx="74676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73297</xdr:rowOff>
    </xdr:from>
    <xdr:to>
      <xdr:col>76</xdr:col>
      <xdr:colOff>165100</xdr:colOff>
      <xdr:row>61</xdr:row>
      <xdr:rowOff>3447</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2804140" y="10131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124097</xdr:rowOff>
    </xdr:from>
    <xdr:to>
      <xdr:col>81</xdr:col>
      <xdr:colOff>50800</xdr:colOff>
      <xdr:row>60</xdr:row>
      <xdr:rowOff>151856</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854940" y="10182497"/>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70031</xdr:rowOff>
    </xdr:from>
    <xdr:to>
      <xdr:col>72</xdr:col>
      <xdr:colOff>38100</xdr:colOff>
      <xdr:row>61</xdr:row>
      <xdr:rowOff>181</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2029440" y="10128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120831</xdr:rowOff>
    </xdr:from>
    <xdr:to>
      <xdr:col>76</xdr:col>
      <xdr:colOff>114300</xdr:colOff>
      <xdr:row>60</xdr:row>
      <xdr:rowOff>124097</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072620" y="10179231"/>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1231880" y="10044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120831</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1282680" y="10091057"/>
          <a:ext cx="78994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E00-000090020000}"/>
            </a:ext>
          </a:extLst>
        </xdr:cNvPr>
        <xdr:cNvSpPr txBox="1"/>
      </xdr:nvSpPr>
      <xdr:spPr>
        <a:xfrm>
          <a:off x="13437244" y="1026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E00-000091020000}"/>
            </a:ext>
          </a:extLst>
        </xdr:cNvPr>
        <xdr:cNvSpPr txBox="1"/>
      </xdr:nvSpPr>
      <xdr:spPr>
        <a:xfrm>
          <a:off x="1267524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E00-000092020000}"/>
            </a:ext>
          </a:extLst>
        </xdr:cNvPr>
        <xdr:cNvSpPr txBox="1"/>
      </xdr:nvSpPr>
      <xdr:spPr>
        <a:xfrm>
          <a:off x="11900544" y="1027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E00-000093020000}"/>
            </a:ext>
          </a:extLst>
        </xdr:cNvPr>
        <xdr:cNvSpPr txBox="1"/>
      </xdr:nvSpPr>
      <xdr:spPr>
        <a:xfrm>
          <a:off x="1110298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47733</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E00-000094020000}"/>
            </a:ext>
          </a:extLst>
        </xdr:cNvPr>
        <xdr:cNvSpPr txBox="1"/>
      </xdr:nvSpPr>
      <xdr:spPr>
        <a:xfrm>
          <a:off x="13437244" y="993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19974</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E00-000095020000}"/>
            </a:ext>
          </a:extLst>
        </xdr:cNvPr>
        <xdr:cNvSpPr txBox="1"/>
      </xdr:nvSpPr>
      <xdr:spPr>
        <a:xfrm>
          <a:off x="1267524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E00-000096020000}"/>
            </a:ext>
          </a:extLst>
        </xdr:cNvPr>
        <xdr:cNvSpPr txBox="1"/>
      </xdr:nvSpPr>
      <xdr:spPr>
        <a:xfrm>
          <a:off x="1190054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99984</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E00-000097020000}"/>
            </a:ext>
          </a:extLst>
        </xdr:cNvPr>
        <xdr:cNvSpPr txBox="1"/>
      </xdr:nvSpPr>
      <xdr:spPr>
        <a:xfrm>
          <a:off x="1110298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E00-0000AF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19509104" y="9452991"/>
          <a:ext cx="0" cy="132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E00-0000B1020000}"/>
            </a:ext>
          </a:extLst>
        </xdr:cNvPr>
        <xdr:cNvSpPr txBox="1"/>
      </xdr:nvSpPr>
      <xdr:spPr>
        <a:xfrm>
          <a:off x="19547840" y="1077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9443700" y="10775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691" name="【学校施設】&#10;一人当たり面積最大値テキスト">
          <a:extLst>
            <a:ext uri="{FF2B5EF4-FFF2-40B4-BE49-F238E27FC236}">
              <a16:creationId xmlns:a16="http://schemas.microsoft.com/office/drawing/2014/main" id="{00000000-0008-0000-0E00-0000B3020000}"/>
            </a:ext>
          </a:extLst>
        </xdr:cNvPr>
        <xdr:cNvSpPr txBox="1"/>
      </xdr:nvSpPr>
      <xdr:spPr>
        <a:xfrm>
          <a:off x="19547840" y="923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9443700" y="94529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E00-0000B5020000}"/>
            </a:ext>
          </a:extLst>
        </xdr:cNvPr>
        <xdr:cNvSpPr txBox="1"/>
      </xdr:nvSpPr>
      <xdr:spPr>
        <a:xfrm>
          <a:off x="19547840" y="10357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9458940" y="10379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8735040" y="104202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7937480" y="104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716278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6388080" y="1029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147320</xdr:rowOff>
    </xdr:from>
    <xdr:to>
      <xdr:col>116</xdr:col>
      <xdr:colOff>114300</xdr:colOff>
      <xdr:row>61</xdr:row>
      <xdr:rowOff>77470</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9458940" y="1020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170197</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E00-0000C1020000}"/>
            </a:ext>
          </a:extLst>
        </xdr:cNvPr>
        <xdr:cNvSpPr txBox="1"/>
      </xdr:nvSpPr>
      <xdr:spPr>
        <a:xfrm>
          <a:off x="19547840"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156464</xdr:rowOff>
    </xdr:from>
    <xdr:to>
      <xdr:col>112</xdr:col>
      <xdr:colOff>38100</xdr:colOff>
      <xdr:row>61</xdr:row>
      <xdr:rowOff>86614</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8735040" y="10214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26670</xdr:rowOff>
    </xdr:from>
    <xdr:to>
      <xdr:col>116</xdr:col>
      <xdr:colOff>63500</xdr:colOff>
      <xdr:row>61</xdr:row>
      <xdr:rowOff>35814</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8778220" y="10252710"/>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136271</xdr:rowOff>
    </xdr:from>
    <xdr:to>
      <xdr:col>107</xdr:col>
      <xdr:colOff>101600</xdr:colOff>
      <xdr:row>61</xdr:row>
      <xdr:rowOff>66421</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7937480" y="101946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15621</xdr:rowOff>
    </xdr:from>
    <xdr:to>
      <xdr:col>111</xdr:col>
      <xdr:colOff>177800</xdr:colOff>
      <xdr:row>61</xdr:row>
      <xdr:rowOff>35814</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7988280" y="10241661"/>
          <a:ext cx="78994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146177</xdr:rowOff>
    </xdr:from>
    <xdr:to>
      <xdr:col>102</xdr:col>
      <xdr:colOff>165100</xdr:colOff>
      <xdr:row>61</xdr:row>
      <xdr:rowOff>76327</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7162780" y="102045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15621</xdr:rowOff>
    </xdr:from>
    <xdr:to>
      <xdr:col>107</xdr:col>
      <xdr:colOff>50800</xdr:colOff>
      <xdr:row>61</xdr:row>
      <xdr:rowOff>25527</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17213580" y="10241661"/>
          <a:ext cx="7747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150368</xdr:rowOff>
    </xdr:from>
    <xdr:to>
      <xdr:col>98</xdr:col>
      <xdr:colOff>38100</xdr:colOff>
      <xdr:row>61</xdr:row>
      <xdr:rowOff>80518</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6388080" y="102087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25527</xdr:rowOff>
    </xdr:from>
    <xdr:to>
      <xdr:col>102</xdr:col>
      <xdr:colOff>114300</xdr:colOff>
      <xdr:row>61</xdr:row>
      <xdr:rowOff>29718</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6431260" y="10251567"/>
          <a:ext cx="78232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714" name="n_1aveValue【学校施設】&#10;一人当たり面積">
          <a:extLst>
            <a:ext uri="{FF2B5EF4-FFF2-40B4-BE49-F238E27FC236}">
              <a16:creationId xmlns:a16="http://schemas.microsoft.com/office/drawing/2014/main" id="{00000000-0008-0000-0E00-0000CA020000}"/>
            </a:ext>
          </a:extLst>
        </xdr:cNvPr>
        <xdr:cNvSpPr txBox="1"/>
      </xdr:nvSpPr>
      <xdr:spPr>
        <a:xfrm>
          <a:off x="18561127" y="105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715" name="n_2aveValue【学校施設】&#10;一人当たり面積">
          <a:extLst>
            <a:ext uri="{FF2B5EF4-FFF2-40B4-BE49-F238E27FC236}">
              <a16:creationId xmlns:a16="http://schemas.microsoft.com/office/drawing/2014/main" id="{00000000-0008-0000-0E00-0000CB020000}"/>
            </a:ext>
          </a:extLst>
        </xdr:cNvPr>
        <xdr:cNvSpPr txBox="1"/>
      </xdr:nvSpPr>
      <xdr:spPr>
        <a:xfrm>
          <a:off x="17776267" y="105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716" name="n_3aveValue【学校施設】&#10;一人当たり面積">
          <a:extLst>
            <a:ext uri="{FF2B5EF4-FFF2-40B4-BE49-F238E27FC236}">
              <a16:creationId xmlns:a16="http://schemas.microsoft.com/office/drawing/2014/main" id="{00000000-0008-0000-0E00-0000CC020000}"/>
            </a:ext>
          </a:extLst>
        </xdr:cNvPr>
        <xdr:cNvSpPr txBox="1"/>
      </xdr:nvSpPr>
      <xdr:spPr>
        <a:xfrm>
          <a:off x="1700156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162323</xdr:rowOff>
    </xdr:from>
    <xdr:ext cx="469744" cy="259045"/>
    <xdr:sp macro="" textlink="">
      <xdr:nvSpPr>
        <xdr:cNvPr id="717" name="n_4aveValue【学校施設】&#10;一人当たり面積">
          <a:extLst>
            <a:ext uri="{FF2B5EF4-FFF2-40B4-BE49-F238E27FC236}">
              <a16:creationId xmlns:a16="http://schemas.microsoft.com/office/drawing/2014/main" id="{00000000-0008-0000-0E00-0000CD020000}"/>
            </a:ext>
          </a:extLst>
        </xdr:cNvPr>
        <xdr:cNvSpPr txBox="1"/>
      </xdr:nvSpPr>
      <xdr:spPr>
        <a:xfrm>
          <a:off x="16226867" y="1038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103141</xdr:rowOff>
    </xdr:from>
    <xdr:ext cx="469744" cy="259045"/>
    <xdr:sp macro="" textlink="">
      <xdr:nvSpPr>
        <xdr:cNvPr id="718" name="n_1mainValue【学校施設】&#10;一人当たり面積">
          <a:extLst>
            <a:ext uri="{FF2B5EF4-FFF2-40B4-BE49-F238E27FC236}">
              <a16:creationId xmlns:a16="http://schemas.microsoft.com/office/drawing/2014/main" id="{00000000-0008-0000-0E00-0000CE020000}"/>
            </a:ext>
          </a:extLst>
        </xdr:cNvPr>
        <xdr:cNvSpPr txBox="1"/>
      </xdr:nvSpPr>
      <xdr:spPr>
        <a:xfrm>
          <a:off x="18561127" y="999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82948</xdr:rowOff>
    </xdr:from>
    <xdr:ext cx="469744" cy="259045"/>
    <xdr:sp macro="" textlink="">
      <xdr:nvSpPr>
        <xdr:cNvPr id="719" name="n_2mainValue【学校施設】&#10;一人当たり面積">
          <a:extLst>
            <a:ext uri="{FF2B5EF4-FFF2-40B4-BE49-F238E27FC236}">
              <a16:creationId xmlns:a16="http://schemas.microsoft.com/office/drawing/2014/main" id="{00000000-0008-0000-0E00-0000CF020000}"/>
            </a:ext>
          </a:extLst>
        </xdr:cNvPr>
        <xdr:cNvSpPr txBox="1"/>
      </xdr:nvSpPr>
      <xdr:spPr>
        <a:xfrm>
          <a:off x="17776267" y="99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92854</xdr:rowOff>
    </xdr:from>
    <xdr:ext cx="469744" cy="259045"/>
    <xdr:sp macro="" textlink="">
      <xdr:nvSpPr>
        <xdr:cNvPr id="720" name="n_3mainValue【学校施設】&#10;一人当たり面積">
          <a:extLst>
            <a:ext uri="{FF2B5EF4-FFF2-40B4-BE49-F238E27FC236}">
              <a16:creationId xmlns:a16="http://schemas.microsoft.com/office/drawing/2014/main" id="{00000000-0008-0000-0E00-0000D0020000}"/>
            </a:ext>
          </a:extLst>
        </xdr:cNvPr>
        <xdr:cNvSpPr txBox="1"/>
      </xdr:nvSpPr>
      <xdr:spPr>
        <a:xfrm>
          <a:off x="17001567" y="998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97045</xdr:rowOff>
    </xdr:from>
    <xdr:ext cx="469744" cy="259045"/>
    <xdr:sp macro="" textlink="">
      <xdr:nvSpPr>
        <xdr:cNvPr id="721" name="n_4mainValue【学校施設】&#10;一人当たり面積">
          <a:extLst>
            <a:ext uri="{FF2B5EF4-FFF2-40B4-BE49-F238E27FC236}">
              <a16:creationId xmlns:a16="http://schemas.microsoft.com/office/drawing/2014/main" id="{00000000-0008-0000-0E00-0000D1020000}"/>
            </a:ext>
          </a:extLst>
        </xdr:cNvPr>
        <xdr:cNvSpPr txBox="1"/>
      </xdr:nvSpPr>
      <xdr:spPr>
        <a:xfrm>
          <a:off x="16226867" y="998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00000000-0008-0000-0E00-0000EA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4375764" y="13151576"/>
          <a:ext cx="0" cy="1434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00000000-0008-0000-0E00-0000EC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750" name="【児童館】&#10;有形固定資産減価償却率最大値テキスト">
          <a:extLst>
            <a:ext uri="{FF2B5EF4-FFF2-40B4-BE49-F238E27FC236}">
              <a16:creationId xmlns:a16="http://schemas.microsoft.com/office/drawing/2014/main" id="{00000000-0008-0000-0E00-0000EE020000}"/>
            </a:ext>
          </a:extLst>
        </xdr:cNvPr>
        <xdr:cNvSpPr txBox="1"/>
      </xdr:nvSpPr>
      <xdr:spPr>
        <a:xfrm>
          <a:off x="14414500" y="12930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4287500" y="131515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752" name="【児童館】&#10;有形固定資産減価償却率平均値テキスト">
          <a:extLst>
            <a:ext uri="{FF2B5EF4-FFF2-40B4-BE49-F238E27FC236}">
              <a16:creationId xmlns:a16="http://schemas.microsoft.com/office/drawing/2014/main" id="{00000000-0008-0000-0E00-0000F0020000}"/>
            </a:ext>
          </a:extLst>
        </xdr:cNvPr>
        <xdr:cNvSpPr txBox="1"/>
      </xdr:nvSpPr>
      <xdr:spPr>
        <a:xfrm>
          <a:off x="14414500" y="1379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4325600" y="1393570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3578840" y="13879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280414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2029440" y="13768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123188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37919</xdr:rowOff>
    </xdr:from>
    <xdr:to>
      <xdr:col>85</xdr:col>
      <xdr:colOff>177800</xdr:colOff>
      <xdr:row>83</xdr:row>
      <xdr:rowOff>139519</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4325600" y="139520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16346</xdr:rowOff>
    </xdr:from>
    <xdr:ext cx="405111" cy="259045"/>
    <xdr:sp macro="" textlink="">
      <xdr:nvSpPr>
        <xdr:cNvPr id="764" name="【児童館】&#10;有形固定資産減価償却率該当値テキスト">
          <a:extLst>
            <a:ext uri="{FF2B5EF4-FFF2-40B4-BE49-F238E27FC236}">
              <a16:creationId xmlns:a16="http://schemas.microsoft.com/office/drawing/2014/main" id="{00000000-0008-0000-0E00-0000FC020000}"/>
            </a:ext>
          </a:extLst>
        </xdr:cNvPr>
        <xdr:cNvSpPr txBox="1"/>
      </xdr:nvSpPr>
      <xdr:spPr>
        <a:xfrm>
          <a:off x="14414500" y="1393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1995</xdr:rowOff>
    </xdr:from>
    <xdr:to>
      <xdr:col>81</xdr:col>
      <xdr:colOff>101600</xdr:colOff>
      <xdr:row>83</xdr:row>
      <xdr:rowOff>103595</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3578840" y="139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52795</xdr:rowOff>
    </xdr:from>
    <xdr:to>
      <xdr:col>85</xdr:col>
      <xdr:colOff>127000</xdr:colOff>
      <xdr:row>83</xdr:row>
      <xdr:rowOff>88719</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3629640" y="13966915"/>
          <a:ext cx="7467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137523</xdr:rowOff>
    </xdr:from>
    <xdr:to>
      <xdr:col>76</xdr:col>
      <xdr:colOff>165100</xdr:colOff>
      <xdr:row>83</xdr:row>
      <xdr:rowOff>67673</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2804140" y="13884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16873</xdr:rowOff>
    </xdr:from>
    <xdr:to>
      <xdr:col>81</xdr:col>
      <xdr:colOff>50800</xdr:colOff>
      <xdr:row>83</xdr:row>
      <xdr:rowOff>52795</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2854940" y="13930993"/>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101600</xdr:rowOff>
    </xdr:from>
    <xdr:to>
      <xdr:col>72</xdr:col>
      <xdr:colOff>38100</xdr:colOff>
      <xdr:row>86</xdr:row>
      <xdr:rowOff>31750</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2029440" y="1435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16873</xdr:rowOff>
    </xdr:from>
    <xdr:to>
      <xdr:col>76</xdr:col>
      <xdr:colOff>114300</xdr:colOff>
      <xdr:row>85</xdr:row>
      <xdr:rowOff>152400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flipV="1">
          <a:off x="12072620" y="13930993"/>
          <a:ext cx="782320" cy="47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28121</xdr:rowOff>
    </xdr:from>
    <xdr:to>
      <xdr:col>67</xdr:col>
      <xdr:colOff>101600</xdr:colOff>
      <xdr:row>85</xdr:row>
      <xdr:rowOff>129721</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1231880" y="14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78921</xdr:rowOff>
    </xdr:from>
    <xdr:to>
      <xdr:col>71</xdr:col>
      <xdr:colOff>177800</xdr:colOff>
      <xdr:row>85</xdr:row>
      <xdr:rowOff>152400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1282680" y="14328321"/>
          <a:ext cx="78994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773" name="n_1aveValue【児童館】&#10;有形固定資産減価償却率">
          <a:extLst>
            <a:ext uri="{FF2B5EF4-FFF2-40B4-BE49-F238E27FC236}">
              <a16:creationId xmlns:a16="http://schemas.microsoft.com/office/drawing/2014/main" id="{00000000-0008-0000-0E00-000005030000}"/>
            </a:ext>
          </a:extLst>
        </xdr:cNvPr>
        <xdr:cNvSpPr txBox="1"/>
      </xdr:nvSpPr>
      <xdr:spPr>
        <a:xfrm>
          <a:off x="134372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74" name="n_2aveValue【児童館】&#10;有形固定資産減価償却率">
          <a:extLst>
            <a:ext uri="{FF2B5EF4-FFF2-40B4-BE49-F238E27FC236}">
              <a16:creationId xmlns:a16="http://schemas.microsoft.com/office/drawing/2014/main" id="{00000000-0008-0000-0E00-000006030000}"/>
            </a:ext>
          </a:extLst>
        </xdr:cNvPr>
        <xdr:cNvSpPr txBox="1"/>
      </xdr:nvSpPr>
      <xdr:spPr>
        <a:xfrm>
          <a:off x="1267524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775" name="n_3aveValue【児童館】&#10;有形固定資産減価償却率">
          <a:extLst>
            <a:ext uri="{FF2B5EF4-FFF2-40B4-BE49-F238E27FC236}">
              <a16:creationId xmlns:a16="http://schemas.microsoft.com/office/drawing/2014/main" id="{00000000-0008-0000-0E00-000007030000}"/>
            </a:ext>
          </a:extLst>
        </xdr:cNvPr>
        <xdr:cNvSpPr txBox="1"/>
      </xdr:nvSpPr>
      <xdr:spPr>
        <a:xfrm>
          <a:off x="119005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776" name="n_4aveValue【児童館】&#10;有形固定資産減価償却率">
          <a:extLst>
            <a:ext uri="{FF2B5EF4-FFF2-40B4-BE49-F238E27FC236}">
              <a16:creationId xmlns:a16="http://schemas.microsoft.com/office/drawing/2014/main" id="{00000000-0008-0000-0E00-000008030000}"/>
            </a:ext>
          </a:extLst>
        </xdr:cNvPr>
        <xdr:cNvSpPr txBox="1"/>
      </xdr:nvSpPr>
      <xdr:spPr>
        <a:xfrm>
          <a:off x="11102984" y="1370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94722</xdr:rowOff>
    </xdr:from>
    <xdr:ext cx="405111" cy="259045"/>
    <xdr:sp macro="" textlink="">
      <xdr:nvSpPr>
        <xdr:cNvPr id="777" name="n_1mainValue【児童館】&#10;有形固定資産減価償却率">
          <a:extLst>
            <a:ext uri="{FF2B5EF4-FFF2-40B4-BE49-F238E27FC236}">
              <a16:creationId xmlns:a16="http://schemas.microsoft.com/office/drawing/2014/main" id="{00000000-0008-0000-0E00-000009030000}"/>
            </a:ext>
          </a:extLst>
        </xdr:cNvPr>
        <xdr:cNvSpPr txBox="1"/>
      </xdr:nvSpPr>
      <xdr:spPr>
        <a:xfrm>
          <a:off x="1343724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778" name="n_2mainValue【児童館】&#10;有形固定資産減価償却率">
          <a:extLst>
            <a:ext uri="{FF2B5EF4-FFF2-40B4-BE49-F238E27FC236}">
              <a16:creationId xmlns:a16="http://schemas.microsoft.com/office/drawing/2014/main" id="{00000000-0008-0000-0E00-00000A030000}"/>
            </a:ext>
          </a:extLst>
        </xdr:cNvPr>
        <xdr:cNvSpPr txBox="1"/>
      </xdr:nvSpPr>
      <xdr:spPr>
        <a:xfrm>
          <a:off x="12675244" y="1397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22877</xdr:rowOff>
    </xdr:from>
    <xdr:ext cx="405111" cy="259045"/>
    <xdr:sp macro="" textlink="">
      <xdr:nvSpPr>
        <xdr:cNvPr id="779" name="n_3mainValue【児童館】&#10;有形固定資産減価償却率">
          <a:extLst>
            <a:ext uri="{FF2B5EF4-FFF2-40B4-BE49-F238E27FC236}">
              <a16:creationId xmlns:a16="http://schemas.microsoft.com/office/drawing/2014/main" id="{00000000-0008-0000-0E00-00000B030000}"/>
            </a:ext>
          </a:extLst>
        </xdr:cNvPr>
        <xdr:cNvSpPr txBox="1"/>
      </xdr:nvSpPr>
      <xdr:spPr>
        <a:xfrm>
          <a:off x="11900544" y="1443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120848</xdr:rowOff>
    </xdr:from>
    <xdr:ext cx="405111" cy="259045"/>
    <xdr:sp macro="" textlink="">
      <xdr:nvSpPr>
        <xdr:cNvPr id="780" name="n_4mainValue【児童館】&#10;有形固定資産減価償却率">
          <a:extLst>
            <a:ext uri="{FF2B5EF4-FFF2-40B4-BE49-F238E27FC236}">
              <a16:creationId xmlns:a16="http://schemas.microsoft.com/office/drawing/2014/main" id="{00000000-0008-0000-0E00-00000C030000}"/>
            </a:ext>
          </a:extLst>
        </xdr:cNvPr>
        <xdr:cNvSpPr txBox="1"/>
      </xdr:nvSpPr>
      <xdr:spPr>
        <a:xfrm>
          <a:off x="11102984" y="14370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00000000-0008-0000-0E00-000026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flipV="1">
          <a:off x="19509104" y="13081363"/>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808" name="【児童館】&#10;一人当たり面積最小値テキスト">
          <a:extLst>
            <a:ext uri="{FF2B5EF4-FFF2-40B4-BE49-F238E27FC236}">
              <a16:creationId xmlns:a16="http://schemas.microsoft.com/office/drawing/2014/main" id="{00000000-0008-0000-0E00-000028030000}"/>
            </a:ext>
          </a:extLst>
        </xdr:cNvPr>
        <xdr:cNvSpPr txBox="1"/>
      </xdr:nvSpPr>
      <xdr:spPr>
        <a:xfrm>
          <a:off x="19547840" y="146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9443700" y="14630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810" name="【児童館】&#10;一人当たり面積最大値テキスト">
          <a:extLst>
            <a:ext uri="{FF2B5EF4-FFF2-40B4-BE49-F238E27FC236}">
              <a16:creationId xmlns:a16="http://schemas.microsoft.com/office/drawing/2014/main" id="{00000000-0008-0000-0E00-00002A030000}"/>
            </a:ext>
          </a:extLst>
        </xdr:cNvPr>
        <xdr:cNvSpPr txBox="1"/>
      </xdr:nvSpPr>
      <xdr:spPr>
        <a:xfrm>
          <a:off x="1954784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944370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812" name="【児童館】&#10;一人当たり面積平均値テキスト">
          <a:extLst>
            <a:ext uri="{FF2B5EF4-FFF2-40B4-BE49-F238E27FC236}">
              <a16:creationId xmlns:a16="http://schemas.microsoft.com/office/drawing/2014/main" id="{00000000-0008-0000-0E00-00002C030000}"/>
            </a:ext>
          </a:extLst>
        </xdr:cNvPr>
        <xdr:cNvSpPr txBox="1"/>
      </xdr:nvSpPr>
      <xdr:spPr>
        <a:xfrm>
          <a:off x="1954784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945894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8735040" y="140402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17937480" y="141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1716278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6388080" y="14216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945894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824" name="【児童館】&#10;一人当たり面積該当値テキスト">
          <a:extLst>
            <a:ext uri="{FF2B5EF4-FFF2-40B4-BE49-F238E27FC236}">
              <a16:creationId xmlns:a16="http://schemas.microsoft.com/office/drawing/2014/main" id="{00000000-0008-0000-0E00-000038030000}"/>
            </a:ext>
          </a:extLst>
        </xdr:cNvPr>
        <xdr:cNvSpPr txBox="1"/>
      </xdr:nvSpPr>
      <xdr:spPr>
        <a:xfrm>
          <a:off x="19547840"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873504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8778220" y="14119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793748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54429</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flipV="1">
          <a:off x="17988280" y="14119860"/>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7162780" y="14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85</xdr:row>
      <xdr:rowOff>78921</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17213580" y="14136189"/>
          <a:ext cx="774700" cy="19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28121</xdr:rowOff>
    </xdr:from>
    <xdr:to>
      <xdr:col>98</xdr:col>
      <xdr:colOff>38100</xdr:colOff>
      <xdr:row>85</xdr:row>
      <xdr:rowOff>129721</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6388080" y="142775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78921</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6431260" y="1432832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72770</xdr:rowOff>
    </xdr:from>
    <xdr:ext cx="469744" cy="259045"/>
    <xdr:sp macro="" textlink="">
      <xdr:nvSpPr>
        <xdr:cNvPr id="833" name="n_1aveValue【児童館】&#10;一人当たり面積">
          <a:extLst>
            <a:ext uri="{FF2B5EF4-FFF2-40B4-BE49-F238E27FC236}">
              <a16:creationId xmlns:a16="http://schemas.microsoft.com/office/drawing/2014/main" id="{00000000-0008-0000-0E00-000041030000}"/>
            </a:ext>
          </a:extLst>
        </xdr:cNvPr>
        <xdr:cNvSpPr txBox="1"/>
      </xdr:nvSpPr>
      <xdr:spPr>
        <a:xfrm>
          <a:off x="18561127" y="1381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834" name="n_2aveValue【児童館】&#10;一人当たり面積">
          <a:extLst>
            <a:ext uri="{FF2B5EF4-FFF2-40B4-BE49-F238E27FC236}">
              <a16:creationId xmlns:a16="http://schemas.microsoft.com/office/drawing/2014/main" id="{00000000-0008-0000-0E00-000042030000}"/>
            </a:ext>
          </a:extLst>
        </xdr:cNvPr>
        <xdr:cNvSpPr txBox="1"/>
      </xdr:nvSpPr>
      <xdr:spPr>
        <a:xfrm>
          <a:off x="17776267"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835" name="n_3aveValue【児童館】&#10;一人当たり面積">
          <a:extLst>
            <a:ext uri="{FF2B5EF4-FFF2-40B4-BE49-F238E27FC236}">
              <a16:creationId xmlns:a16="http://schemas.microsoft.com/office/drawing/2014/main" id="{00000000-0008-0000-0E00-000043030000}"/>
            </a:ext>
          </a:extLst>
        </xdr:cNvPr>
        <xdr:cNvSpPr txBox="1"/>
      </xdr:nvSpPr>
      <xdr:spPr>
        <a:xfrm>
          <a:off x="1700156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36" name="n_4aveValue【児童館】&#10;一人当たり面積">
          <a:extLst>
            <a:ext uri="{FF2B5EF4-FFF2-40B4-BE49-F238E27FC236}">
              <a16:creationId xmlns:a16="http://schemas.microsoft.com/office/drawing/2014/main" id="{00000000-0008-0000-0E00-000044030000}"/>
            </a:ext>
          </a:extLst>
        </xdr:cNvPr>
        <xdr:cNvSpPr txBox="1"/>
      </xdr:nvSpPr>
      <xdr:spPr>
        <a:xfrm>
          <a:off x="16226867" y="1399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837" name="n_1mainValue【児童館】&#10;一人当たり面積">
          <a:extLst>
            <a:ext uri="{FF2B5EF4-FFF2-40B4-BE49-F238E27FC236}">
              <a16:creationId xmlns:a16="http://schemas.microsoft.com/office/drawing/2014/main" id="{00000000-0008-0000-0E00-000045030000}"/>
            </a:ext>
          </a:extLst>
        </xdr:cNvPr>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838" name="n_2mainValue【児童館】&#10;一人当たり面積">
          <a:extLst>
            <a:ext uri="{FF2B5EF4-FFF2-40B4-BE49-F238E27FC236}">
              <a16:creationId xmlns:a16="http://schemas.microsoft.com/office/drawing/2014/main" id="{00000000-0008-0000-0E00-000046030000}"/>
            </a:ext>
          </a:extLst>
        </xdr:cNvPr>
        <xdr:cNvSpPr txBox="1"/>
      </xdr:nvSpPr>
      <xdr:spPr>
        <a:xfrm>
          <a:off x="1777626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839" name="n_3mainValue【児童館】&#10;一人当たり面積">
          <a:extLst>
            <a:ext uri="{FF2B5EF4-FFF2-40B4-BE49-F238E27FC236}">
              <a16:creationId xmlns:a16="http://schemas.microsoft.com/office/drawing/2014/main" id="{00000000-0008-0000-0E00-000047030000}"/>
            </a:ext>
          </a:extLst>
        </xdr:cNvPr>
        <xdr:cNvSpPr txBox="1"/>
      </xdr:nvSpPr>
      <xdr:spPr>
        <a:xfrm>
          <a:off x="17001567" y="143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120848</xdr:rowOff>
    </xdr:from>
    <xdr:ext cx="469744" cy="259045"/>
    <xdr:sp macro="" textlink="">
      <xdr:nvSpPr>
        <xdr:cNvPr id="840" name="n_4mainValue【児童館】&#10;一人当たり面積">
          <a:extLst>
            <a:ext uri="{FF2B5EF4-FFF2-40B4-BE49-F238E27FC236}">
              <a16:creationId xmlns:a16="http://schemas.microsoft.com/office/drawing/2014/main" id="{00000000-0008-0000-0E00-000048030000}"/>
            </a:ext>
          </a:extLst>
        </xdr:cNvPr>
        <xdr:cNvSpPr txBox="1"/>
      </xdr:nvSpPr>
      <xdr:spPr>
        <a:xfrm>
          <a:off x="16226867" y="143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00000000-0008-0000-0E00-000061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38644</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flipV="1">
          <a:off x="14375764" y="16970284"/>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公民館】&#10;有形固定資産減価償却率最小値テキスト">
          <a:extLst>
            <a:ext uri="{FF2B5EF4-FFF2-40B4-BE49-F238E27FC236}">
              <a16:creationId xmlns:a16="http://schemas.microsoft.com/office/drawing/2014/main" id="{00000000-0008-0000-0E00-00006303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156771</xdr:rowOff>
    </xdr:from>
    <xdr:ext cx="405111" cy="259045"/>
    <xdr:sp macro="" textlink="">
      <xdr:nvSpPr>
        <xdr:cNvPr id="869" name="【公民館】&#10;有形固定資産減価償却率最大値テキスト">
          <a:extLst>
            <a:ext uri="{FF2B5EF4-FFF2-40B4-BE49-F238E27FC236}">
              <a16:creationId xmlns:a16="http://schemas.microsoft.com/office/drawing/2014/main" id="{00000000-0008-0000-0E00-000065030000}"/>
            </a:ext>
          </a:extLst>
        </xdr:cNvPr>
        <xdr:cNvSpPr txBox="1"/>
      </xdr:nvSpPr>
      <xdr:spPr>
        <a:xfrm>
          <a:off x="14414500" y="16753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38644</xdr:rowOff>
    </xdr:from>
    <xdr:to>
      <xdr:col>86</xdr:col>
      <xdr:colOff>25400</xdr:colOff>
      <xdr:row>101</xdr:row>
      <xdr:rowOff>38644</xdr:rowOff>
    </xdr:to>
    <xdr:cxnSp macro="">
      <xdr:nvCxnSpPr>
        <xdr:cNvPr id="870" name="直線コネクタ 869">
          <a:extLst>
            <a:ext uri="{FF2B5EF4-FFF2-40B4-BE49-F238E27FC236}">
              <a16:creationId xmlns:a16="http://schemas.microsoft.com/office/drawing/2014/main" id="{00000000-0008-0000-0E00-000066030000}"/>
            </a:ext>
          </a:extLst>
        </xdr:cNvPr>
        <xdr:cNvCxnSpPr/>
      </xdr:nvCxnSpPr>
      <xdr:spPr>
        <a:xfrm>
          <a:off x="14287500" y="16970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154050</xdr:rowOff>
    </xdr:from>
    <xdr:ext cx="405111" cy="259045"/>
    <xdr:sp macro="" textlink="">
      <xdr:nvSpPr>
        <xdr:cNvPr id="871" name="【公民館】&#10;有形固定資産減価償却率平均値テキスト">
          <a:extLst>
            <a:ext uri="{FF2B5EF4-FFF2-40B4-BE49-F238E27FC236}">
              <a16:creationId xmlns:a16="http://schemas.microsoft.com/office/drawing/2014/main" id="{00000000-0008-0000-0E00-000067030000}"/>
            </a:ext>
          </a:extLst>
        </xdr:cNvPr>
        <xdr:cNvSpPr txBox="1"/>
      </xdr:nvSpPr>
      <xdr:spPr>
        <a:xfrm>
          <a:off x="14414500" y="175886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4173</xdr:rowOff>
    </xdr:from>
    <xdr:to>
      <xdr:col>85</xdr:col>
      <xdr:colOff>177800</xdr:colOff>
      <xdr:row>105</xdr:row>
      <xdr:rowOff>105773</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4325600" y="1760637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25400</xdr:rowOff>
    </xdr:from>
    <xdr:to>
      <xdr:col>81</xdr:col>
      <xdr:colOff>101600</xdr:colOff>
      <xdr:row>105</xdr:row>
      <xdr:rowOff>127000</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357884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128041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xdr:rowOff>
    </xdr:from>
    <xdr:to>
      <xdr:col>72</xdr:col>
      <xdr:colOff>38100</xdr:colOff>
      <xdr:row>105</xdr:row>
      <xdr:rowOff>113937</xdr:rowOff>
    </xdr:to>
    <xdr:sp macro="" textlink="">
      <xdr:nvSpPr>
        <xdr:cNvPr id="875" name="フローチャート: 判断 874">
          <a:extLst>
            <a:ext uri="{FF2B5EF4-FFF2-40B4-BE49-F238E27FC236}">
              <a16:creationId xmlns:a16="http://schemas.microsoft.com/office/drawing/2014/main" id="{00000000-0008-0000-0E00-00006B030000}"/>
            </a:ext>
          </a:extLst>
        </xdr:cNvPr>
        <xdr:cNvSpPr/>
      </xdr:nvSpPr>
      <xdr:spPr>
        <a:xfrm>
          <a:off x="12029440" y="176145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108676</xdr:rowOff>
    </xdr:from>
    <xdr:to>
      <xdr:col>67</xdr:col>
      <xdr:colOff>101600</xdr:colOff>
      <xdr:row>106</xdr:row>
      <xdr:rowOff>38826</xdr:rowOff>
    </xdr:to>
    <xdr:sp macro="" textlink="">
      <xdr:nvSpPr>
        <xdr:cNvPr id="876" name="フローチャート: 判断 875">
          <a:extLst>
            <a:ext uri="{FF2B5EF4-FFF2-40B4-BE49-F238E27FC236}">
              <a16:creationId xmlns:a16="http://schemas.microsoft.com/office/drawing/2014/main" id="{00000000-0008-0000-0E00-00006C030000}"/>
            </a:ext>
          </a:extLst>
        </xdr:cNvPr>
        <xdr:cNvSpPr/>
      </xdr:nvSpPr>
      <xdr:spPr>
        <a:xfrm>
          <a:off x="11231880" y="17710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E00-000070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E00-000071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159294</xdr:rowOff>
    </xdr:from>
    <xdr:to>
      <xdr:col>85</xdr:col>
      <xdr:colOff>177800</xdr:colOff>
      <xdr:row>101</xdr:row>
      <xdr:rowOff>89444</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4325600" y="169232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112321</xdr:rowOff>
    </xdr:from>
    <xdr:ext cx="405111" cy="259045"/>
    <xdr:sp macro="" textlink="">
      <xdr:nvSpPr>
        <xdr:cNvPr id="883" name="【公民館】&#10;有形固定資産減価償却率該当値テキスト">
          <a:extLst>
            <a:ext uri="{FF2B5EF4-FFF2-40B4-BE49-F238E27FC236}">
              <a16:creationId xmlns:a16="http://schemas.microsoft.com/office/drawing/2014/main" id="{00000000-0008-0000-0E00-000073030000}"/>
            </a:ext>
          </a:extLst>
        </xdr:cNvPr>
        <xdr:cNvSpPr txBox="1"/>
      </xdr:nvSpPr>
      <xdr:spPr>
        <a:xfrm>
          <a:off x="14414500" y="1687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110308</xdr:rowOff>
    </xdr:from>
    <xdr:to>
      <xdr:col>81</xdr:col>
      <xdr:colOff>101600</xdr:colOff>
      <xdr:row>101</xdr:row>
      <xdr:rowOff>40458</xdr:rowOff>
    </xdr:to>
    <xdr:sp macro="" textlink="">
      <xdr:nvSpPr>
        <xdr:cNvPr id="884" name="楕円 883">
          <a:extLst>
            <a:ext uri="{FF2B5EF4-FFF2-40B4-BE49-F238E27FC236}">
              <a16:creationId xmlns:a16="http://schemas.microsoft.com/office/drawing/2014/main" id="{00000000-0008-0000-0E00-000074030000}"/>
            </a:ext>
          </a:extLst>
        </xdr:cNvPr>
        <xdr:cNvSpPr/>
      </xdr:nvSpPr>
      <xdr:spPr>
        <a:xfrm>
          <a:off x="13578840" y="16874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161108</xdr:rowOff>
    </xdr:from>
    <xdr:to>
      <xdr:col>85</xdr:col>
      <xdr:colOff>127000</xdr:colOff>
      <xdr:row>101</xdr:row>
      <xdr:rowOff>38644</xdr:rowOff>
    </xdr:to>
    <xdr:cxnSp macro="">
      <xdr:nvCxnSpPr>
        <xdr:cNvPr id="885" name="直線コネクタ 884">
          <a:extLst>
            <a:ext uri="{FF2B5EF4-FFF2-40B4-BE49-F238E27FC236}">
              <a16:creationId xmlns:a16="http://schemas.microsoft.com/office/drawing/2014/main" id="{00000000-0008-0000-0E00-000075030000}"/>
            </a:ext>
          </a:extLst>
        </xdr:cNvPr>
        <xdr:cNvCxnSpPr/>
      </xdr:nvCxnSpPr>
      <xdr:spPr>
        <a:xfrm>
          <a:off x="13629640" y="16925108"/>
          <a:ext cx="74676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61323</xdr:rowOff>
    </xdr:from>
    <xdr:to>
      <xdr:col>76</xdr:col>
      <xdr:colOff>165100</xdr:colOff>
      <xdr:row>100</xdr:row>
      <xdr:rowOff>162923</xdr:rowOff>
    </xdr:to>
    <xdr:sp macro="" textlink="">
      <xdr:nvSpPr>
        <xdr:cNvPr id="886" name="楕円 885">
          <a:extLst>
            <a:ext uri="{FF2B5EF4-FFF2-40B4-BE49-F238E27FC236}">
              <a16:creationId xmlns:a16="http://schemas.microsoft.com/office/drawing/2014/main" id="{00000000-0008-0000-0E00-000076030000}"/>
            </a:ext>
          </a:extLst>
        </xdr:cNvPr>
        <xdr:cNvSpPr/>
      </xdr:nvSpPr>
      <xdr:spPr>
        <a:xfrm>
          <a:off x="12804140" y="168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112123</xdr:rowOff>
    </xdr:from>
    <xdr:to>
      <xdr:col>81</xdr:col>
      <xdr:colOff>50800</xdr:colOff>
      <xdr:row>100</xdr:row>
      <xdr:rowOff>161108</xdr:rowOff>
    </xdr:to>
    <xdr:cxnSp macro="">
      <xdr:nvCxnSpPr>
        <xdr:cNvPr id="887" name="直線コネクタ 886">
          <a:extLst>
            <a:ext uri="{FF2B5EF4-FFF2-40B4-BE49-F238E27FC236}">
              <a16:creationId xmlns:a16="http://schemas.microsoft.com/office/drawing/2014/main" id="{00000000-0008-0000-0E00-000077030000}"/>
            </a:ext>
          </a:extLst>
        </xdr:cNvPr>
        <xdr:cNvCxnSpPr/>
      </xdr:nvCxnSpPr>
      <xdr:spPr>
        <a:xfrm>
          <a:off x="12854940" y="16876123"/>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146231</xdr:rowOff>
    </xdr:from>
    <xdr:to>
      <xdr:col>72</xdr:col>
      <xdr:colOff>38100</xdr:colOff>
      <xdr:row>105</xdr:row>
      <xdr:rowOff>76381</xdr:rowOff>
    </xdr:to>
    <xdr:sp macro="" textlink="">
      <xdr:nvSpPr>
        <xdr:cNvPr id="888" name="楕円 887">
          <a:extLst>
            <a:ext uri="{FF2B5EF4-FFF2-40B4-BE49-F238E27FC236}">
              <a16:creationId xmlns:a16="http://schemas.microsoft.com/office/drawing/2014/main" id="{00000000-0008-0000-0E00-000078030000}"/>
            </a:ext>
          </a:extLst>
        </xdr:cNvPr>
        <xdr:cNvSpPr/>
      </xdr:nvSpPr>
      <xdr:spPr>
        <a:xfrm>
          <a:off x="12029440" y="17580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112123</xdr:rowOff>
    </xdr:from>
    <xdr:to>
      <xdr:col>76</xdr:col>
      <xdr:colOff>114300</xdr:colOff>
      <xdr:row>105</xdr:row>
      <xdr:rowOff>25581</xdr:rowOff>
    </xdr:to>
    <xdr:cxnSp macro="">
      <xdr:nvCxnSpPr>
        <xdr:cNvPr id="889" name="直線コネクタ 888">
          <a:extLst>
            <a:ext uri="{FF2B5EF4-FFF2-40B4-BE49-F238E27FC236}">
              <a16:creationId xmlns:a16="http://schemas.microsoft.com/office/drawing/2014/main" id="{00000000-0008-0000-0E00-000079030000}"/>
            </a:ext>
          </a:extLst>
        </xdr:cNvPr>
        <xdr:cNvCxnSpPr/>
      </xdr:nvCxnSpPr>
      <xdr:spPr>
        <a:xfrm flipV="1">
          <a:off x="12072620" y="16876123"/>
          <a:ext cx="782320" cy="75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30299</xdr:rowOff>
    </xdr:from>
    <xdr:to>
      <xdr:col>67</xdr:col>
      <xdr:colOff>101600</xdr:colOff>
      <xdr:row>102</xdr:row>
      <xdr:rowOff>131899</xdr:rowOff>
    </xdr:to>
    <xdr:sp macro="" textlink="">
      <xdr:nvSpPr>
        <xdr:cNvPr id="890" name="楕円 889">
          <a:extLst>
            <a:ext uri="{FF2B5EF4-FFF2-40B4-BE49-F238E27FC236}">
              <a16:creationId xmlns:a16="http://schemas.microsoft.com/office/drawing/2014/main" id="{00000000-0008-0000-0E00-00007A030000}"/>
            </a:ext>
          </a:extLst>
        </xdr:cNvPr>
        <xdr:cNvSpPr/>
      </xdr:nvSpPr>
      <xdr:spPr>
        <a:xfrm>
          <a:off x="1123188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81099</xdr:rowOff>
    </xdr:from>
    <xdr:to>
      <xdr:col>71</xdr:col>
      <xdr:colOff>177800</xdr:colOff>
      <xdr:row>105</xdr:row>
      <xdr:rowOff>25581</xdr:rowOff>
    </xdr:to>
    <xdr:cxnSp macro="">
      <xdr:nvCxnSpPr>
        <xdr:cNvPr id="891" name="直線コネクタ 890">
          <a:extLst>
            <a:ext uri="{FF2B5EF4-FFF2-40B4-BE49-F238E27FC236}">
              <a16:creationId xmlns:a16="http://schemas.microsoft.com/office/drawing/2014/main" id="{00000000-0008-0000-0E00-00007B030000}"/>
            </a:ext>
          </a:extLst>
        </xdr:cNvPr>
        <xdr:cNvCxnSpPr/>
      </xdr:nvCxnSpPr>
      <xdr:spPr>
        <a:xfrm>
          <a:off x="11282680" y="17180379"/>
          <a:ext cx="789940" cy="44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118127</xdr:rowOff>
    </xdr:from>
    <xdr:ext cx="405111" cy="259045"/>
    <xdr:sp macro="" textlink="">
      <xdr:nvSpPr>
        <xdr:cNvPr id="892" name="n_1aveValue【公民館】&#10;有形固定資産減価償却率">
          <a:extLst>
            <a:ext uri="{FF2B5EF4-FFF2-40B4-BE49-F238E27FC236}">
              <a16:creationId xmlns:a16="http://schemas.microsoft.com/office/drawing/2014/main" id="{00000000-0008-0000-0E00-00007C030000}"/>
            </a:ext>
          </a:extLst>
        </xdr:cNvPr>
        <xdr:cNvSpPr txBox="1"/>
      </xdr:nvSpPr>
      <xdr:spPr>
        <a:xfrm>
          <a:off x="134372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893" name="n_2aveValue【公民館】&#10;有形固定資産減価償却率">
          <a:extLst>
            <a:ext uri="{FF2B5EF4-FFF2-40B4-BE49-F238E27FC236}">
              <a16:creationId xmlns:a16="http://schemas.microsoft.com/office/drawing/2014/main" id="{00000000-0008-0000-0E00-00007D030000}"/>
            </a:ext>
          </a:extLst>
        </xdr:cNvPr>
        <xdr:cNvSpPr txBox="1"/>
      </xdr:nvSpPr>
      <xdr:spPr>
        <a:xfrm>
          <a:off x="126752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105064</xdr:rowOff>
    </xdr:from>
    <xdr:ext cx="405111" cy="259045"/>
    <xdr:sp macro="" textlink="">
      <xdr:nvSpPr>
        <xdr:cNvPr id="894" name="n_3aveValue【公民館】&#10;有形固定資産減価償却率">
          <a:extLst>
            <a:ext uri="{FF2B5EF4-FFF2-40B4-BE49-F238E27FC236}">
              <a16:creationId xmlns:a16="http://schemas.microsoft.com/office/drawing/2014/main" id="{00000000-0008-0000-0E00-00007E030000}"/>
            </a:ext>
          </a:extLst>
        </xdr:cNvPr>
        <xdr:cNvSpPr txBox="1"/>
      </xdr:nvSpPr>
      <xdr:spPr>
        <a:xfrm>
          <a:off x="119005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29953</xdr:rowOff>
    </xdr:from>
    <xdr:ext cx="405111" cy="259045"/>
    <xdr:sp macro="" textlink="">
      <xdr:nvSpPr>
        <xdr:cNvPr id="895" name="n_4aveValue【公民館】&#10;有形固定資産減価償却率">
          <a:extLst>
            <a:ext uri="{FF2B5EF4-FFF2-40B4-BE49-F238E27FC236}">
              <a16:creationId xmlns:a16="http://schemas.microsoft.com/office/drawing/2014/main" id="{00000000-0008-0000-0E00-00007F030000}"/>
            </a:ext>
          </a:extLst>
        </xdr:cNvPr>
        <xdr:cNvSpPr txBox="1"/>
      </xdr:nvSpPr>
      <xdr:spPr>
        <a:xfrm>
          <a:off x="11102984" y="177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56985</xdr:rowOff>
    </xdr:from>
    <xdr:ext cx="405111" cy="259045"/>
    <xdr:sp macro="" textlink="">
      <xdr:nvSpPr>
        <xdr:cNvPr id="896" name="n_1mainValue【公民館】&#10;有形固定資産減価償却率">
          <a:extLst>
            <a:ext uri="{FF2B5EF4-FFF2-40B4-BE49-F238E27FC236}">
              <a16:creationId xmlns:a16="http://schemas.microsoft.com/office/drawing/2014/main" id="{00000000-0008-0000-0E00-000080030000}"/>
            </a:ext>
          </a:extLst>
        </xdr:cNvPr>
        <xdr:cNvSpPr txBox="1"/>
      </xdr:nvSpPr>
      <xdr:spPr>
        <a:xfrm>
          <a:off x="13437244" y="1665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8000</xdr:rowOff>
    </xdr:from>
    <xdr:ext cx="405111" cy="259045"/>
    <xdr:sp macro="" textlink="">
      <xdr:nvSpPr>
        <xdr:cNvPr id="897" name="n_2mainValue【公民館】&#10;有形固定資産減価償却率">
          <a:extLst>
            <a:ext uri="{FF2B5EF4-FFF2-40B4-BE49-F238E27FC236}">
              <a16:creationId xmlns:a16="http://schemas.microsoft.com/office/drawing/2014/main" id="{00000000-0008-0000-0E00-000081030000}"/>
            </a:ext>
          </a:extLst>
        </xdr:cNvPr>
        <xdr:cNvSpPr txBox="1"/>
      </xdr:nvSpPr>
      <xdr:spPr>
        <a:xfrm>
          <a:off x="12675244" y="1660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92908</xdr:rowOff>
    </xdr:from>
    <xdr:ext cx="405111" cy="259045"/>
    <xdr:sp macro="" textlink="">
      <xdr:nvSpPr>
        <xdr:cNvPr id="898" name="n_3mainValue【公民館】&#10;有形固定資産減価償却率">
          <a:extLst>
            <a:ext uri="{FF2B5EF4-FFF2-40B4-BE49-F238E27FC236}">
              <a16:creationId xmlns:a16="http://schemas.microsoft.com/office/drawing/2014/main" id="{00000000-0008-0000-0E00-000082030000}"/>
            </a:ext>
          </a:extLst>
        </xdr:cNvPr>
        <xdr:cNvSpPr txBox="1"/>
      </xdr:nvSpPr>
      <xdr:spPr>
        <a:xfrm>
          <a:off x="11900544" y="1735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148426</xdr:rowOff>
    </xdr:from>
    <xdr:ext cx="405111" cy="259045"/>
    <xdr:sp macro="" textlink="">
      <xdr:nvSpPr>
        <xdr:cNvPr id="899" name="n_4mainValue【公民館】&#10;有形固定資産減価償却率">
          <a:extLst>
            <a:ext uri="{FF2B5EF4-FFF2-40B4-BE49-F238E27FC236}">
              <a16:creationId xmlns:a16="http://schemas.microsoft.com/office/drawing/2014/main" id="{00000000-0008-0000-0E00-000083030000}"/>
            </a:ext>
          </a:extLst>
        </xdr:cNvPr>
        <xdr:cNvSpPr txBox="1"/>
      </xdr:nvSpPr>
      <xdr:spPr>
        <a:xfrm>
          <a:off x="11102984" y="1691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E00-00008A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E00-00008B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00000000-0008-0000-0E00-000095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0000000-0008-0000-0E00-000097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E00-000099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a:extLst>
            <a:ext uri="{FF2B5EF4-FFF2-40B4-BE49-F238E27FC236}">
              <a16:creationId xmlns:a16="http://schemas.microsoft.com/office/drawing/2014/main" id="{00000000-0008-0000-0E00-00009A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23" name="直線コネクタ 922">
          <a:extLst>
            <a:ext uri="{FF2B5EF4-FFF2-40B4-BE49-F238E27FC236}">
              <a16:creationId xmlns:a16="http://schemas.microsoft.com/office/drawing/2014/main" id="{00000000-0008-0000-0E00-00009B030000}"/>
            </a:ext>
          </a:extLst>
        </xdr:cNvPr>
        <xdr:cNvCxnSpPr/>
      </xdr:nvCxnSpPr>
      <xdr:spPr>
        <a:xfrm flipV="1">
          <a:off x="19509104" y="1686433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24" name="【公民館】&#10;一人当たり面積最小値テキスト">
          <a:extLst>
            <a:ext uri="{FF2B5EF4-FFF2-40B4-BE49-F238E27FC236}">
              <a16:creationId xmlns:a16="http://schemas.microsoft.com/office/drawing/2014/main" id="{00000000-0008-0000-0E00-00009C030000}"/>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25" name="直線コネクタ 924">
          <a:extLst>
            <a:ext uri="{FF2B5EF4-FFF2-40B4-BE49-F238E27FC236}">
              <a16:creationId xmlns:a16="http://schemas.microsoft.com/office/drawing/2014/main" id="{00000000-0008-0000-0E00-00009D030000}"/>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26" name="【公民館】&#10;一人当たり面積最大値テキスト">
          <a:extLst>
            <a:ext uri="{FF2B5EF4-FFF2-40B4-BE49-F238E27FC236}">
              <a16:creationId xmlns:a16="http://schemas.microsoft.com/office/drawing/2014/main" id="{00000000-0008-0000-0E00-00009E030000}"/>
            </a:ext>
          </a:extLst>
        </xdr:cNvPr>
        <xdr:cNvSpPr txBox="1"/>
      </xdr:nvSpPr>
      <xdr:spPr>
        <a:xfrm>
          <a:off x="19547840" y="166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27" name="直線コネクタ 926">
          <a:extLst>
            <a:ext uri="{FF2B5EF4-FFF2-40B4-BE49-F238E27FC236}">
              <a16:creationId xmlns:a16="http://schemas.microsoft.com/office/drawing/2014/main" id="{00000000-0008-0000-0E00-00009F030000}"/>
            </a:ext>
          </a:extLst>
        </xdr:cNvPr>
        <xdr:cNvCxnSpPr/>
      </xdr:nvCxnSpPr>
      <xdr:spPr>
        <a:xfrm>
          <a:off x="19443700" y="1686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928" name="【公民館】&#10;一人当たり面積平均値テキスト">
          <a:extLst>
            <a:ext uri="{FF2B5EF4-FFF2-40B4-BE49-F238E27FC236}">
              <a16:creationId xmlns:a16="http://schemas.microsoft.com/office/drawing/2014/main" id="{00000000-0008-0000-0E00-0000A0030000}"/>
            </a:ext>
          </a:extLst>
        </xdr:cNvPr>
        <xdr:cNvSpPr txBox="1"/>
      </xdr:nvSpPr>
      <xdr:spPr>
        <a:xfrm>
          <a:off x="19547840" y="17843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19458940" y="17865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18735040" y="17876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931" name="フローチャート: 判断 930">
          <a:extLst>
            <a:ext uri="{FF2B5EF4-FFF2-40B4-BE49-F238E27FC236}">
              <a16:creationId xmlns:a16="http://schemas.microsoft.com/office/drawing/2014/main" id="{00000000-0008-0000-0E00-0000A3030000}"/>
            </a:ext>
          </a:extLst>
        </xdr:cNvPr>
        <xdr:cNvSpPr/>
      </xdr:nvSpPr>
      <xdr:spPr>
        <a:xfrm>
          <a:off x="17937480" y="17913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932" name="フローチャート: 判断 931">
          <a:extLst>
            <a:ext uri="{FF2B5EF4-FFF2-40B4-BE49-F238E27FC236}">
              <a16:creationId xmlns:a16="http://schemas.microsoft.com/office/drawing/2014/main" id="{00000000-0008-0000-0E00-0000A4030000}"/>
            </a:ext>
          </a:extLst>
        </xdr:cNvPr>
        <xdr:cNvSpPr/>
      </xdr:nvSpPr>
      <xdr:spPr>
        <a:xfrm>
          <a:off x="17162780" y="17889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933" name="フローチャート: 判断 932">
          <a:extLst>
            <a:ext uri="{FF2B5EF4-FFF2-40B4-BE49-F238E27FC236}">
              <a16:creationId xmlns:a16="http://schemas.microsoft.com/office/drawing/2014/main" id="{00000000-0008-0000-0E00-0000A5030000}"/>
            </a:ext>
          </a:extLst>
        </xdr:cNvPr>
        <xdr:cNvSpPr/>
      </xdr:nvSpPr>
      <xdr:spPr>
        <a:xfrm>
          <a:off x="16388080" y="17879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E00-0000A8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E00-0000A9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E00-0000AA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104139</xdr:rowOff>
    </xdr:from>
    <xdr:to>
      <xdr:col>116</xdr:col>
      <xdr:colOff>114300</xdr:colOff>
      <xdr:row>105</xdr:row>
      <xdr:rowOff>34289</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19458940" y="17538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127016</xdr:rowOff>
    </xdr:from>
    <xdr:ext cx="469744" cy="259045"/>
    <xdr:sp macro="" textlink="">
      <xdr:nvSpPr>
        <xdr:cNvPr id="940" name="【公民館】&#10;一人当たり面積該当値テキスト">
          <a:extLst>
            <a:ext uri="{FF2B5EF4-FFF2-40B4-BE49-F238E27FC236}">
              <a16:creationId xmlns:a16="http://schemas.microsoft.com/office/drawing/2014/main" id="{00000000-0008-0000-0E00-0000AC030000}"/>
            </a:ext>
          </a:extLst>
        </xdr:cNvPr>
        <xdr:cNvSpPr txBox="1"/>
      </xdr:nvSpPr>
      <xdr:spPr>
        <a:xfrm>
          <a:off x="19547840" y="1739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110489</xdr:rowOff>
    </xdr:from>
    <xdr:to>
      <xdr:col>112</xdr:col>
      <xdr:colOff>38100</xdr:colOff>
      <xdr:row>105</xdr:row>
      <xdr:rowOff>40639</xdr:rowOff>
    </xdr:to>
    <xdr:sp macro="" textlink="">
      <xdr:nvSpPr>
        <xdr:cNvPr id="941" name="楕円 940">
          <a:extLst>
            <a:ext uri="{FF2B5EF4-FFF2-40B4-BE49-F238E27FC236}">
              <a16:creationId xmlns:a16="http://schemas.microsoft.com/office/drawing/2014/main" id="{00000000-0008-0000-0E00-0000AD030000}"/>
            </a:ext>
          </a:extLst>
        </xdr:cNvPr>
        <xdr:cNvSpPr/>
      </xdr:nvSpPr>
      <xdr:spPr>
        <a:xfrm>
          <a:off x="18735040" y="17545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154939</xdr:rowOff>
    </xdr:from>
    <xdr:to>
      <xdr:col>116</xdr:col>
      <xdr:colOff>63500</xdr:colOff>
      <xdr:row>104</xdr:row>
      <xdr:rowOff>161289</xdr:rowOff>
    </xdr:to>
    <xdr:cxnSp macro="">
      <xdr:nvCxnSpPr>
        <xdr:cNvPr id="942" name="直線コネクタ 941">
          <a:extLst>
            <a:ext uri="{FF2B5EF4-FFF2-40B4-BE49-F238E27FC236}">
              <a16:creationId xmlns:a16="http://schemas.microsoft.com/office/drawing/2014/main" id="{00000000-0008-0000-0E00-0000AE030000}"/>
            </a:ext>
          </a:extLst>
        </xdr:cNvPr>
        <xdr:cNvCxnSpPr/>
      </xdr:nvCxnSpPr>
      <xdr:spPr>
        <a:xfrm flipV="1">
          <a:off x="18778220" y="17589499"/>
          <a:ext cx="7315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114300</xdr:rowOff>
    </xdr:from>
    <xdr:to>
      <xdr:col>107</xdr:col>
      <xdr:colOff>101600</xdr:colOff>
      <xdr:row>105</xdr:row>
      <xdr:rowOff>44450</xdr:rowOff>
    </xdr:to>
    <xdr:sp macro="" textlink="">
      <xdr:nvSpPr>
        <xdr:cNvPr id="943" name="楕円 942">
          <a:extLst>
            <a:ext uri="{FF2B5EF4-FFF2-40B4-BE49-F238E27FC236}">
              <a16:creationId xmlns:a16="http://schemas.microsoft.com/office/drawing/2014/main" id="{00000000-0008-0000-0E00-0000AF030000}"/>
            </a:ext>
          </a:extLst>
        </xdr:cNvPr>
        <xdr:cNvSpPr/>
      </xdr:nvSpPr>
      <xdr:spPr>
        <a:xfrm>
          <a:off x="17937480" y="17548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161289</xdr:rowOff>
    </xdr:from>
    <xdr:to>
      <xdr:col>111</xdr:col>
      <xdr:colOff>177800</xdr:colOff>
      <xdr:row>104</xdr:row>
      <xdr:rowOff>165100</xdr:rowOff>
    </xdr:to>
    <xdr:cxnSp macro="">
      <xdr:nvCxnSpPr>
        <xdr:cNvPr id="944" name="直線コネクタ 943">
          <a:extLst>
            <a:ext uri="{FF2B5EF4-FFF2-40B4-BE49-F238E27FC236}">
              <a16:creationId xmlns:a16="http://schemas.microsoft.com/office/drawing/2014/main" id="{00000000-0008-0000-0E00-0000B0030000}"/>
            </a:ext>
          </a:extLst>
        </xdr:cNvPr>
        <xdr:cNvCxnSpPr/>
      </xdr:nvCxnSpPr>
      <xdr:spPr>
        <a:xfrm flipV="1">
          <a:off x="17988280" y="1759584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119380</xdr:rowOff>
    </xdr:from>
    <xdr:to>
      <xdr:col>102</xdr:col>
      <xdr:colOff>165100</xdr:colOff>
      <xdr:row>106</xdr:row>
      <xdr:rowOff>49530</xdr:rowOff>
    </xdr:to>
    <xdr:sp macro="" textlink="">
      <xdr:nvSpPr>
        <xdr:cNvPr id="945" name="楕円 944">
          <a:extLst>
            <a:ext uri="{FF2B5EF4-FFF2-40B4-BE49-F238E27FC236}">
              <a16:creationId xmlns:a16="http://schemas.microsoft.com/office/drawing/2014/main" id="{00000000-0008-0000-0E00-0000B1030000}"/>
            </a:ext>
          </a:extLst>
        </xdr:cNvPr>
        <xdr:cNvSpPr/>
      </xdr:nvSpPr>
      <xdr:spPr>
        <a:xfrm>
          <a:off x="17162780" y="17721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165100</xdr:rowOff>
    </xdr:from>
    <xdr:to>
      <xdr:col>107</xdr:col>
      <xdr:colOff>50800</xdr:colOff>
      <xdr:row>105</xdr:row>
      <xdr:rowOff>170180</xdr:rowOff>
    </xdr:to>
    <xdr:cxnSp macro="">
      <xdr:nvCxnSpPr>
        <xdr:cNvPr id="946" name="直線コネクタ 945">
          <a:extLst>
            <a:ext uri="{FF2B5EF4-FFF2-40B4-BE49-F238E27FC236}">
              <a16:creationId xmlns:a16="http://schemas.microsoft.com/office/drawing/2014/main" id="{00000000-0008-0000-0E00-0000B2030000}"/>
            </a:ext>
          </a:extLst>
        </xdr:cNvPr>
        <xdr:cNvCxnSpPr/>
      </xdr:nvCxnSpPr>
      <xdr:spPr>
        <a:xfrm flipV="1">
          <a:off x="17213580" y="17599660"/>
          <a:ext cx="7747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121920</xdr:rowOff>
    </xdr:from>
    <xdr:to>
      <xdr:col>98</xdr:col>
      <xdr:colOff>38100</xdr:colOff>
      <xdr:row>106</xdr:row>
      <xdr:rowOff>52070</xdr:rowOff>
    </xdr:to>
    <xdr:sp macro="" textlink="">
      <xdr:nvSpPr>
        <xdr:cNvPr id="947" name="楕円 946">
          <a:extLst>
            <a:ext uri="{FF2B5EF4-FFF2-40B4-BE49-F238E27FC236}">
              <a16:creationId xmlns:a16="http://schemas.microsoft.com/office/drawing/2014/main" id="{00000000-0008-0000-0E00-0000B3030000}"/>
            </a:ext>
          </a:extLst>
        </xdr:cNvPr>
        <xdr:cNvSpPr/>
      </xdr:nvSpPr>
      <xdr:spPr>
        <a:xfrm>
          <a:off x="16388080" y="17724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170180</xdr:rowOff>
    </xdr:from>
    <xdr:to>
      <xdr:col>102</xdr:col>
      <xdr:colOff>114300</xdr:colOff>
      <xdr:row>106</xdr:row>
      <xdr:rowOff>1270</xdr:rowOff>
    </xdr:to>
    <xdr:cxnSp macro="">
      <xdr:nvCxnSpPr>
        <xdr:cNvPr id="948" name="直線コネクタ 947">
          <a:extLst>
            <a:ext uri="{FF2B5EF4-FFF2-40B4-BE49-F238E27FC236}">
              <a16:creationId xmlns:a16="http://schemas.microsoft.com/office/drawing/2014/main" id="{00000000-0008-0000-0E00-0000B4030000}"/>
            </a:ext>
          </a:extLst>
        </xdr:cNvPr>
        <xdr:cNvCxnSpPr/>
      </xdr:nvCxnSpPr>
      <xdr:spPr>
        <a:xfrm flipV="1">
          <a:off x="16431260" y="177723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949" name="n_1aveValue【公民館】&#10;一人当たり面積">
          <a:extLst>
            <a:ext uri="{FF2B5EF4-FFF2-40B4-BE49-F238E27FC236}">
              <a16:creationId xmlns:a16="http://schemas.microsoft.com/office/drawing/2014/main" id="{00000000-0008-0000-0E00-0000B5030000}"/>
            </a:ext>
          </a:extLst>
        </xdr:cNvPr>
        <xdr:cNvSpPr txBox="1"/>
      </xdr:nvSpPr>
      <xdr:spPr>
        <a:xfrm>
          <a:off x="18561127" y="1796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950" name="n_2aveValue【公民館】&#10;一人当たり面積">
          <a:extLst>
            <a:ext uri="{FF2B5EF4-FFF2-40B4-BE49-F238E27FC236}">
              <a16:creationId xmlns:a16="http://schemas.microsoft.com/office/drawing/2014/main" id="{00000000-0008-0000-0E00-0000B6030000}"/>
            </a:ext>
          </a:extLst>
        </xdr:cNvPr>
        <xdr:cNvSpPr txBox="1"/>
      </xdr:nvSpPr>
      <xdr:spPr>
        <a:xfrm>
          <a:off x="17776267"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951" name="n_3aveValue【公民館】&#10;一人当たり面積">
          <a:extLst>
            <a:ext uri="{FF2B5EF4-FFF2-40B4-BE49-F238E27FC236}">
              <a16:creationId xmlns:a16="http://schemas.microsoft.com/office/drawing/2014/main" id="{00000000-0008-0000-0E00-0000B7030000}"/>
            </a:ext>
          </a:extLst>
        </xdr:cNvPr>
        <xdr:cNvSpPr txBox="1"/>
      </xdr:nvSpPr>
      <xdr:spPr>
        <a:xfrm>
          <a:off x="17001567" y="179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952" name="n_4aveValue【公民館】&#10;一人当たり面積">
          <a:extLst>
            <a:ext uri="{FF2B5EF4-FFF2-40B4-BE49-F238E27FC236}">
              <a16:creationId xmlns:a16="http://schemas.microsoft.com/office/drawing/2014/main" id="{00000000-0008-0000-0E00-0000B8030000}"/>
            </a:ext>
          </a:extLst>
        </xdr:cNvPr>
        <xdr:cNvSpPr txBox="1"/>
      </xdr:nvSpPr>
      <xdr:spPr>
        <a:xfrm>
          <a:off x="16226867"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57166</xdr:rowOff>
    </xdr:from>
    <xdr:ext cx="469744" cy="259045"/>
    <xdr:sp macro="" textlink="">
      <xdr:nvSpPr>
        <xdr:cNvPr id="953" name="n_1mainValue【公民館】&#10;一人当たり面積">
          <a:extLst>
            <a:ext uri="{FF2B5EF4-FFF2-40B4-BE49-F238E27FC236}">
              <a16:creationId xmlns:a16="http://schemas.microsoft.com/office/drawing/2014/main" id="{00000000-0008-0000-0E00-0000B9030000}"/>
            </a:ext>
          </a:extLst>
        </xdr:cNvPr>
        <xdr:cNvSpPr txBox="1"/>
      </xdr:nvSpPr>
      <xdr:spPr>
        <a:xfrm>
          <a:off x="18561127" y="1732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60977</xdr:rowOff>
    </xdr:from>
    <xdr:ext cx="469744" cy="259045"/>
    <xdr:sp macro="" textlink="">
      <xdr:nvSpPr>
        <xdr:cNvPr id="954" name="n_2mainValue【公民館】&#10;一人当たり面積">
          <a:extLst>
            <a:ext uri="{FF2B5EF4-FFF2-40B4-BE49-F238E27FC236}">
              <a16:creationId xmlns:a16="http://schemas.microsoft.com/office/drawing/2014/main" id="{00000000-0008-0000-0E00-0000BA030000}"/>
            </a:ext>
          </a:extLst>
        </xdr:cNvPr>
        <xdr:cNvSpPr txBox="1"/>
      </xdr:nvSpPr>
      <xdr:spPr>
        <a:xfrm>
          <a:off x="17776267" y="1732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66057</xdr:rowOff>
    </xdr:from>
    <xdr:ext cx="469744" cy="259045"/>
    <xdr:sp macro="" textlink="">
      <xdr:nvSpPr>
        <xdr:cNvPr id="955" name="n_3mainValue【公民館】&#10;一人当たり面積">
          <a:extLst>
            <a:ext uri="{FF2B5EF4-FFF2-40B4-BE49-F238E27FC236}">
              <a16:creationId xmlns:a16="http://schemas.microsoft.com/office/drawing/2014/main" id="{00000000-0008-0000-0E00-0000BB030000}"/>
            </a:ext>
          </a:extLst>
        </xdr:cNvPr>
        <xdr:cNvSpPr txBox="1"/>
      </xdr:nvSpPr>
      <xdr:spPr>
        <a:xfrm>
          <a:off x="17001567" y="175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68597</xdr:rowOff>
    </xdr:from>
    <xdr:ext cx="469744" cy="259045"/>
    <xdr:sp macro="" textlink="">
      <xdr:nvSpPr>
        <xdr:cNvPr id="956" name="n_4mainValue【公民館】&#10;一人当たり面積">
          <a:extLst>
            <a:ext uri="{FF2B5EF4-FFF2-40B4-BE49-F238E27FC236}">
              <a16:creationId xmlns:a16="http://schemas.microsoft.com/office/drawing/2014/main" id="{00000000-0008-0000-0E00-0000BC030000}"/>
            </a:ext>
          </a:extLst>
        </xdr:cNvPr>
        <xdr:cNvSpPr txBox="1"/>
      </xdr:nvSpPr>
      <xdr:spPr>
        <a:xfrm>
          <a:off x="16226867" y="1750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E00-0000BD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E00-0000BE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E00-0000BF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類似団体と比較して特に有形固定資産減価償却率が高くなっている施設は、認定子ども・幼稚園・保育所、公営住宅、児童館等であり、低くなっている施設は、道路、橋りょう・トンネル、公民館である。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公営住宅については、順次改修を行っている。また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順次</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建設され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ており老朽化が進んでいるが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青郷保育所は平成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年度に大規模改修を行っており、その他の高浜保育所については新規建設を進め、和田保育所については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新規建設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に向けた検討を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行ってい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その他道路や学校施設等については、個別施設計画を策定しており、当該計画に基づいて施設の維持管理を行っていく。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10,387
10,224
72.40
11,529,165
10,579,178
443,982
4,122,504
3,733,059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649142"/>
          <a:ext cx="0" cy="130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6951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4281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649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20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178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56424</xdr:rowOff>
    </xdr:from>
    <xdr:to>
      <xdr:col>24</xdr:col>
      <xdr:colOff>114300</xdr:colOff>
      <xdr:row>35</xdr:row>
      <xdr:rowOff>158024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59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79301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577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23767</xdr:rowOff>
    </xdr:from>
    <xdr:to>
      <xdr:col>20</xdr:col>
      <xdr:colOff>38100</xdr:colOff>
      <xdr:row>35</xdr:row>
      <xdr:rowOff>125367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58911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74567</xdr:rowOff>
    </xdr:from>
    <xdr:to>
      <xdr:col>24</xdr:col>
      <xdr:colOff>63500</xdr:colOff>
      <xdr:row>35</xdr:row>
      <xdr:rowOff>107224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5941967"/>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162560</xdr:rowOff>
    </xdr:from>
    <xdr:to>
      <xdr:col>15</xdr:col>
      <xdr:colOff>101600</xdr:colOff>
      <xdr:row>35</xdr:row>
      <xdr:rowOff>92710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58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41910</xdr:rowOff>
    </xdr:from>
    <xdr:to>
      <xdr:col>19</xdr:col>
      <xdr:colOff>177800</xdr:colOff>
      <xdr:row>35</xdr:row>
      <xdr:rowOff>74567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590931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89081</xdr:rowOff>
    </xdr:from>
    <xdr:to>
      <xdr:col>10</xdr:col>
      <xdr:colOff>165100</xdr:colOff>
      <xdr:row>35</xdr:row>
      <xdr:rowOff>19231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5788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139881</xdr:rowOff>
    </xdr:from>
    <xdr:to>
      <xdr:col>15</xdr:col>
      <xdr:colOff>50800</xdr:colOff>
      <xdr:row>35</xdr:row>
      <xdr:rowOff>41910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5839641"/>
          <a:ext cx="7747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64120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139881</xdr:rowOff>
    </xdr:from>
    <xdr:to>
      <xdr:col>10</xdr:col>
      <xdr:colOff>114300</xdr:colOff>
      <xdr:row>38</xdr:row>
      <xdr:rowOff>92528</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flipV="1">
          <a:off x="1008380" y="5839641"/>
          <a:ext cx="782320" cy="62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95267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64243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26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6279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141894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109237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35758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650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219565" y="55702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258300"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258300" y="535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154160" y="557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2583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192260" y="667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44550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670800" y="668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873240" y="66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0985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192260" y="6791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64787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2583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90170</xdr:rowOff>
    </xdr:from>
    <xdr:to>
      <xdr:col>50</xdr:col>
      <xdr:colOff>165100</xdr:colOff>
      <xdr:row>41</xdr:row>
      <xdr:rowOff>20320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445500" y="679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140970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496300" y="684276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90170</xdr:rowOff>
    </xdr:from>
    <xdr:to>
      <xdr:col>46</xdr:col>
      <xdr:colOff>38100</xdr:colOff>
      <xdr:row>41</xdr:row>
      <xdr:rowOff>20320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670800" y="679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140970</xdr:rowOff>
    </xdr:from>
    <xdr:to>
      <xdr:col>50</xdr:col>
      <xdr:colOff>114300</xdr:colOff>
      <xdr:row>40</xdr:row>
      <xdr:rowOff>140970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713980" y="68465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71120</xdr:rowOff>
    </xdr:from>
    <xdr:to>
      <xdr:col>41</xdr:col>
      <xdr:colOff>101600</xdr:colOff>
      <xdr:row>40</xdr:row>
      <xdr:rowOff>1270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87324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121920</xdr:rowOff>
    </xdr:from>
    <xdr:to>
      <xdr:col>45</xdr:col>
      <xdr:colOff>177800</xdr:colOff>
      <xdr:row>40</xdr:row>
      <xdr:rowOff>140970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24040" y="6659880"/>
          <a:ext cx="78994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74930</xdr:rowOff>
    </xdr:from>
    <xdr:to>
      <xdr:col>36</xdr:col>
      <xdr:colOff>165100</xdr:colOff>
      <xdr:row>40</xdr:row>
      <xdr:rowOff>5080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098540" y="661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121920</xdr:rowOff>
    </xdr:from>
    <xdr:to>
      <xdr:col>41</xdr:col>
      <xdr:colOff>50800</xdr:colOff>
      <xdr:row>39</xdr:row>
      <xdr:rowOff>125730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149340" y="665988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27158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50958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7120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59373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11447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27158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50958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17797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7120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59373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88174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086225" y="9643654"/>
          <a:ext cx="0" cy="121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34851</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124960" y="942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88174</xdr:rowOff>
    </xdr:from>
    <xdr:to>
      <xdr:col>24</xdr:col>
      <xdr:colOff>152400</xdr:colOff>
      <xdr:row>57</xdr:row>
      <xdr:rowOff>88174</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020820" y="9643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138265</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12496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036060" y="10218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312160" y="101986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739900" y="1018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96520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37374</xdr:rowOff>
    </xdr:from>
    <xdr:to>
      <xdr:col>24</xdr:col>
      <xdr:colOff>114300</xdr:colOff>
      <xdr:row>57</xdr:row>
      <xdr:rowOff>138974</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03606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161851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124960" y="9549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1451</xdr:rowOff>
    </xdr:from>
    <xdr:to>
      <xdr:col>20</xdr:col>
      <xdr:colOff>38100</xdr:colOff>
      <xdr:row>57</xdr:row>
      <xdr:rowOff>103051</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312160" y="95569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52251</xdr:rowOff>
    </xdr:from>
    <xdr:to>
      <xdr:col>24</xdr:col>
      <xdr:colOff>63500</xdr:colOff>
      <xdr:row>57</xdr:row>
      <xdr:rowOff>88174</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355340" y="9607731"/>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136978</xdr:rowOff>
    </xdr:from>
    <xdr:to>
      <xdr:col>15</xdr:col>
      <xdr:colOff>101600</xdr:colOff>
      <xdr:row>57</xdr:row>
      <xdr:rowOff>67128</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514600" y="9524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16328</xdr:rowOff>
    </xdr:from>
    <xdr:to>
      <xdr:col>19</xdr:col>
      <xdr:colOff>177800</xdr:colOff>
      <xdr:row>57</xdr:row>
      <xdr:rowOff>52251</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565400" y="9571808"/>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156573</xdr:rowOff>
    </xdr:from>
    <xdr:to>
      <xdr:col>10</xdr:col>
      <xdr:colOff>165100</xdr:colOff>
      <xdr:row>56</xdr:row>
      <xdr:rowOff>86723</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739900" y="9376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35923</xdr:rowOff>
    </xdr:from>
    <xdr:to>
      <xdr:col>15</xdr:col>
      <xdr:colOff>50800</xdr:colOff>
      <xdr:row>57</xdr:row>
      <xdr:rowOff>16328</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790700" y="9423763"/>
          <a:ext cx="774700" cy="1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76563</xdr:rowOff>
    </xdr:from>
    <xdr:to>
      <xdr:col>6</xdr:col>
      <xdr:colOff>38100</xdr:colOff>
      <xdr:row>61</xdr:row>
      <xdr:rowOff>6713</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965200" y="10134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35923</xdr:rowOff>
    </xdr:from>
    <xdr:to>
      <xdr:col>10</xdr:col>
      <xdr:colOff>114300</xdr:colOff>
      <xdr:row>60</xdr:row>
      <xdr:rowOff>127363</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flipV="1">
          <a:off x="1008380" y="9423763"/>
          <a:ext cx="78232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17056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3857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6110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3630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119578</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170564" y="933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83655</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385704" y="930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103250</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611004" y="915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23240</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836304" y="991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F00-0000E8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9219565" y="9287147"/>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F00-0000EA000000}"/>
            </a:ext>
          </a:extLst>
        </xdr:cNvPr>
        <xdr:cNvSpPr txBox="1"/>
      </xdr:nvSpPr>
      <xdr:spPr>
        <a:xfrm>
          <a:off x="92583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154160" y="1084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F00-0000EC000000}"/>
            </a:ext>
          </a:extLst>
        </xdr:cNvPr>
        <xdr:cNvSpPr txBox="1"/>
      </xdr:nvSpPr>
      <xdr:spPr>
        <a:xfrm>
          <a:off x="9258300" y="90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9154160" y="9287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F00-0000EE000000}"/>
            </a:ext>
          </a:extLst>
        </xdr:cNvPr>
        <xdr:cNvSpPr txBox="1"/>
      </xdr:nvSpPr>
      <xdr:spPr>
        <a:xfrm>
          <a:off x="9258300" y="10144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192260" y="10165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4455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670800" y="102356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873240" y="10162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6098540" y="102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16147</xdr:rowOff>
    </xdr:from>
    <xdr:to>
      <xdr:col>55</xdr:col>
      <xdr:colOff>50800</xdr:colOff>
      <xdr:row>55</xdr:row>
      <xdr:rowOff>117747</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192260" y="9236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140624</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F00-0000FA000000}"/>
            </a:ext>
          </a:extLst>
        </xdr:cNvPr>
        <xdr:cNvSpPr txBox="1"/>
      </xdr:nvSpPr>
      <xdr:spPr>
        <a:xfrm>
          <a:off x="9258300" y="919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30843</xdr:rowOff>
    </xdr:from>
    <xdr:to>
      <xdr:col>50</xdr:col>
      <xdr:colOff>165100</xdr:colOff>
      <xdr:row>55</xdr:row>
      <xdr:rowOff>132443</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445500" y="92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66947</xdr:rowOff>
    </xdr:from>
    <xdr:to>
      <xdr:col>55</xdr:col>
      <xdr:colOff>0</xdr:colOff>
      <xdr:row>55</xdr:row>
      <xdr:rowOff>81643</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496300" y="9287147"/>
          <a:ext cx="7239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42273</xdr:rowOff>
    </xdr:from>
    <xdr:to>
      <xdr:col>46</xdr:col>
      <xdr:colOff>38100</xdr:colOff>
      <xdr:row>55</xdr:row>
      <xdr:rowOff>143873</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670800" y="92624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81643</xdr:rowOff>
    </xdr:from>
    <xdr:to>
      <xdr:col>50</xdr:col>
      <xdr:colOff>114300</xdr:colOff>
      <xdr:row>55</xdr:row>
      <xdr:rowOff>93073</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713980" y="9301843"/>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60234</xdr:rowOff>
    </xdr:from>
    <xdr:to>
      <xdr:col>41</xdr:col>
      <xdr:colOff>101600</xdr:colOff>
      <xdr:row>55</xdr:row>
      <xdr:rowOff>161834</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873240" y="92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93073</xdr:rowOff>
    </xdr:from>
    <xdr:to>
      <xdr:col>45</xdr:col>
      <xdr:colOff>177800</xdr:colOff>
      <xdr:row>55</xdr:row>
      <xdr:rowOff>111034</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24040" y="9313273"/>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148409</xdr:rowOff>
    </xdr:from>
    <xdr:to>
      <xdr:col>36</xdr:col>
      <xdr:colOff>165100</xdr:colOff>
      <xdr:row>63</xdr:row>
      <xdr:rowOff>78559</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6098540" y="10542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111034</xdr:rowOff>
    </xdr:from>
    <xdr:to>
      <xdr:col>41</xdr:col>
      <xdr:colOff>50800</xdr:colOff>
      <xdr:row>63</xdr:row>
      <xdr:rowOff>27759</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6149340" y="9331234"/>
          <a:ext cx="774700" cy="125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F00-000003010000}"/>
            </a:ext>
          </a:extLst>
        </xdr:cNvPr>
        <xdr:cNvSpPr txBox="1"/>
      </xdr:nvSpPr>
      <xdr:spPr>
        <a:xfrm>
          <a:off x="8271587" y="1029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F00-000004010000}"/>
            </a:ext>
          </a:extLst>
        </xdr:cNvPr>
        <xdr:cNvSpPr txBox="1"/>
      </xdr:nvSpPr>
      <xdr:spPr>
        <a:xfrm>
          <a:off x="7509587" y="1032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25599</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F00-000005010000}"/>
            </a:ext>
          </a:extLst>
        </xdr:cNvPr>
        <xdr:cNvSpPr txBox="1"/>
      </xdr:nvSpPr>
      <xdr:spPr>
        <a:xfrm>
          <a:off x="6712027" y="1025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F00-000006010000}"/>
            </a:ext>
          </a:extLst>
        </xdr:cNvPr>
        <xdr:cNvSpPr txBox="1"/>
      </xdr:nvSpPr>
      <xdr:spPr>
        <a:xfrm>
          <a:off x="5937327" y="1002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148970</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F00-000007010000}"/>
            </a:ext>
          </a:extLst>
        </xdr:cNvPr>
        <xdr:cNvSpPr txBox="1"/>
      </xdr:nvSpPr>
      <xdr:spPr>
        <a:xfrm>
          <a:off x="8271587" y="90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160400</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F00-000008010000}"/>
            </a:ext>
          </a:extLst>
        </xdr:cNvPr>
        <xdr:cNvSpPr txBox="1"/>
      </xdr:nvSpPr>
      <xdr:spPr>
        <a:xfrm>
          <a:off x="7509587" y="904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6911</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F00-000009010000}"/>
            </a:ext>
          </a:extLst>
        </xdr:cNvPr>
        <xdr:cNvSpPr txBox="1"/>
      </xdr:nvSpPr>
      <xdr:spPr>
        <a:xfrm>
          <a:off x="6712027" y="905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69686</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F00-00000A010000}"/>
            </a:ext>
          </a:extLst>
        </xdr:cNvPr>
        <xdr:cNvSpPr txBox="1"/>
      </xdr:nvSpPr>
      <xdr:spPr>
        <a:xfrm>
          <a:off x="5937327" y="1063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00000000-0008-0000-0F00-000023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4086225" y="13184233"/>
          <a:ext cx="0" cy="138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00000000-0008-0000-0F00-000025010000}"/>
            </a:ext>
          </a:extLst>
        </xdr:cNvPr>
        <xdr:cNvSpPr txBox="1"/>
      </xdr:nvSpPr>
      <xdr:spPr>
        <a:xfrm>
          <a:off x="4124960"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020820" y="145727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00000000-0008-0000-0F00-000027010000}"/>
            </a:ext>
          </a:extLst>
        </xdr:cNvPr>
        <xdr:cNvSpPr txBox="1"/>
      </xdr:nvSpPr>
      <xdr:spPr>
        <a:xfrm>
          <a:off x="4124960" y="12963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020820" y="13184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00000000-0008-0000-0F00-000029010000}"/>
            </a:ext>
          </a:extLst>
        </xdr:cNvPr>
        <xdr:cNvSpPr txBox="1"/>
      </xdr:nvSpPr>
      <xdr:spPr>
        <a:xfrm>
          <a:off x="4124960" y="13891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4036060" y="13913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3312160" y="13857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2514600" y="13820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739900" y="13846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96520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70576</xdr:rowOff>
    </xdr:from>
    <xdr:to>
      <xdr:col>24</xdr:col>
      <xdr:colOff>114300</xdr:colOff>
      <xdr:row>83</xdr:row>
      <xdr:rowOff>726</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4036060" y="13817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93453</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00000000-0008-0000-0F00-000035010000}"/>
            </a:ext>
          </a:extLst>
        </xdr:cNvPr>
        <xdr:cNvSpPr txBox="1"/>
      </xdr:nvSpPr>
      <xdr:spPr>
        <a:xfrm>
          <a:off x="4124960" y="136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34652</xdr:rowOff>
    </xdr:from>
    <xdr:to>
      <xdr:col>20</xdr:col>
      <xdr:colOff>38100</xdr:colOff>
      <xdr:row>82</xdr:row>
      <xdr:rowOff>136252</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3312160" y="137811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85452</xdr:rowOff>
    </xdr:from>
    <xdr:to>
      <xdr:col>24</xdr:col>
      <xdr:colOff>63500</xdr:colOff>
      <xdr:row>82</xdr:row>
      <xdr:rowOff>121376</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3355340" y="13831932"/>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140788</xdr:rowOff>
    </xdr:from>
    <xdr:to>
      <xdr:col>15</xdr:col>
      <xdr:colOff>101600</xdr:colOff>
      <xdr:row>83</xdr:row>
      <xdr:rowOff>70938</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2514600" y="13887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85452</xdr:rowOff>
    </xdr:from>
    <xdr:to>
      <xdr:col>19</xdr:col>
      <xdr:colOff>177800</xdr:colOff>
      <xdr:row>83</xdr:row>
      <xdr:rowOff>20138</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2565400" y="13831932"/>
          <a:ext cx="789940" cy="10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137523</xdr:rowOff>
    </xdr:from>
    <xdr:to>
      <xdr:col>10</xdr:col>
      <xdr:colOff>165100</xdr:colOff>
      <xdr:row>83</xdr:row>
      <xdr:rowOff>67673</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739900" y="13884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16873</xdr:rowOff>
    </xdr:from>
    <xdr:to>
      <xdr:col>15</xdr:col>
      <xdr:colOff>50800</xdr:colOff>
      <xdr:row>83</xdr:row>
      <xdr:rowOff>20138</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790700" y="13930993"/>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19957</xdr:rowOff>
    </xdr:from>
    <xdr:to>
      <xdr:col>6</xdr:col>
      <xdr:colOff>38100</xdr:colOff>
      <xdr:row>80</xdr:row>
      <xdr:rowOff>121557</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965200" y="134311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70757</xdr:rowOff>
    </xdr:from>
    <xdr:to>
      <xdr:col>10</xdr:col>
      <xdr:colOff>114300</xdr:colOff>
      <xdr:row>83</xdr:row>
      <xdr:rowOff>16873</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008380" y="13481957"/>
          <a:ext cx="782320" cy="4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32675</xdr:rowOff>
    </xdr:from>
    <xdr:ext cx="405111" cy="259045"/>
    <xdr:sp macro="" textlink="">
      <xdr:nvSpPr>
        <xdr:cNvPr id="318" name="n_1aveValue【福祉施設】&#10;有形固定資産減価償却率">
          <a:extLst>
            <a:ext uri="{FF2B5EF4-FFF2-40B4-BE49-F238E27FC236}">
              <a16:creationId xmlns:a16="http://schemas.microsoft.com/office/drawing/2014/main" id="{00000000-0008-0000-0F00-00003E010000}"/>
            </a:ext>
          </a:extLst>
        </xdr:cNvPr>
        <xdr:cNvSpPr txBox="1"/>
      </xdr:nvSpPr>
      <xdr:spPr>
        <a:xfrm>
          <a:off x="3170564"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19" name="n_2aveValue【福祉施設】&#10;有形固定資産減価償却率">
          <a:extLst>
            <a:ext uri="{FF2B5EF4-FFF2-40B4-BE49-F238E27FC236}">
              <a16:creationId xmlns:a16="http://schemas.microsoft.com/office/drawing/2014/main" id="{00000000-0008-0000-0F00-00003F010000}"/>
            </a:ext>
          </a:extLst>
        </xdr:cNvPr>
        <xdr:cNvSpPr txBox="1"/>
      </xdr:nvSpPr>
      <xdr:spPr>
        <a:xfrm>
          <a:off x="2385704" y="1359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320" name="n_3aveValue【福祉施設】&#10;有形固定資産減価償却率">
          <a:extLst>
            <a:ext uri="{FF2B5EF4-FFF2-40B4-BE49-F238E27FC236}">
              <a16:creationId xmlns:a16="http://schemas.microsoft.com/office/drawing/2014/main" id="{00000000-0008-0000-0F00-000040010000}"/>
            </a:ext>
          </a:extLst>
        </xdr:cNvPr>
        <xdr:cNvSpPr txBox="1"/>
      </xdr:nvSpPr>
      <xdr:spPr>
        <a:xfrm>
          <a:off x="1611004" y="1362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63698</xdr:rowOff>
    </xdr:from>
    <xdr:ext cx="405111" cy="259045"/>
    <xdr:sp macro="" textlink="">
      <xdr:nvSpPr>
        <xdr:cNvPr id="321" name="n_4aveValue【福祉施設】&#10;有形固定資産減価償却率">
          <a:extLst>
            <a:ext uri="{FF2B5EF4-FFF2-40B4-BE49-F238E27FC236}">
              <a16:creationId xmlns:a16="http://schemas.microsoft.com/office/drawing/2014/main" id="{00000000-0008-0000-0F00-000041010000}"/>
            </a:ext>
          </a:extLst>
        </xdr:cNvPr>
        <xdr:cNvSpPr txBox="1"/>
      </xdr:nvSpPr>
      <xdr:spPr>
        <a:xfrm>
          <a:off x="83630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152779</xdr:rowOff>
    </xdr:from>
    <xdr:ext cx="405111" cy="259045"/>
    <xdr:sp macro="" textlink="">
      <xdr:nvSpPr>
        <xdr:cNvPr id="322" name="n_1mainValue【福祉施設】&#10;有形固定資産減価償却率">
          <a:extLst>
            <a:ext uri="{FF2B5EF4-FFF2-40B4-BE49-F238E27FC236}">
              <a16:creationId xmlns:a16="http://schemas.microsoft.com/office/drawing/2014/main" id="{00000000-0008-0000-0F00-000042010000}"/>
            </a:ext>
          </a:extLst>
        </xdr:cNvPr>
        <xdr:cNvSpPr txBox="1"/>
      </xdr:nvSpPr>
      <xdr:spPr>
        <a:xfrm>
          <a:off x="3170564" y="1356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62065</xdr:rowOff>
    </xdr:from>
    <xdr:ext cx="405111" cy="259045"/>
    <xdr:sp macro="" textlink="">
      <xdr:nvSpPr>
        <xdr:cNvPr id="323" name="n_2mainValue【福祉施設】&#10;有形固定資産減価償却率">
          <a:extLst>
            <a:ext uri="{FF2B5EF4-FFF2-40B4-BE49-F238E27FC236}">
              <a16:creationId xmlns:a16="http://schemas.microsoft.com/office/drawing/2014/main" id="{00000000-0008-0000-0F00-000043010000}"/>
            </a:ext>
          </a:extLst>
        </xdr:cNvPr>
        <xdr:cNvSpPr txBox="1"/>
      </xdr:nvSpPr>
      <xdr:spPr>
        <a:xfrm>
          <a:off x="238570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58800</xdr:rowOff>
    </xdr:from>
    <xdr:ext cx="405111" cy="259045"/>
    <xdr:sp macro="" textlink="">
      <xdr:nvSpPr>
        <xdr:cNvPr id="324" name="n_3mainValue【福祉施設】&#10;有形固定資産減価償却率">
          <a:extLst>
            <a:ext uri="{FF2B5EF4-FFF2-40B4-BE49-F238E27FC236}">
              <a16:creationId xmlns:a16="http://schemas.microsoft.com/office/drawing/2014/main" id="{00000000-0008-0000-0F00-000044010000}"/>
            </a:ext>
          </a:extLst>
        </xdr:cNvPr>
        <xdr:cNvSpPr txBox="1"/>
      </xdr:nvSpPr>
      <xdr:spPr>
        <a:xfrm>
          <a:off x="1611004" y="1397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138084</xdr:rowOff>
    </xdr:from>
    <xdr:ext cx="405111" cy="259045"/>
    <xdr:sp macro="" textlink="">
      <xdr:nvSpPr>
        <xdr:cNvPr id="325" name="n_4mainValue【福祉施設】&#10;有形固定資産減価償却率">
          <a:extLst>
            <a:ext uri="{FF2B5EF4-FFF2-40B4-BE49-F238E27FC236}">
              <a16:creationId xmlns:a16="http://schemas.microsoft.com/office/drawing/2014/main" id="{00000000-0008-0000-0F00-000045010000}"/>
            </a:ext>
          </a:extLst>
        </xdr:cNvPr>
        <xdr:cNvSpPr txBox="1"/>
      </xdr:nvSpPr>
      <xdr:spPr>
        <a:xfrm>
          <a:off x="83630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F00-00005C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9219565" y="1310259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F00-00005E010000}"/>
            </a:ext>
          </a:extLst>
        </xdr:cNvPr>
        <xdr:cNvSpPr txBox="1"/>
      </xdr:nvSpPr>
      <xdr:spPr>
        <a:xfrm>
          <a:off x="9258300" y="145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9154160" y="14510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F00-000060010000}"/>
            </a:ext>
          </a:extLst>
        </xdr:cNvPr>
        <xdr:cNvSpPr txBox="1"/>
      </xdr:nvSpPr>
      <xdr:spPr>
        <a:xfrm>
          <a:off x="9258300" y="1288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9154160" y="1310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59072</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F00-000062010000}"/>
            </a:ext>
          </a:extLst>
        </xdr:cNvPr>
        <xdr:cNvSpPr txBox="1"/>
      </xdr:nvSpPr>
      <xdr:spPr>
        <a:xfrm>
          <a:off x="9258300" y="14140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9192260" y="14162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8445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7670800" y="141490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687324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09854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9192260" y="13935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44466</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F00-00006E010000}"/>
            </a:ext>
          </a:extLst>
        </xdr:cNvPr>
        <xdr:cNvSpPr txBox="1"/>
      </xdr:nvSpPr>
      <xdr:spPr>
        <a:xfrm>
          <a:off x="9258300" y="137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27305</xdr:rowOff>
    </xdr:from>
    <xdr:to>
      <xdr:col>50</xdr:col>
      <xdr:colOff>165100</xdr:colOff>
      <xdr:row>83</xdr:row>
      <xdr:rowOff>128905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8445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72389</xdr:rowOff>
    </xdr:from>
    <xdr:to>
      <xdr:col>55</xdr:col>
      <xdr:colOff>0</xdr:colOff>
      <xdr:row>83</xdr:row>
      <xdr:rowOff>78105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8496300" y="13986509"/>
          <a:ext cx="7239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34925</xdr:rowOff>
    </xdr:from>
    <xdr:to>
      <xdr:col>46</xdr:col>
      <xdr:colOff>38100</xdr:colOff>
      <xdr:row>83</xdr:row>
      <xdr:rowOff>136525</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670800" y="139490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78105</xdr:rowOff>
    </xdr:from>
    <xdr:to>
      <xdr:col>50</xdr:col>
      <xdr:colOff>114300</xdr:colOff>
      <xdr:row>83</xdr:row>
      <xdr:rowOff>85725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7713980" y="1399222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52070</xdr:rowOff>
    </xdr:from>
    <xdr:to>
      <xdr:col>41</xdr:col>
      <xdr:colOff>101600</xdr:colOff>
      <xdr:row>84</xdr:row>
      <xdr:rowOff>153670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87324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85725</xdr:rowOff>
    </xdr:from>
    <xdr:to>
      <xdr:col>45</xdr:col>
      <xdr:colOff>177800</xdr:colOff>
      <xdr:row>84</xdr:row>
      <xdr:rowOff>102870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6924040" y="13999845"/>
          <a:ext cx="78994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21589</xdr:rowOff>
    </xdr:from>
    <xdr:to>
      <xdr:col>36</xdr:col>
      <xdr:colOff>165100</xdr:colOff>
      <xdr:row>81</xdr:row>
      <xdr:rowOff>123189</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09854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72389</xdr:rowOff>
    </xdr:from>
    <xdr:to>
      <xdr:col>41</xdr:col>
      <xdr:colOff>50800</xdr:colOff>
      <xdr:row>84</xdr:row>
      <xdr:rowOff>102870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149340" y="13651229"/>
          <a:ext cx="774700" cy="5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154322</xdr:rowOff>
    </xdr:from>
    <xdr:ext cx="469744" cy="259045"/>
    <xdr:sp macro="" textlink="">
      <xdr:nvSpPr>
        <xdr:cNvPr id="375" name="n_1aveValue【福祉施設】&#10;一人当たり面積">
          <a:extLst>
            <a:ext uri="{FF2B5EF4-FFF2-40B4-BE49-F238E27FC236}">
              <a16:creationId xmlns:a16="http://schemas.microsoft.com/office/drawing/2014/main" id="{00000000-0008-0000-0F00-000077010000}"/>
            </a:ext>
          </a:extLst>
        </xdr:cNvPr>
        <xdr:cNvSpPr txBox="1"/>
      </xdr:nvSpPr>
      <xdr:spPr>
        <a:xfrm>
          <a:off x="827158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160038</xdr:rowOff>
    </xdr:from>
    <xdr:ext cx="469744" cy="259045"/>
    <xdr:sp macro="" textlink="">
      <xdr:nvSpPr>
        <xdr:cNvPr id="376" name="n_2aveValue【福祉施設】&#10;一人当たり面積">
          <a:extLst>
            <a:ext uri="{FF2B5EF4-FFF2-40B4-BE49-F238E27FC236}">
              <a16:creationId xmlns:a16="http://schemas.microsoft.com/office/drawing/2014/main" id="{00000000-0008-0000-0F00-000078010000}"/>
            </a:ext>
          </a:extLst>
        </xdr:cNvPr>
        <xdr:cNvSpPr txBox="1"/>
      </xdr:nvSpPr>
      <xdr:spPr>
        <a:xfrm>
          <a:off x="7509587" y="1424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77" name="n_3aveValue【福祉施設】&#10;一人当たり面積">
          <a:extLst>
            <a:ext uri="{FF2B5EF4-FFF2-40B4-BE49-F238E27FC236}">
              <a16:creationId xmlns:a16="http://schemas.microsoft.com/office/drawing/2014/main" id="{00000000-0008-0000-0F00-000079010000}"/>
            </a:ext>
          </a:extLst>
        </xdr:cNvPr>
        <xdr:cNvSpPr txBox="1"/>
      </xdr:nvSpPr>
      <xdr:spPr>
        <a:xfrm>
          <a:off x="6712027" y="138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146702</xdr:rowOff>
    </xdr:from>
    <xdr:ext cx="469744" cy="259045"/>
    <xdr:sp macro="" textlink="">
      <xdr:nvSpPr>
        <xdr:cNvPr id="378" name="n_4aveValue【福祉施設】&#10;一人当たり面積">
          <a:extLst>
            <a:ext uri="{FF2B5EF4-FFF2-40B4-BE49-F238E27FC236}">
              <a16:creationId xmlns:a16="http://schemas.microsoft.com/office/drawing/2014/main" id="{00000000-0008-0000-0F00-00007A010000}"/>
            </a:ext>
          </a:extLst>
        </xdr:cNvPr>
        <xdr:cNvSpPr txBox="1"/>
      </xdr:nvSpPr>
      <xdr:spPr>
        <a:xfrm>
          <a:off x="5937327" y="1422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145432</xdr:rowOff>
    </xdr:from>
    <xdr:ext cx="469744" cy="259045"/>
    <xdr:sp macro="" textlink="">
      <xdr:nvSpPr>
        <xdr:cNvPr id="379" name="n_1mainValue【福祉施設】&#10;一人当たり面積">
          <a:extLst>
            <a:ext uri="{FF2B5EF4-FFF2-40B4-BE49-F238E27FC236}">
              <a16:creationId xmlns:a16="http://schemas.microsoft.com/office/drawing/2014/main" id="{00000000-0008-0000-0F00-00007B010000}"/>
            </a:ext>
          </a:extLst>
        </xdr:cNvPr>
        <xdr:cNvSpPr txBox="1"/>
      </xdr:nvSpPr>
      <xdr:spPr>
        <a:xfrm>
          <a:off x="827158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153052</xdr:rowOff>
    </xdr:from>
    <xdr:ext cx="469744" cy="259045"/>
    <xdr:sp macro="" textlink="">
      <xdr:nvSpPr>
        <xdr:cNvPr id="380" name="n_2mainValue【福祉施設】&#10;一人当たり面積">
          <a:extLst>
            <a:ext uri="{FF2B5EF4-FFF2-40B4-BE49-F238E27FC236}">
              <a16:creationId xmlns:a16="http://schemas.microsoft.com/office/drawing/2014/main" id="{00000000-0008-0000-0F00-00007C010000}"/>
            </a:ext>
          </a:extLst>
        </xdr:cNvPr>
        <xdr:cNvSpPr txBox="1"/>
      </xdr:nvSpPr>
      <xdr:spPr>
        <a:xfrm>
          <a:off x="7509587" y="1373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144797</xdr:rowOff>
    </xdr:from>
    <xdr:ext cx="469744" cy="259045"/>
    <xdr:sp macro="" textlink="">
      <xdr:nvSpPr>
        <xdr:cNvPr id="381" name="n_3mainValue【福祉施設】&#10;一人当たり面積">
          <a:extLst>
            <a:ext uri="{FF2B5EF4-FFF2-40B4-BE49-F238E27FC236}">
              <a16:creationId xmlns:a16="http://schemas.microsoft.com/office/drawing/2014/main" id="{00000000-0008-0000-0F00-00007D010000}"/>
            </a:ext>
          </a:extLst>
        </xdr:cNvPr>
        <xdr:cNvSpPr txBox="1"/>
      </xdr:nvSpPr>
      <xdr:spPr>
        <a:xfrm>
          <a:off x="671202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139716</xdr:rowOff>
    </xdr:from>
    <xdr:ext cx="469744" cy="259045"/>
    <xdr:sp macro="" textlink="">
      <xdr:nvSpPr>
        <xdr:cNvPr id="382" name="n_4mainValue【福祉施設】&#10;一人当たり面積">
          <a:extLst>
            <a:ext uri="{FF2B5EF4-FFF2-40B4-BE49-F238E27FC236}">
              <a16:creationId xmlns:a16="http://schemas.microsoft.com/office/drawing/2014/main" id="{00000000-0008-0000-0F00-00007E010000}"/>
            </a:ext>
          </a:extLst>
        </xdr:cNvPr>
        <xdr:cNvSpPr txBox="1"/>
      </xdr:nvSpPr>
      <xdr:spPr>
        <a:xfrm>
          <a:off x="5937327" y="1338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00000000-0008-0000-0F00-000096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flipV="1">
          <a:off x="4086225" y="16834486"/>
          <a:ext cx="0" cy="140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00000000-0008-0000-0F00-000098010000}"/>
            </a:ext>
          </a:extLst>
        </xdr:cNvPr>
        <xdr:cNvSpPr txBox="1"/>
      </xdr:nvSpPr>
      <xdr:spPr>
        <a:xfrm>
          <a:off x="4124960" y="1824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020820" y="18244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00000000-0008-0000-0F00-00009A010000}"/>
            </a:ext>
          </a:extLst>
        </xdr:cNvPr>
        <xdr:cNvSpPr txBox="1"/>
      </xdr:nvSpPr>
      <xdr:spPr>
        <a:xfrm>
          <a:off x="4124960" y="1661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4020820" y="16834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00000000-0008-0000-0F00-00009C010000}"/>
            </a:ext>
          </a:extLst>
        </xdr:cNvPr>
        <xdr:cNvSpPr txBox="1"/>
      </xdr:nvSpPr>
      <xdr:spPr>
        <a:xfrm>
          <a:off x="4124960" y="17388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403606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3312160" y="17412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2514600" y="1735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739900" y="17347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965200" y="172618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42545</xdr:rowOff>
    </xdr:from>
    <xdr:to>
      <xdr:col>24</xdr:col>
      <xdr:colOff>114300</xdr:colOff>
      <xdr:row>103</xdr:row>
      <xdr:rowOff>144145</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4036060" y="173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65422</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00000000-0008-0000-0F00-0000A8010000}"/>
            </a:ext>
          </a:extLst>
        </xdr:cNvPr>
        <xdr:cNvSpPr txBox="1"/>
      </xdr:nvSpPr>
      <xdr:spPr>
        <a:xfrm>
          <a:off x="4124960"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4445</xdr:rowOff>
    </xdr:from>
    <xdr:to>
      <xdr:col>20</xdr:col>
      <xdr:colOff>38100</xdr:colOff>
      <xdr:row>103</xdr:row>
      <xdr:rowOff>106045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3312160" y="17271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55245</xdr:rowOff>
    </xdr:from>
    <xdr:to>
      <xdr:col>24</xdr:col>
      <xdr:colOff>63500</xdr:colOff>
      <xdr:row>103</xdr:row>
      <xdr:rowOff>93345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3355340" y="1732216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137795</xdr:rowOff>
    </xdr:from>
    <xdr:to>
      <xdr:col>15</xdr:col>
      <xdr:colOff>101600</xdr:colOff>
      <xdr:row>103</xdr:row>
      <xdr:rowOff>67945</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2514600" y="1723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17145</xdr:rowOff>
    </xdr:from>
    <xdr:to>
      <xdr:col>19</xdr:col>
      <xdr:colOff>177800</xdr:colOff>
      <xdr:row>103</xdr:row>
      <xdr:rowOff>55245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2565400" y="1728406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124461</xdr:rowOff>
    </xdr:from>
    <xdr:to>
      <xdr:col>10</xdr:col>
      <xdr:colOff>165100</xdr:colOff>
      <xdr:row>102</xdr:row>
      <xdr:rowOff>54611</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739900" y="17056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3811</xdr:rowOff>
    </xdr:from>
    <xdr:to>
      <xdr:col>15</xdr:col>
      <xdr:colOff>50800</xdr:colOff>
      <xdr:row>103</xdr:row>
      <xdr:rowOff>17145</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790700" y="17103091"/>
          <a:ext cx="774700" cy="1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965200" y="17425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3811</xdr:rowOff>
    </xdr:from>
    <xdr:to>
      <xdr:col>10</xdr:col>
      <xdr:colOff>114300</xdr:colOff>
      <xdr:row>104</xdr:row>
      <xdr:rowOff>38100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1008380" y="17103091"/>
          <a:ext cx="782320" cy="3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66691</xdr:rowOff>
    </xdr:from>
    <xdr:ext cx="405111" cy="259045"/>
    <xdr:sp macro="" textlink="">
      <xdr:nvSpPr>
        <xdr:cNvPr id="433" name="n_1aveValue【市民会館】&#10;有形固定資産減価償却率">
          <a:extLst>
            <a:ext uri="{FF2B5EF4-FFF2-40B4-BE49-F238E27FC236}">
              <a16:creationId xmlns:a16="http://schemas.microsoft.com/office/drawing/2014/main" id="{00000000-0008-0000-0F00-0000B1010000}"/>
            </a:ext>
          </a:extLst>
        </xdr:cNvPr>
        <xdr:cNvSpPr txBox="1"/>
      </xdr:nvSpPr>
      <xdr:spPr>
        <a:xfrm>
          <a:off x="3170564" y="1750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13352</xdr:rowOff>
    </xdr:from>
    <xdr:ext cx="405111" cy="259045"/>
    <xdr:sp macro="" textlink="">
      <xdr:nvSpPr>
        <xdr:cNvPr id="434" name="n_2aveValue【市民会館】&#10;有形固定資産減価償却率">
          <a:extLst>
            <a:ext uri="{FF2B5EF4-FFF2-40B4-BE49-F238E27FC236}">
              <a16:creationId xmlns:a16="http://schemas.microsoft.com/office/drawing/2014/main" id="{00000000-0008-0000-0F00-0000B2010000}"/>
            </a:ext>
          </a:extLst>
        </xdr:cNvPr>
        <xdr:cNvSpPr txBox="1"/>
      </xdr:nvSpPr>
      <xdr:spPr>
        <a:xfrm>
          <a:off x="2385704" y="174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1922</xdr:rowOff>
    </xdr:from>
    <xdr:ext cx="405111" cy="259045"/>
    <xdr:sp macro="" textlink="">
      <xdr:nvSpPr>
        <xdr:cNvPr id="435" name="n_3aveValue【市民会館】&#10;有形固定資産減価償却率">
          <a:extLst>
            <a:ext uri="{FF2B5EF4-FFF2-40B4-BE49-F238E27FC236}">
              <a16:creationId xmlns:a16="http://schemas.microsoft.com/office/drawing/2014/main" id="{00000000-0008-0000-0F00-0000B3010000}"/>
            </a:ext>
          </a:extLst>
        </xdr:cNvPr>
        <xdr:cNvSpPr txBox="1"/>
      </xdr:nvSpPr>
      <xdr:spPr>
        <a:xfrm>
          <a:off x="1611004" y="1743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36" name="n_4aveValue【市民会館】&#10;有形固定資産減価償却率">
          <a:extLst>
            <a:ext uri="{FF2B5EF4-FFF2-40B4-BE49-F238E27FC236}">
              <a16:creationId xmlns:a16="http://schemas.microsoft.com/office/drawing/2014/main" id="{00000000-0008-0000-0F00-0000B4010000}"/>
            </a:ext>
          </a:extLst>
        </xdr:cNvPr>
        <xdr:cNvSpPr txBox="1"/>
      </xdr:nvSpPr>
      <xdr:spPr>
        <a:xfrm>
          <a:off x="836304" y="1704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122572</xdr:rowOff>
    </xdr:from>
    <xdr:ext cx="405111" cy="259045"/>
    <xdr:sp macro="" textlink="">
      <xdr:nvSpPr>
        <xdr:cNvPr id="437" name="n_1mainValue【市民会館】&#10;有形固定資産減価償却率">
          <a:extLst>
            <a:ext uri="{FF2B5EF4-FFF2-40B4-BE49-F238E27FC236}">
              <a16:creationId xmlns:a16="http://schemas.microsoft.com/office/drawing/2014/main" id="{00000000-0008-0000-0F00-0000B5010000}"/>
            </a:ext>
          </a:extLst>
        </xdr:cNvPr>
        <xdr:cNvSpPr txBox="1"/>
      </xdr:nvSpPr>
      <xdr:spPr>
        <a:xfrm>
          <a:off x="3170564" y="1705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84472</xdr:rowOff>
    </xdr:from>
    <xdr:ext cx="405111" cy="259045"/>
    <xdr:sp macro="" textlink="">
      <xdr:nvSpPr>
        <xdr:cNvPr id="438" name="n_2mainValue【市民会館】&#10;有形固定資産減価償却率">
          <a:extLst>
            <a:ext uri="{FF2B5EF4-FFF2-40B4-BE49-F238E27FC236}">
              <a16:creationId xmlns:a16="http://schemas.microsoft.com/office/drawing/2014/main" id="{00000000-0008-0000-0F00-0000B6010000}"/>
            </a:ext>
          </a:extLst>
        </xdr:cNvPr>
        <xdr:cNvSpPr txBox="1"/>
      </xdr:nvSpPr>
      <xdr:spPr>
        <a:xfrm>
          <a:off x="2385704" y="1701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71138</xdr:rowOff>
    </xdr:from>
    <xdr:ext cx="405111" cy="259045"/>
    <xdr:sp macro="" textlink="">
      <xdr:nvSpPr>
        <xdr:cNvPr id="439" name="n_3mainValue【市民会館】&#10;有形固定資産減価償却率">
          <a:extLst>
            <a:ext uri="{FF2B5EF4-FFF2-40B4-BE49-F238E27FC236}">
              <a16:creationId xmlns:a16="http://schemas.microsoft.com/office/drawing/2014/main" id="{00000000-0008-0000-0F00-0000B7010000}"/>
            </a:ext>
          </a:extLst>
        </xdr:cNvPr>
        <xdr:cNvSpPr txBox="1"/>
      </xdr:nvSpPr>
      <xdr:spPr>
        <a:xfrm>
          <a:off x="1611004" y="1683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80027</xdr:rowOff>
    </xdr:from>
    <xdr:ext cx="405111" cy="259045"/>
    <xdr:sp macro="" textlink="">
      <xdr:nvSpPr>
        <xdr:cNvPr id="440" name="n_4mainValue【市民会館】&#10;有形固定資産減価償却率">
          <a:extLst>
            <a:ext uri="{FF2B5EF4-FFF2-40B4-BE49-F238E27FC236}">
              <a16:creationId xmlns:a16="http://schemas.microsoft.com/office/drawing/2014/main" id="{00000000-0008-0000-0F00-0000B8010000}"/>
            </a:ext>
          </a:extLst>
        </xdr:cNvPr>
        <xdr:cNvSpPr txBox="1"/>
      </xdr:nvSpPr>
      <xdr:spPr>
        <a:xfrm>
          <a:off x="836304" y="1751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00000000-0008-0000-0F00-0000D1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9219565" y="1692674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7" name="【市民会館】&#10;一人当たり面積最小値テキスト">
          <a:extLst>
            <a:ext uri="{FF2B5EF4-FFF2-40B4-BE49-F238E27FC236}">
              <a16:creationId xmlns:a16="http://schemas.microsoft.com/office/drawing/2014/main" id="{00000000-0008-0000-0F00-0000D3010000}"/>
            </a:ext>
          </a:extLst>
        </xdr:cNvPr>
        <xdr:cNvSpPr txBox="1"/>
      </xdr:nvSpPr>
      <xdr:spPr>
        <a:xfrm>
          <a:off x="9258300" y="182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9154160" y="18275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9" name="【市民会館】&#10;一人当たり面積最大値テキスト">
          <a:extLst>
            <a:ext uri="{FF2B5EF4-FFF2-40B4-BE49-F238E27FC236}">
              <a16:creationId xmlns:a16="http://schemas.microsoft.com/office/drawing/2014/main" id="{00000000-0008-0000-0F00-0000D5010000}"/>
            </a:ext>
          </a:extLst>
        </xdr:cNvPr>
        <xdr:cNvSpPr txBox="1"/>
      </xdr:nvSpPr>
      <xdr:spPr>
        <a:xfrm>
          <a:off x="9258300" y="167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9154160" y="16926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471" name="【市民会館】&#10;一人当たり面積平均値テキスト">
          <a:extLst>
            <a:ext uri="{FF2B5EF4-FFF2-40B4-BE49-F238E27FC236}">
              <a16:creationId xmlns:a16="http://schemas.microsoft.com/office/drawing/2014/main" id="{00000000-0008-0000-0F00-0000D7010000}"/>
            </a:ext>
          </a:extLst>
        </xdr:cNvPr>
        <xdr:cNvSpPr txBox="1"/>
      </xdr:nvSpPr>
      <xdr:spPr>
        <a:xfrm>
          <a:off x="9258300" y="1782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9192260" y="17844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844550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7670800" y="1780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687324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6098540" y="17735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105411</xdr:rowOff>
    </xdr:from>
    <xdr:to>
      <xdr:col>55</xdr:col>
      <xdr:colOff>50800</xdr:colOff>
      <xdr:row>105</xdr:row>
      <xdr:rowOff>35561</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9192260" y="175399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128288</xdr:rowOff>
    </xdr:from>
    <xdr:ext cx="469744" cy="259045"/>
    <xdr:sp macro="" textlink="">
      <xdr:nvSpPr>
        <xdr:cNvPr id="483" name="【市民会館】&#10;一人当たり面積該当値テキスト">
          <a:extLst>
            <a:ext uri="{FF2B5EF4-FFF2-40B4-BE49-F238E27FC236}">
              <a16:creationId xmlns:a16="http://schemas.microsoft.com/office/drawing/2014/main" id="{00000000-0008-0000-0F00-0000E3010000}"/>
            </a:ext>
          </a:extLst>
        </xdr:cNvPr>
        <xdr:cNvSpPr txBox="1"/>
      </xdr:nvSpPr>
      <xdr:spPr>
        <a:xfrm>
          <a:off x="9258300"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111942</xdr:rowOff>
    </xdr:from>
    <xdr:to>
      <xdr:col>50</xdr:col>
      <xdr:colOff>165100</xdr:colOff>
      <xdr:row>105</xdr:row>
      <xdr:rowOff>42092</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8445500" y="17546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156211</xdr:rowOff>
    </xdr:from>
    <xdr:to>
      <xdr:col>55</xdr:col>
      <xdr:colOff>0</xdr:colOff>
      <xdr:row>104</xdr:row>
      <xdr:rowOff>162742</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8496300" y="17590771"/>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7670800" y="175513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162742</xdr:rowOff>
    </xdr:from>
    <xdr:to>
      <xdr:col>50</xdr:col>
      <xdr:colOff>114300</xdr:colOff>
      <xdr:row>104</xdr:row>
      <xdr:rowOff>167639</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7713980" y="17597302"/>
          <a:ext cx="78232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125005</xdr:rowOff>
    </xdr:from>
    <xdr:to>
      <xdr:col>41</xdr:col>
      <xdr:colOff>101600</xdr:colOff>
      <xdr:row>105</xdr:row>
      <xdr:rowOff>55155</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6873240" y="1755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105</xdr:row>
      <xdr:rowOff>4355</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6924040" y="17602199"/>
          <a:ext cx="78994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128270</xdr:rowOff>
    </xdr:from>
    <xdr:to>
      <xdr:col>36</xdr:col>
      <xdr:colOff>165100</xdr:colOff>
      <xdr:row>105</xdr:row>
      <xdr:rowOff>58420</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6098540" y="1756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4355</xdr:rowOff>
    </xdr:from>
    <xdr:to>
      <xdr:col>41</xdr:col>
      <xdr:colOff>50800</xdr:colOff>
      <xdr:row>105</xdr:row>
      <xdr:rowOff>7620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6149340" y="17606555"/>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21789</xdr:rowOff>
    </xdr:from>
    <xdr:ext cx="469744" cy="259045"/>
    <xdr:sp macro="" textlink="">
      <xdr:nvSpPr>
        <xdr:cNvPr id="492" name="n_1aveValue【市民会館】&#10;一人当たり面積">
          <a:extLst>
            <a:ext uri="{FF2B5EF4-FFF2-40B4-BE49-F238E27FC236}">
              <a16:creationId xmlns:a16="http://schemas.microsoft.com/office/drawing/2014/main" id="{00000000-0008-0000-0F00-0000EC010000}"/>
            </a:ext>
          </a:extLst>
        </xdr:cNvPr>
        <xdr:cNvSpPr txBox="1"/>
      </xdr:nvSpPr>
      <xdr:spPr>
        <a:xfrm>
          <a:off x="8271587" y="179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129557</xdr:rowOff>
    </xdr:from>
    <xdr:ext cx="469744" cy="259045"/>
    <xdr:sp macro="" textlink="">
      <xdr:nvSpPr>
        <xdr:cNvPr id="493" name="n_2aveValue【市民会館】&#10;一人当たり面積">
          <a:extLst>
            <a:ext uri="{FF2B5EF4-FFF2-40B4-BE49-F238E27FC236}">
              <a16:creationId xmlns:a16="http://schemas.microsoft.com/office/drawing/2014/main" id="{00000000-0008-0000-0F00-0000ED010000}"/>
            </a:ext>
          </a:extLst>
        </xdr:cNvPr>
        <xdr:cNvSpPr txBox="1"/>
      </xdr:nvSpPr>
      <xdr:spPr>
        <a:xfrm>
          <a:off x="750958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494" name="n_3aveValue【市民会館】&#10;一人当たり面積">
          <a:extLst>
            <a:ext uri="{FF2B5EF4-FFF2-40B4-BE49-F238E27FC236}">
              <a16:creationId xmlns:a16="http://schemas.microsoft.com/office/drawing/2014/main" id="{00000000-0008-0000-0F00-0000EE010000}"/>
            </a:ext>
          </a:extLst>
        </xdr:cNvPr>
        <xdr:cNvSpPr txBox="1"/>
      </xdr:nvSpPr>
      <xdr:spPr>
        <a:xfrm>
          <a:off x="671202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54446</xdr:rowOff>
    </xdr:from>
    <xdr:ext cx="469744" cy="259045"/>
    <xdr:sp macro="" textlink="">
      <xdr:nvSpPr>
        <xdr:cNvPr id="495" name="n_4aveValue【市民会館】&#10;一人当たり面積">
          <a:extLst>
            <a:ext uri="{FF2B5EF4-FFF2-40B4-BE49-F238E27FC236}">
              <a16:creationId xmlns:a16="http://schemas.microsoft.com/office/drawing/2014/main" id="{00000000-0008-0000-0F00-0000EF010000}"/>
            </a:ext>
          </a:extLst>
        </xdr:cNvPr>
        <xdr:cNvSpPr txBox="1"/>
      </xdr:nvSpPr>
      <xdr:spPr>
        <a:xfrm>
          <a:off x="5937327" y="1782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58619</xdr:rowOff>
    </xdr:from>
    <xdr:ext cx="469744" cy="259045"/>
    <xdr:sp macro="" textlink="">
      <xdr:nvSpPr>
        <xdr:cNvPr id="496" name="n_1mainValue【市民会館】&#10;一人当たり面積">
          <a:extLst>
            <a:ext uri="{FF2B5EF4-FFF2-40B4-BE49-F238E27FC236}">
              <a16:creationId xmlns:a16="http://schemas.microsoft.com/office/drawing/2014/main" id="{00000000-0008-0000-0F00-0000F0010000}"/>
            </a:ext>
          </a:extLst>
        </xdr:cNvPr>
        <xdr:cNvSpPr txBox="1"/>
      </xdr:nvSpPr>
      <xdr:spPr>
        <a:xfrm>
          <a:off x="8271587" y="1732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97" name="n_2mainValue【市民会館】&#10;一人当たり面積">
          <a:extLst>
            <a:ext uri="{FF2B5EF4-FFF2-40B4-BE49-F238E27FC236}">
              <a16:creationId xmlns:a16="http://schemas.microsoft.com/office/drawing/2014/main" id="{00000000-0008-0000-0F00-0000F1010000}"/>
            </a:ext>
          </a:extLst>
        </xdr:cNvPr>
        <xdr:cNvSpPr txBox="1"/>
      </xdr:nvSpPr>
      <xdr:spPr>
        <a:xfrm>
          <a:off x="750958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71682</xdr:rowOff>
    </xdr:from>
    <xdr:ext cx="469744" cy="259045"/>
    <xdr:sp macro="" textlink="">
      <xdr:nvSpPr>
        <xdr:cNvPr id="498" name="n_3mainValue【市民会館】&#10;一人当たり面積">
          <a:extLst>
            <a:ext uri="{FF2B5EF4-FFF2-40B4-BE49-F238E27FC236}">
              <a16:creationId xmlns:a16="http://schemas.microsoft.com/office/drawing/2014/main" id="{00000000-0008-0000-0F00-0000F2010000}"/>
            </a:ext>
          </a:extLst>
        </xdr:cNvPr>
        <xdr:cNvSpPr txBox="1"/>
      </xdr:nvSpPr>
      <xdr:spPr>
        <a:xfrm>
          <a:off x="6712027" y="1733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74947</xdr:rowOff>
    </xdr:from>
    <xdr:ext cx="469744" cy="259045"/>
    <xdr:sp macro="" textlink="">
      <xdr:nvSpPr>
        <xdr:cNvPr id="499" name="n_4mainValue【市民会館】&#10;一人当たり面積">
          <a:extLst>
            <a:ext uri="{FF2B5EF4-FFF2-40B4-BE49-F238E27FC236}">
              <a16:creationId xmlns:a16="http://schemas.microsoft.com/office/drawing/2014/main" id="{00000000-0008-0000-0F00-0000F3010000}"/>
            </a:ext>
          </a:extLst>
        </xdr:cNvPr>
        <xdr:cNvSpPr txBox="1"/>
      </xdr:nvSpPr>
      <xdr:spPr>
        <a:xfrm>
          <a:off x="5937327" y="1734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00000000-0008-0000-0F00-00000B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4375764" y="551497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5" name="【一般廃棄物処理施設】&#10;有形固定資産減価償却率最小値テキスト">
          <a:extLst>
            <a:ext uri="{FF2B5EF4-FFF2-40B4-BE49-F238E27FC236}">
              <a16:creationId xmlns:a16="http://schemas.microsoft.com/office/drawing/2014/main" id="{00000000-0008-0000-0F00-00000D02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00000000-0008-0000-0F00-00000F020000}"/>
            </a:ext>
          </a:extLst>
        </xdr:cNvPr>
        <xdr:cNvSpPr txBox="1"/>
      </xdr:nvSpPr>
      <xdr:spPr>
        <a:xfrm>
          <a:off x="14414500" y="529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4287500" y="551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00000000-0008-0000-0F00-000011020000}"/>
            </a:ext>
          </a:extLst>
        </xdr:cNvPr>
        <xdr:cNvSpPr txBox="1"/>
      </xdr:nvSpPr>
      <xdr:spPr>
        <a:xfrm>
          <a:off x="1441450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4325600" y="63385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357884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2804140" y="6348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202944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1231880" y="630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4325600" y="59956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151147</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00000000-0008-0000-0F00-00001D020000}"/>
            </a:ext>
          </a:extLst>
        </xdr:cNvPr>
        <xdr:cNvSpPr txBox="1"/>
      </xdr:nvSpPr>
      <xdr:spPr>
        <a:xfrm>
          <a:off x="14414500"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3578840" y="620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37</xdr:row>
      <xdr:rowOff>45720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13629640" y="6042660"/>
          <a:ext cx="74676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2804140" y="6149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165735</xdr:rowOff>
    </xdr:from>
    <xdr:to>
      <xdr:col>81</xdr:col>
      <xdr:colOff>50800</xdr:colOff>
      <xdr:row>37</xdr:row>
      <xdr:rowOff>45720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854940" y="620077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164465</xdr:rowOff>
    </xdr:from>
    <xdr:to>
      <xdr:col>67</xdr:col>
      <xdr:colOff>101600</xdr:colOff>
      <xdr:row>35</xdr:row>
      <xdr:rowOff>94615</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1231880" y="586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114317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4372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752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19005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110298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4372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752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111142</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110298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0F00-00003E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19509104" y="5724010"/>
          <a:ext cx="0" cy="1276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0F00-000040020000}"/>
            </a:ext>
          </a:extLst>
        </xdr:cNvPr>
        <xdr:cNvSpPr txBox="1"/>
      </xdr:nvSpPr>
      <xdr:spPr>
        <a:xfrm>
          <a:off x="19547840" y="700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9443700" y="7000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0F00-000042020000}"/>
            </a:ext>
          </a:extLst>
        </xdr:cNvPr>
        <xdr:cNvSpPr txBox="1"/>
      </xdr:nvSpPr>
      <xdr:spPr>
        <a:xfrm>
          <a:off x="19547840" y="550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9443700" y="5724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0F00-000044020000}"/>
            </a:ext>
          </a:extLst>
        </xdr:cNvPr>
        <xdr:cNvSpPr txBox="1"/>
      </xdr:nvSpPr>
      <xdr:spPr>
        <a:xfrm>
          <a:off x="19547840" y="6487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9458940" y="6632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8735040" y="6643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7937480" y="6639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7162780" y="66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6388080" y="66605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155124</xdr:rowOff>
    </xdr:from>
    <xdr:to>
      <xdr:col>116</xdr:col>
      <xdr:colOff>114300</xdr:colOff>
      <xdr:row>41</xdr:row>
      <xdr:rowOff>85274</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9458940" y="6860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70051</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0F00-000050020000}"/>
            </a:ext>
          </a:extLst>
        </xdr:cNvPr>
        <xdr:cNvSpPr txBox="1"/>
      </xdr:nvSpPr>
      <xdr:spPr>
        <a:xfrm>
          <a:off x="19547840" y="677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103832</xdr:rowOff>
    </xdr:from>
    <xdr:to>
      <xdr:col>112</xdr:col>
      <xdr:colOff>38100</xdr:colOff>
      <xdr:row>41</xdr:row>
      <xdr:rowOff>33982</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8735040" y="68094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154632</xdr:rowOff>
    </xdr:from>
    <xdr:to>
      <xdr:col>116</xdr:col>
      <xdr:colOff>63500</xdr:colOff>
      <xdr:row>41</xdr:row>
      <xdr:rowOff>34474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778220" y="6860232"/>
          <a:ext cx="731520" cy="4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104857</xdr:rowOff>
    </xdr:from>
    <xdr:to>
      <xdr:col>107</xdr:col>
      <xdr:colOff>101600</xdr:colOff>
      <xdr:row>41</xdr:row>
      <xdr:rowOff>35007</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7937480" y="6810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154632</xdr:rowOff>
    </xdr:from>
    <xdr:to>
      <xdr:col>111</xdr:col>
      <xdr:colOff>177800</xdr:colOff>
      <xdr:row>40</xdr:row>
      <xdr:rowOff>155657</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7988280" y="6860232"/>
          <a:ext cx="78994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76099</xdr:rowOff>
    </xdr:from>
    <xdr:to>
      <xdr:col>98</xdr:col>
      <xdr:colOff>38100</xdr:colOff>
      <xdr:row>37</xdr:row>
      <xdr:rowOff>6249</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6388080" y="6111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52322</xdr:rowOff>
    </xdr:from>
    <xdr:ext cx="599010"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8496495" y="642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7734495" y="641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6936935" y="638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43884</xdr:rowOff>
    </xdr:from>
    <xdr:ext cx="599010"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6162235" y="674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25109</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528811" y="689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26134</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7766811" y="68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22776</xdr:rowOff>
    </xdr:from>
    <xdr:ext cx="599010"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6162235" y="589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32385</xdr:rowOff>
    </xdr:from>
    <xdr:to>
      <xdr:col>85</xdr:col>
      <xdr:colOff>126364</xdr:colOff>
      <xdr:row>64</xdr:row>
      <xdr:rowOff>51435</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4375764" y="958786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4414500"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4287500" y="1078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150512</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4414500" y="937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32385</xdr:rowOff>
    </xdr:from>
    <xdr:to>
      <xdr:col>86</xdr:col>
      <xdr:colOff>25400</xdr:colOff>
      <xdr:row>57</xdr:row>
      <xdr:rowOff>32385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4287500" y="958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4414500" y="9862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4325600" y="98837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118745</xdr:rowOff>
    </xdr:from>
    <xdr:to>
      <xdr:col>81</xdr:col>
      <xdr:colOff>101600</xdr:colOff>
      <xdr:row>59</xdr:row>
      <xdr:rowOff>48895</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3578840" y="984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2804140" y="9819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105410</xdr:rowOff>
    </xdr:from>
    <xdr:to>
      <xdr:col>72</xdr:col>
      <xdr:colOff>38100</xdr:colOff>
      <xdr:row>59</xdr:row>
      <xdr:rowOff>35560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2029440" y="9828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123188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153035</xdr:rowOff>
    </xdr:from>
    <xdr:to>
      <xdr:col>85</xdr:col>
      <xdr:colOff>177800</xdr:colOff>
      <xdr:row>57</xdr:row>
      <xdr:rowOff>83185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4325600" y="95408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106062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4414500" y="949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111125</xdr:rowOff>
    </xdr:from>
    <xdr:to>
      <xdr:col>81</xdr:col>
      <xdr:colOff>101600</xdr:colOff>
      <xdr:row>57</xdr:row>
      <xdr:rowOff>41275</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3578840" y="9498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161925</xdr:rowOff>
    </xdr:from>
    <xdr:to>
      <xdr:col>85</xdr:col>
      <xdr:colOff>127000</xdr:colOff>
      <xdr:row>57</xdr:row>
      <xdr:rowOff>32385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3629640" y="954976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69215</xdr:rowOff>
    </xdr:from>
    <xdr:to>
      <xdr:col>76</xdr:col>
      <xdr:colOff>165100</xdr:colOff>
      <xdr:row>56</xdr:row>
      <xdr:rowOff>170815</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280414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120015</xdr:rowOff>
    </xdr:from>
    <xdr:to>
      <xdr:col>81</xdr:col>
      <xdr:colOff>50800</xdr:colOff>
      <xdr:row>56</xdr:row>
      <xdr:rowOff>161925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854940" y="950785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61595</xdr:rowOff>
    </xdr:from>
    <xdr:to>
      <xdr:col>72</xdr:col>
      <xdr:colOff>38100</xdr:colOff>
      <xdr:row>58</xdr:row>
      <xdr:rowOff>163195</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029440" y="9784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120015</xdr:rowOff>
    </xdr:from>
    <xdr:to>
      <xdr:col>76</xdr:col>
      <xdr:colOff>114300</xdr:colOff>
      <xdr:row>58</xdr:row>
      <xdr:rowOff>112395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flipV="1">
          <a:off x="12072620" y="9507855"/>
          <a:ext cx="78232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147320</xdr:rowOff>
    </xdr:from>
    <xdr:to>
      <xdr:col>67</xdr:col>
      <xdr:colOff>101600</xdr:colOff>
      <xdr:row>58</xdr:row>
      <xdr:rowOff>77470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1231880" y="970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26670</xdr:rowOff>
    </xdr:from>
    <xdr:to>
      <xdr:col>71</xdr:col>
      <xdr:colOff>177800</xdr:colOff>
      <xdr:row>58</xdr:row>
      <xdr:rowOff>112395</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1282680" y="9749790"/>
          <a:ext cx="78994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40022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437244" y="993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75244" y="990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26687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19005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104792</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1102984" y="982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57802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437244" y="927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15892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75244"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8272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19005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93997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110298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00000000-0008-0000-0F00-0000AD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flipV="1">
          <a:off x="19509104" y="94259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00000000-0008-0000-0F00-0000AF020000}"/>
            </a:ext>
          </a:extLst>
        </xdr:cNvPr>
        <xdr:cNvSpPr txBox="1"/>
      </xdr:nvSpPr>
      <xdr:spPr>
        <a:xfrm>
          <a:off x="1954784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9443700" y="1073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00000000-0008-0000-0F00-0000B1020000}"/>
            </a:ext>
          </a:extLst>
        </xdr:cNvPr>
        <xdr:cNvSpPr txBox="1"/>
      </xdr:nvSpPr>
      <xdr:spPr>
        <a:xfrm>
          <a:off x="1954784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94437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00000000-0008-0000-0F00-0000B3020000}"/>
            </a:ext>
          </a:extLst>
        </xdr:cNvPr>
        <xdr:cNvSpPr txBox="1"/>
      </xdr:nvSpPr>
      <xdr:spPr>
        <a:xfrm>
          <a:off x="19547840" y="1024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945894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8735040" y="10270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793748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716278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6388080" y="1022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82550</xdr:rowOff>
    </xdr:from>
    <xdr:to>
      <xdr:col>116</xdr:col>
      <xdr:colOff>114300</xdr:colOff>
      <xdr:row>58</xdr:row>
      <xdr:rowOff>12700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9458940" y="963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105427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00000000-0008-0000-0F00-0000BF020000}"/>
            </a:ext>
          </a:extLst>
        </xdr:cNvPr>
        <xdr:cNvSpPr txBox="1"/>
      </xdr:nvSpPr>
      <xdr:spPr>
        <a:xfrm>
          <a:off x="19547840" y="94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93980</xdr:rowOff>
    </xdr:from>
    <xdr:to>
      <xdr:col>112</xdr:col>
      <xdr:colOff>38100</xdr:colOff>
      <xdr:row>58</xdr:row>
      <xdr:rowOff>24130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8735040" y="9649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133350</xdr:rowOff>
    </xdr:from>
    <xdr:to>
      <xdr:col>116</xdr:col>
      <xdr:colOff>63500</xdr:colOff>
      <xdr:row>57</xdr:row>
      <xdr:rowOff>144780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18778220" y="968883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101600</xdr:rowOff>
    </xdr:from>
    <xdr:to>
      <xdr:col>107</xdr:col>
      <xdr:colOff>101600</xdr:colOff>
      <xdr:row>58</xdr:row>
      <xdr:rowOff>31750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7937480" y="9657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144780</xdr:rowOff>
    </xdr:from>
    <xdr:to>
      <xdr:col>111</xdr:col>
      <xdr:colOff>177800</xdr:colOff>
      <xdr:row>57</xdr:row>
      <xdr:rowOff>152400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7988280" y="970026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124460</xdr:rowOff>
    </xdr:from>
    <xdr:to>
      <xdr:col>102</xdr:col>
      <xdr:colOff>165100</xdr:colOff>
      <xdr:row>58</xdr:row>
      <xdr:rowOff>54610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7162780" y="9679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152400</xdr:rowOff>
    </xdr:from>
    <xdr:to>
      <xdr:col>107</xdr:col>
      <xdr:colOff>50800</xdr:colOff>
      <xdr:row>58</xdr:row>
      <xdr:rowOff>3810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17213580" y="970788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132080</xdr:rowOff>
    </xdr:from>
    <xdr:to>
      <xdr:col>98</xdr:col>
      <xdr:colOff>38100</xdr:colOff>
      <xdr:row>58</xdr:row>
      <xdr:rowOff>62230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6388080" y="9687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3810</xdr:rowOff>
    </xdr:from>
    <xdr:to>
      <xdr:col>102</xdr:col>
      <xdr:colOff>114300</xdr:colOff>
      <xdr:row>58</xdr:row>
      <xdr:rowOff>11430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6431260" y="972693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712" name="n_1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85611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129557</xdr:rowOff>
    </xdr:from>
    <xdr:ext cx="469744" cy="259045"/>
    <xdr:sp macro="" textlink="">
      <xdr:nvSpPr>
        <xdr:cNvPr id="713" name="n_2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7776267"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714" name="n_3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1700156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83837</xdr:rowOff>
    </xdr:from>
    <xdr:ext cx="469744" cy="259045"/>
    <xdr:sp macro="" textlink="">
      <xdr:nvSpPr>
        <xdr:cNvPr id="715" name="n_4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16226867"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40657</xdr:rowOff>
    </xdr:from>
    <xdr:ext cx="469744" cy="259045"/>
    <xdr:sp macro="" textlink="">
      <xdr:nvSpPr>
        <xdr:cNvPr id="716" name="n_1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856112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48277</xdr:rowOff>
    </xdr:from>
    <xdr:ext cx="469744" cy="259045"/>
    <xdr:sp macro="" textlink="">
      <xdr:nvSpPr>
        <xdr:cNvPr id="717" name="n_2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7776267" y="943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71137</xdr:rowOff>
    </xdr:from>
    <xdr:ext cx="469744" cy="259045"/>
    <xdr:sp macro="" textlink="">
      <xdr:nvSpPr>
        <xdr:cNvPr id="718" name="n_3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17001567" y="945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78757</xdr:rowOff>
    </xdr:from>
    <xdr:ext cx="469744" cy="259045"/>
    <xdr:sp macro="" textlink="">
      <xdr:nvSpPr>
        <xdr:cNvPr id="719" name="n_4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16226867" y="946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00000000-0008-0000-0F00-0000E7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14375764" y="1298638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00000000-0008-0000-0F00-0000E9020000}"/>
            </a:ext>
          </a:extLst>
        </xdr:cNvPr>
        <xdr:cNvSpPr txBox="1"/>
      </xdr:nvSpPr>
      <xdr:spPr>
        <a:xfrm>
          <a:off x="14414500"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4287500" y="14380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00000000-0008-0000-0F00-0000EB020000}"/>
            </a:ext>
          </a:extLst>
        </xdr:cNvPr>
        <xdr:cNvSpPr txBox="1"/>
      </xdr:nvSpPr>
      <xdr:spPr>
        <a:xfrm>
          <a:off x="14414500" y="1276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4287500" y="12986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00000000-0008-0000-0F00-0000ED020000}"/>
            </a:ext>
          </a:extLst>
        </xdr:cNvPr>
        <xdr:cNvSpPr txBox="1"/>
      </xdr:nvSpPr>
      <xdr:spPr>
        <a:xfrm>
          <a:off x="14414500" y="137198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4325600" y="13741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357884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280414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2029440" y="1367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123188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4445</xdr:rowOff>
    </xdr:from>
    <xdr:to>
      <xdr:col>85</xdr:col>
      <xdr:colOff>177800</xdr:colOff>
      <xdr:row>79</xdr:row>
      <xdr:rowOff>106045</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4325600" y="132480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27322</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00000000-0008-0000-0F00-0000F9020000}"/>
            </a:ext>
          </a:extLst>
        </xdr:cNvPr>
        <xdr:cNvSpPr txBox="1"/>
      </xdr:nvSpPr>
      <xdr:spPr>
        <a:xfrm>
          <a:off x="14414500" y="1310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118745</xdr:rowOff>
    </xdr:from>
    <xdr:to>
      <xdr:col>81</xdr:col>
      <xdr:colOff>101600</xdr:colOff>
      <xdr:row>79</xdr:row>
      <xdr:rowOff>48895</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3578840" y="13194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169545</xdr:rowOff>
    </xdr:from>
    <xdr:to>
      <xdr:col>85</xdr:col>
      <xdr:colOff>127000</xdr:colOff>
      <xdr:row>79</xdr:row>
      <xdr:rowOff>55245</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3629640" y="13245465"/>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61595</xdr:rowOff>
    </xdr:from>
    <xdr:to>
      <xdr:col>76</xdr:col>
      <xdr:colOff>165100</xdr:colOff>
      <xdr:row>78</xdr:row>
      <xdr:rowOff>163195</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280414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112395</xdr:rowOff>
    </xdr:from>
    <xdr:to>
      <xdr:col>81</xdr:col>
      <xdr:colOff>50800</xdr:colOff>
      <xdr:row>78</xdr:row>
      <xdr:rowOff>169545</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854940" y="13188315"/>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40639</xdr:rowOff>
    </xdr:from>
    <xdr:to>
      <xdr:col>72</xdr:col>
      <xdr:colOff>38100</xdr:colOff>
      <xdr:row>77</xdr:row>
      <xdr:rowOff>142239</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2029440" y="129489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91439</xdr:rowOff>
    </xdr:from>
    <xdr:to>
      <xdr:col>76</xdr:col>
      <xdr:colOff>114300</xdr:colOff>
      <xdr:row>78</xdr:row>
      <xdr:rowOff>112395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072620" y="12999719"/>
          <a:ext cx="782320" cy="18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68" name="n_1aveValue【消防施設】&#10;有形固定資産減価償却率">
          <a:extLst>
            <a:ext uri="{FF2B5EF4-FFF2-40B4-BE49-F238E27FC236}">
              <a16:creationId xmlns:a16="http://schemas.microsoft.com/office/drawing/2014/main" id="{00000000-0008-0000-0F00-000000030000}"/>
            </a:ext>
          </a:extLst>
        </xdr:cNvPr>
        <xdr:cNvSpPr txBox="1"/>
      </xdr:nvSpPr>
      <xdr:spPr>
        <a:xfrm>
          <a:off x="13437244" y="1371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769" name="n_2aveValue【消防施設】&#10;有形固定資産減価償却率">
          <a:extLst>
            <a:ext uri="{FF2B5EF4-FFF2-40B4-BE49-F238E27FC236}">
              <a16:creationId xmlns:a16="http://schemas.microsoft.com/office/drawing/2014/main" id="{00000000-0008-0000-0F00-000001030000}"/>
            </a:ext>
          </a:extLst>
        </xdr:cNvPr>
        <xdr:cNvSpPr txBox="1"/>
      </xdr:nvSpPr>
      <xdr:spPr>
        <a:xfrm>
          <a:off x="1267524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770" name="n_3aveValue【消防施設】&#10;有形固定資産減価償却率">
          <a:extLst>
            <a:ext uri="{FF2B5EF4-FFF2-40B4-BE49-F238E27FC236}">
              <a16:creationId xmlns:a16="http://schemas.microsoft.com/office/drawing/2014/main" id="{00000000-0008-0000-0F00-000002030000}"/>
            </a:ext>
          </a:extLst>
        </xdr:cNvPr>
        <xdr:cNvSpPr txBox="1"/>
      </xdr:nvSpPr>
      <xdr:spPr>
        <a:xfrm>
          <a:off x="1190054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71" name="n_4aveValue【消防施設】&#10;有形固定資産減価償却率">
          <a:extLst>
            <a:ext uri="{FF2B5EF4-FFF2-40B4-BE49-F238E27FC236}">
              <a16:creationId xmlns:a16="http://schemas.microsoft.com/office/drawing/2014/main" id="{00000000-0008-0000-0F00-000003030000}"/>
            </a:ext>
          </a:extLst>
        </xdr:cNvPr>
        <xdr:cNvSpPr txBox="1"/>
      </xdr:nvSpPr>
      <xdr:spPr>
        <a:xfrm>
          <a:off x="1110298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65422</xdr:rowOff>
    </xdr:from>
    <xdr:ext cx="405111" cy="259045"/>
    <xdr:sp macro="" textlink="">
      <xdr:nvSpPr>
        <xdr:cNvPr id="772" name="n_1mainValue【消防施設】&#10;有形固定資産減価償却率">
          <a:extLst>
            <a:ext uri="{FF2B5EF4-FFF2-40B4-BE49-F238E27FC236}">
              <a16:creationId xmlns:a16="http://schemas.microsoft.com/office/drawing/2014/main" id="{00000000-0008-0000-0F00-000004030000}"/>
            </a:ext>
          </a:extLst>
        </xdr:cNvPr>
        <xdr:cNvSpPr txBox="1"/>
      </xdr:nvSpPr>
      <xdr:spPr>
        <a:xfrm>
          <a:off x="13437244" y="1297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8272</xdr:rowOff>
    </xdr:from>
    <xdr:ext cx="405111" cy="259045"/>
    <xdr:sp macro="" textlink="">
      <xdr:nvSpPr>
        <xdr:cNvPr id="773" name="n_2mainValue【消防施設】&#10;有形固定資産減価償却率">
          <a:extLst>
            <a:ext uri="{FF2B5EF4-FFF2-40B4-BE49-F238E27FC236}">
              <a16:creationId xmlns:a16="http://schemas.microsoft.com/office/drawing/2014/main" id="{00000000-0008-0000-0F00-000005030000}"/>
            </a:ext>
          </a:extLst>
        </xdr:cNvPr>
        <xdr:cNvSpPr txBox="1"/>
      </xdr:nvSpPr>
      <xdr:spPr>
        <a:xfrm>
          <a:off x="12675244" y="1291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158766</xdr:rowOff>
    </xdr:from>
    <xdr:ext cx="405111" cy="259045"/>
    <xdr:sp macro="" textlink="">
      <xdr:nvSpPr>
        <xdr:cNvPr id="774" name="n_3mainValue【消防施設】&#10;有形固定資産減価償却率">
          <a:extLst>
            <a:ext uri="{FF2B5EF4-FFF2-40B4-BE49-F238E27FC236}">
              <a16:creationId xmlns:a16="http://schemas.microsoft.com/office/drawing/2014/main" id="{00000000-0008-0000-0F00-000006030000}"/>
            </a:ext>
          </a:extLst>
        </xdr:cNvPr>
        <xdr:cNvSpPr txBox="1"/>
      </xdr:nvSpPr>
      <xdr:spPr>
        <a:xfrm>
          <a:off x="11900544" y="1273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0000000-0008-0000-0F00-00001D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flipV="1">
          <a:off x="19509104" y="13110209"/>
          <a:ext cx="0" cy="1333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99" name="【消防施設】&#10;一人当たり面積最小値テキスト">
          <a:extLst>
            <a:ext uri="{FF2B5EF4-FFF2-40B4-BE49-F238E27FC236}">
              <a16:creationId xmlns:a16="http://schemas.microsoft.com/office/drawing/2014/main" id="{00000000-0008-0000-0F00-00001F030000}"/>
            </a:ext>
          </a:extLst>
        </xdr:cNvPr>
        <xdr:cNvSpPr txBox="1"/>
      </xdr:nvSpPr>
      <xdr:spPr>
        <a:xfrm>
          <a:off x="1954784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944370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801" name="【消防施設】&#10;一人当たり面積最大値テキスト">
          <a:extLst>
            <a:ext uri="{FF2B5EF4-FFF2-40B4-BE49-F238E27FC236}">
              <a16:creationId xmlns:a16="http://schemas.microsoft.com/office/drawing/2014/main" id="{00000000-0008-0000-0F00-000021030000}"/>
            </a:ext>
          </a:extLst>
        </xdr:cNvPr>
        <xdr:cNvSpPr txBox="1"/>
      </xdr:nvSpPr>
      <xdr:spPr>
        <a:xfrm>
          <a:off x="19547840" y="128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9443700" y="131102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803" name="【消防施設】&#10;一人当たり面積平均値テキスト">
          <a:extLst>
            <a:ext uri="{FF2B5EF4-FFF2-40B4-BE49-F238E27FC236}">
              <a16:creationId xmlns:a16="http://schemas.microsoft.com/office/drawing/2014/main" id="{00000000-0008-0000-0F00-000023030000}"/>
            </a:ext>
          </a:extLst>
        </xdr:cNvPr>
        <xdr:cNvSpPr txBox="1"/>
      </xdr:nvSpPr>
      <xdr:spPr>
        <a:xfrm>
          <a:off x="19547840" y="1390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1945894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8735040" y="140309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7937480" y="1404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71627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16388080" y="140119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19458940" y="1424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144797</xdr:rowOff>
    </xdr:from>
    <xdr:ext cx="469744" cy="259045"/>
    <xdr:sp macro="" textlink="">
      <xdr:nvSpPr>
        <xdr:cNvPr id="815" name="【消防施設】&#10;一人当たり面積該当値テキスト">
          <a:extLst>
            <a:ext uri="{FF2B5EF4-FFF2-40B4-BE49-F238E27FC236}">
              <a16:creationId xmlns:a16="http://schemas.microsoft.com/office/drawing/2014/main" id="{00000000-0008-0000-0F00-00002F030000}"/>
            </a:ext>
          </a:extLst>
        </xdr:cNvPr>
        <xdr:cNvSpPr txBox="1"/>
      </xdr:nvSpPr>
      <xdr:spPr>
        <a:xfrm>
          <a:off x="19547840"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166370</xdr:rowOff>
    </xdr:from>
    <xdr:to>
      <xdr:col>112</xdr:col>
      <xdr:colOff>38100</xdr:colOff>
      <xdr:row>85</xdr:row>
      <xdr:rowOff>96520</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18735040" y="1424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45720</xdr:rowOff>
    </xdr:from>
    <xdr:to>
      <xdr:col>116</xdr:col>
      <xdr:colOff>63500</xdr:colOff>
      <xdr:row>85</xdr:row>
      <xdr:rowOff>45720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778220" y="142951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793748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45720</xdr:rowOff>
    </xdr:from>
    <xdr:to>
      <xdr:col>111</xdr:col>
      <xdr:colOff>177800</xdr:colOff>
      <xdr:row>85</xdr:row>
      <xdr:rowOff>49530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17988280" y="142951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105411</xdr:rowOff>
    </xdr:from>
    <xdr:to>
      <xdr:col>102</xdr:col>
      <xdr:colOff>165100</xdr:colOff>
      <xdr:row>85</xdr:row>
      <xdr:rowOff>35561</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17162780" y="141871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156211</xdr:rowOff>
    </xdr:from>
    <xdr:to>
      <xdr:col>107</xdr:col>
      <xdr:colOff>50800</xdr:colOff>
      <xdr:row>85</xdr:row>
      <xdr:rowOff>49530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7213580" y="14237971"/>
          <a:ext cx="7747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822" name="n_1aveValue【消防施設】&#10;一人当たり面積">
          <a:extLst>
            <a:ext uri="{FF2B5EF4-FFF2-40B4-BE49-F238E27FC236}">
              <a16:creationId xmlns:a16="http://schemas.microsoft.com/office/drawing/2014/main" id="{00000000-0008-0000-0F00-000036030000}"/>
            </a:ext>
          </a:extLst>
        </xdr:cNvPr>
        <xdr:cNvSpPr txBox="1"/>
      </xdr:nvSpPr>
      <xdr:spPr>
        <a:xfrm>
          <a:off x="18561127" y="138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823" name="n_2aveValue【消防施設】&#10;一人当たり面積">
          <a:extLst>
            <a:ext uri="{FF2B5EF4-FFF2-40B4-BE49-F238E27FC236}">
              <a16:creationId xmlns:a16="http://schemas.microsoft.com/office/drawing/2014/main" id="{00000000-0008-0000-0F00-000037030000}"/>
            </a:ext>
          </a:extLst>
        </xdr:cNvPr>
        <xdr:cNvSpPr txBox="1"/>
      </xdr:nvSpPr>
      <xdr:spPr>
        <a:xfrm>
          <a:off x="1777626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824" name="n_3aveValue【消防施設】&#10;一人当たり面積">
          <a:extLst>
            <a:ext uri="{FF2B5EF4-FFF2-40B4-BE49-F238E27FC236}">
              <a16:creationId xmlns:a16="http://schemas.microsoft.com/office/drawing/2014/main" id="{00000000-0008-0000-0F00-000038030000}"/>
            </a:ext>
          </a:extLst>
        </xdr:cNvPr>
        <xdr:cNvSpPr txBox="1"/>
      </xdr:nvSpPr>
      <xdr:spPr>
        <a:xfrm>
          <a:off x="170015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825" name="n_4aveValue【消防施設】&#10;一人当たり面積">
          <a:extLst>
            <a:ext uri="{FF2B5EF4-FFF2-40B4-BE49-F238E27FC236}">
              <a16:creationId xmlns:a16="http://schemas.microsoft.com/office/drawing/2014/main" id="{00000000-0008-0000-0F00-000039030000}"/>
            </a:ext>
          </a:extLst>
        </xdr:cNvPr>
        <xdr:cNvSpPr txBox="1"/>
      </xdr:nvSpPr>
      <xdr:spPr>
        <a:xfrm>
          <a:off x="16226867" y="137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87647</xdr:rowOff>
    </xdr:from>
    <xdr:ext cx="469744" cy="259045"/>
    <xdr:sp macro="" textlink="">
      <xdr:nvSpPr>
        <xdr:cNvPr id="826" name="n_1mainValue【消防施設】&#10;一人当たり面積">
          <a:extLst>
            <a:ext uri="{FF2B5EF4-FFF2-40B4-BE49-F238E27FC236}">
              <a16:creationId xmlns:a16="http://schemas.microsoft.com/office/drawing/2014/main" id="{00000000-0008-0000-0F00-00003A030000}"/>
            </a:ext>
          </a:extLst>
        </xdr:cNvPr>
        <xdr:cNvSpPr txBox="1"/>
      </xdr:nvSpPr>
      <xdr:spPr>
        <a:xfrm>
          <a:off x="185611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827" name="n_2mainValue【消防施設】&#10;一人当たり面積">
          <a:extLst>
            <a:ext uri="{FF2B5EF4-FFF2-40B4-BE49-F238E27FC236}">
              <a16:creationId xmlns:a16="http://schemas.microsoft.com/office/drawing/2014/main" id="{00000000-0008-0000-0F00-00003B030000}"/>
            </a:ext>
          </a:extLst>
        </xdr:cNvPr>
        <xdr:cNvSpPr txBox="1"/>
      </xdr:nvSpPr>
      <xdr:spPr>
        <a:xfrm>
          <a:off x="17776267"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26688</xdr:rowOff>
    </xdr:from>
    <xdr:ext cx="469744" cy="259045"/>
    <xdr:sp macro="" textlink="">
      <xdr:nvSpPr>
        <xdr:cNvPr id="828" name="n_3mainValue【消防施設】&#10;一人当たり面積">
          <a:extLst>
            <a:ext uri="{FF2B5EF4-FFF2-40B4-BE49-F238E27FC236}">
              <a16:creationId xmlns:a16="http://schemas.microsoft.com/office/drawing/2014/main" id="{00000000-0008-0000-0F00-00003C030000}"/>
            </a:ext>
          </a:extLst>
        </xdr:cNvPr>
        <xdr:cNvSpPr txBox="1"/>
      </xdr:nvSpPr>
      <xdr:spPr>
        <a:xfrm>
          <a:off x="1700156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00000000-0008-0000-0F00-000055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flipV="1">
          <a:off x="14375764" y="16876123"/>
          <a:ext cx="0" cy="139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55" name="【庁舎】&#10;有形固定資産減価償却率最小値テキスト">
          <a:extLst>
            <a:ext uri="{FF2B5EF4-FFF2-40B4-BE49-F238E27FC236}">
              <a16:creationId xmlns:a16="http://schemas.microsoft.com/office/drawing/2014/main" id="{00000000-0008-0000-0F00-000057030000}"/>
            </a:ext>
          </a:extLst>
        </xdr:cNvPr>
        <xdr:cNvSpPr txBox="1"/>
      </xdr:nvSpPr>
      <xdr:spPr>
        <a:xfrm>
          <a:off x="14414500" y="1827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4287500" y="18266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857" name="【庁舎】&#10;有形固定資産減価償却率最大値テキスト">
          <a:extLst>
            <a:ext uri="{FF2B5EF4-FFF2-40B4-BE49-F238E27FC236}">
              <a16:creationId xmlns:a16="http://schemas.microsoft.com/office/drawing/2014/main" id="{00000000-0008-0000-0F00-000059030000}"/>
            </a:ext>
          </a:extLst>
        </xdr:cNvPr>
        <xdr:cNvSpPr txBox="1"/>
      </xdr:nvSpPr>
      <xdr:spPr>
        <a:xfrm>
          <a:off x="14414500" y="16655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428750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859" name="【庁舎】&#10;有形固定資産減価償却率平均値テキスト">
          <a:extLst>
            <a:ext uri="{FF2B5EF4-FFF2-40B4-BE49-F238E27FC236}">
              <a16:creationId xmlns:a16="http://schemas.microsoft.com/office/drawing/2014/main" id="{00000000-0008-0000-0F00-00005B030000}"/>
            </a:ext>
          </a:extLst>
        </xdr:cNvPr>
        <xdr:cNvSpPr txBox="1"/>
      </xdr:nvSpPr>
      <xdr:spPr>
        <a:xfrm>
          <a:off x="14414500" y="17518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4325600" y="175399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35788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280414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123188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93980</xdr:rowOff>
    </xdr:from>
    <xdr:to>
      <xdr:col>85</xdr:col>
      <xdr:colOff>177800</xdr:colOff>
      <xdr:row>103</xdr:row>
      <xdr:rowOff>24130</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4325600" y="171932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116857</xdr:rowOff>
    </xdr:from>
    <xdr:ext cx="405111" cy="259045"/>
    <xdr:sp macro="" textlink="">
      <xdr:nvSpPr>
        <xdr:cNvPr id="871" name="【庁舎】&#10;有形固定資産減価償却率該当値テキスト">
          <a:extLst>
            <a:ext uri="{FF2B5EF4-FFF2-40B4-BE49-F238E27FC236}">
              <a16:creationId xmlns:a16="http://schemas.microsoft.com/office/drawing/2014/main" id="{00000000-0008-0000-0F00-000067030000}"/>
            </a:ext>
          </a:extLst>
        </xdr:cNvPr>
        <xdr:cNvSpPr txBox="1"/>
      </xdr:nvSpPr>
      <xdr:spPr>
        <a:xfrm>
          <a:off x="14414500"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69487</xdr:rowOff>
    </xdr:from>
    <xdr:to>
      <xdr:col>81</xdr:col>
      <xdr:colOff>101600</xdr:colOff>
      <xdr:row>102</xdr:row>
      <xdr:rowOff>171087</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3578840" y="171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120287</xdr:rowOff>
    </xdr:from>
    <xdr:to>
      <xdr:col>85</xdr:col>
      <xdr:colOff>127000</xdr:colOff>
      <xdr:row>102</xdr:row>
      <xdr:rowOff>144780</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3629640" y="17219567"/>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44994</xdr:rowOff>
    </xdr:from>
    <xdr:to>
      <xdr:col>76</xdr:col>
      <xdr:colOff>165100</xdr:colOff>
      <xdr:row>102</xdr:row>
      <xdr:rowOff>146594</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280414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95794</xdr:rowOff>
    </xdr:from>
    <xdr:to>
      <xdr:col>81</xdr:col>
      <xdr:colOff>50800</xdr:colOff>
      <xdr:row>102</xdr:row>
      <xdr:rowOff>120287</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2854940" y="17195074"/>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2029440" y="166625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102</xdr:row>
      <xdr:rowOff>95794</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2072620" y="16713381"/>
          <a:ext cx="782320" cy="48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152763</xdr:rowOff>
    </xdr:from>
    <xdr:to>
      <xdr:col>67</xdr:col>
      <xdr:colOff>101600</xdr:colOff>
      <xdr:row>108</xdr:row>
      <xdr:rowOff>82913</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1231880" y="18090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117021</xdr:rowOff>
    </xdr:from>
    <xdr:to>
      <xdr:col>71</xdr:col>
      <xdr:colOff>177800</xdr:colOff>
      <xdr:row>108</xdr:row>
      <xdr:rowOff>32113</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flipV="1">
          <a:off x="11282680" y="16713381"/>
          <a:ext cx="789940" cy="14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880" name="n_1aveValue【庁舎】&#10;有形固定資産減価償却率">
          <a:extLst>
            <a:ext uri="{FF2B5EF4-FFF2-40B4-BE49-F238E27FC236}">
              <a16:creationId xmlns:a16="http://schemas.microsoft.com/office/drawing/2014/main" id="{00000000-0008-0000-0F00-000070030000}"/>
            </a:ext>
          </a:extLst>
        </xdr:cNvPr>
        <xdr:cNvSpPr txBox="1"/>
      </xdr:nvSpPr>
      <xdr:spPr>
        <a:xfrm>
          <a:off x="1343724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881" name="n_2aveValue【庁舎】&#10;有形固定資産減価償却率">
          <a:extLst>
            <a:ext uri="{FF2B5EF4-FFF2-40B4-BE49-F238E27FC236}">
              <a16:creationId xmlns:a16="http://schemas.microsoft.com/office/drawing/2014/main" id="{00000000-0008-0000-0F00-000071030000}"/>
            </a:ext>
          </a:extLst>
        </xdr:cNvPr>
        <xdr:cNvSpPr txBox="1"/>
      </xdr:nvSpPr>
      <xdr:spPr>
        <a:xfrm>
          <a:off x="1267524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82" name="n_3aveValue【庁舎】&#10;有形固定資産減価償却率">
          <a:extLst>
            <a:ext uri="{FF2B5EF4-FFF2-40B4-BE49-F238E27FC236}">
              <a16:creationId xmlns:a16="http://schemas.microsoft.com/office/drawing/2014/main" id="{00000000-0008-0000-0F00-000072030000}"/>
            </a:ext>
          </a:extLst>
        </xdr:cNvPr>
        <xdr:cNvSpPr txBox="1"/>
      </xdr:nvSpPr>
      <xdr:spPr>
        <a:xfrm>
          <a:off x="119005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83" name="n_4aveValue【庁舎】&#10;有形固定資産減価償却率">
          <a:extLst>
            <a:ext uri="{FF2B5EF4-FFF2-40B4-BE49-F238E27FC236}">
              <a16:creationId xmlns:a16="http://schemas.microsoft.com/office/drawing/2014/main" id="{00000000-0008-0000-0F00-000073030000}"/>
            </a:ext>
          </a:extLst>
        </xdr:cNvPr>
        <xdr:cNvSpPr txBox="1"/>
      </xdr:nvSpPr>
      <xdr:spPr>
        <a:xfrm>
          <a:off x="1110298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16164</xdr:rowOff>
    </xdr:from>
    <xdr:ext cx="405111" cy="259045"/>
    <xdr:sp macro="" textlink="">
      <xdr:nvSpPr>
        <xdr:cNvPr id="884" name="n_1mainValue【庁舎】&#10;有形固定資産減価償却率">
          <a:extLst>
            <a:ext uri="{FF2B5EF4-FFF2-40B4-BE49-F238E27FC236}">
              <a16:creationId xmlns:a16="http://schemas.microsoft.com/office/drawing/2014/main" id="{00000000-0008-0000-0F00-000074030000}"/>
            </a:ext>
          </a:extLst>
        </xdr:cNvPr>
        <xdr:cNvSpPr txBox="1"/>
      </xdr:nvSpPr>
      <xdr:spPr>
        <a:xfrm>
          <a:off x="13437244" y="1694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163121</xdr:rowOff>
    </xdr:from>
    <xdr:ext cx="405111" cy="259045"/>
    <xdr:sp macro="" textlink="">
      <xdr:nvSpPr>
        <xdr:cNvPr id="885" name="n_2mainValue【庁舎】&#10;有形固定資産減価償却率">
          <a:extLst>
            <a:ext uri="{FF2B5EF4-FFF2-40B4-BE49-F238E27FC236}">
              <a16:creationId xmlns:a16="http://schemas.microsoft.com/office/drawing/2014/main" id="{00000000-0008-0000-0F00-000075030000}"/>
            </a:ext>
          </a:extLst>
        </xdr:cNvPr>
        <xdr:cNvSpPr txBox="1"/>
      </xdr:nvSpPr>
      <xdr:spPr>
        <a:xfrm>
          <a:off x="12675244" y="1692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12898</xdr:rowOff>
    </xdr:from>
    <xdr:ext cx="340478" cy="259045"/>
    <xdr:sp macro="" textlink="">
      <xdr:nvSpPr>
        <xdr:cNvPr id="886" name="n_3mainValue【庁舎】&#10;有形固定資産減価償却率">
          <a:extLst>
            <a:ext uri="{FF2B5EF4-FFF2-40B4-BE49-F238E27FC236}">
              <a16:creationId xmlns:a16="http://schemas.microsoft.com/office/drawing/2014/main" id="{00000000-0008-0000-0F00-000076030000}"/>
            </a:ext>
          </a:extLst>
        </xdr:cNvPr>
        <xdr:cNvSpPr txBox="1"/>
      </xdr:nvSpPr>
      <xdr:spPr>
        <a:xfrm>
          <a:off x="11910001" y="164416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74040</xdr:rowOff>
    </xdr:from>
    <xdr:ext cx="405111" cy="259045"/>
    <xdr:sp macro="" textlink="">
      <xdr:nvSpPr>
        <xdr:cNvPr id="887" name="n_4mainValue【庁舎】&#10;有形固定資産減価償却率">
          <a:extLst>
            <a:ext uri="{FF2B5EF4-FFF2-40B4-BE49-F238E27FC236}">
              <a16:creationId xmlns:a16="http://schemas.microsoft.com/office/drawing/2014/main" id="{00000000-0008-0000-0F00-000077030000}"/>
            </a:ext>
          </a:extLst>
        </xdr:cNvPr>
        <xdr:cNvSpPr txBox="1"/>
      </xdr:nvSpPr>
      <xdr:spPr>
        <a:xfrm>
          <a:off x="11102984" y="1817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00000000-0008-0000-0F00-00008E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flipV="1">
          <a:off x="19509104" y="16758285"/>
          <a:ext cx="0" cy="123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912" name="【庁舎】&#10;一人当たり面積最小値テキスト">
          <a:extLst>
            <a:ext uri="{FF2B5EF4-FFF2-40B4-BE49-F238E27FC236}">
              <a16:creationId xmlns:a16="http://schemas.microsoft.com/office/drawing/2014/main" id="{00000000-0008-0000-0F00-000090030000}"/>
            </a:ext>
          </a:extLst>
        </xdr:cNvPr>
        <xdr:cNvSpPr txBox="1"/>
      </xdr:nvSpPr>
      <xdr:spPr>
        <a:xfrm>
          <a:off x="19547840" y="1799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9443700" y="17988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914" name="【庁舎】&#10;一人当たり面積最大値テキスト">
          <a:extLst>
            <a:ext uri="{FF2B5EF4-FFF2-40B4-BE49-F238E27FC236}">
              <a16:creationId xmlns:a16="http://schemas.microsoft.com/office/drawing/2014/main" id="{00000000-0008-0000-0F00-000092030000}"/>
            </a:ext>
          </a:extLst>
        </xdr:cNvPr>
        <xdr:cNvSpPr txBox="1"/>
      </xdr:nvSpPr>
      <xdr:spPr>
        <a:xfrm>
          <a:off x="19547840" y="165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9443700" y="16758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916" name="【庁舎】&#10;一人当たり面積平均値テキスト">
          <a:extLst>
            <a:ext uri="{FF2B5EF4-FFF2-40B4-BE49-F238E27FC236}">
              <a16:creationId xmlns:a16="http://schemas.microsoft.com/office/drawing/2014/main" id="{00000000-0008-0000-0F00-000094030000}"/>
            </a:ext>
          </a:extLst>
        </xdr:cNvPr>
        <xdr:cNvSpPr txBox="1"/>
      </xdr:nvSpPr>
      <xdr:spPr>
        <a:xfrm>
          <a:off x="19547840" y="1740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19458940" y="17431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18735040" y="17435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17937480" y="1745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1716278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6388080" y="1753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111125</xdr:rowOff>
    </xdr:from>
    <xdr:to>
      <xdr:col>116</xdr:col>
      <xdr:colOff>114300</xdr:colOff>
      <xdr:row>100</xdr:row>
      <xdr:rowOff>41275</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19458940" y="16707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64152</xdr:rowOff>
    </xdr:from>
    <xdr:ext cx="469744" cy="259045"/>
    <xdr:sp macro="" textlink="">
      <xdr:nvSpPr>
        <xdr:cNvPr id="928" name="【庁舎】&#10;一人当たり面積該当値テキスト">
          <a:extLst>
            <a:ext uri="{FF2B5EF4-FFF2-40B4-BE49-F238E27FC236}">
              <a16:creationId xmlns:a16="http://schemas.microsoft.com/office/drawing/2014/main" id="{00000000-0008-0000-0F00-0000A0030000}"/>
            </a:ext>
          </a:extLst>
        </xdr:cNvPr>
        <xdr:cNvSpPr txBox="1"/>
      </xdr:nvSpPr>
      <xdr:spPr>
        <a:xfrm>
          <a:off x="19547840" y="1666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124461</xdr:rowOff>
    </xdr:from>
    <xdr:to>
      <xdr:col>112</xdr:col>
      <xdr:colOff>38100</xdr:colOff>
      <xdr:row>100</xdr:row>
      <xdr:rowOff>54611</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18735040" y="167208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161925</xdr:rowOff>
    </xdr:from>
    <xdr:to>
      <xdr:col>116</xdr:col>
      <xdr:colOff>63500</xdr:colOff>
      <xdr:row>100</xdr:row>
      <xdr:rowOff>3811</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flipV="1">
          <a:off x="18778220" y="16758285"/>
          <a:ext cx="73152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135889</xdr:rowOff>
    </xdr:from>
    <xdr:to>
      <xdr:col>107</xdr:col>
      <xdr:colOff>101600</xdr:colOff>
      <xdr:row>100</xdr:row>
      <xdr:rowOff>66039</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7937480" y="16732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3811</xdr:rowOff>
    </xdr:from>
    <xdr:to>
      <xdr:col>111</xdr:col>
      <xdr:colOff>177800</xdr:colOff>
      <xdr:row>100</xdr:row>
      <xdr:rowOff>15239</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17988280" y="1676781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15875</xdr:rowOff>
    </xdr:from>
    <xdr:to>
      <xdr:col>102</xdr:col>
      <xdr:colOff>165100</xdr:colOff>
      <xdr:row>103</xdr:row>
      <xdr:rowOff>117475</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1716278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15239</xdr:rowOff>
    </xdr:from>
    <xdr:to>
      <xdr:col>107</xdr:col>
      <xdr:colOff>50800</xdr:colOff>
      <xdr:row>103</xdr:row>
      <xdr:rowOff>66675</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flipV="1">
          <a:off x="17213580" y="16779239"/>
          <a:ext cx="774700" cy="5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103505</xdr:rowOff>
    </xdr:from>
    <xdr:to>
      <xdr:col>98</xdr:col>
      <xdr:colOff>38100</xdr:colOff>
      <xdr:row>106</xdr:row>
      <xdr:rowOff>33655</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6388080" y="17705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66675</xdr:rowOff>
    </xdr:from>
    <xdr:to>
      <xdr:col>102</xdr:col>
      <xdr:colOff>114300</xdr:colOff>
      <xdr:row>105</xdr:row>
      <xdr:rowOff>154305</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16431260" y="17333595"/>
          <a:ext cx="78232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89552</xdr:rowOff>
    </xdr:from>
    <xdr:ext cx="469744" cy="259045"/>
    <xdr:sp macro="" textlink="">
      <xdr:nvSpPr>
        <xdr:cNvPr id="937" name="n_1aveValue【庁舎】&#10;一人当たり面積">
          <a:extLst>
            <a:ext uri="{FF2B5EF4-FFF2-40B4-BE49-F238E27FC236}">
              <a16:creationId xmlns:a16="http://schemas.microsoft.com/office/drawing/2014/main" id="{00000000-0008-0000-0F00-0000A9030000}"/>
            </a:ext>
          </a:extLst>
        </xdr:cNvPr>
        <xdr:cNvSpPr txBox="1"/>
      </xdr:nvSpPr>
      <xdr:spPr>
        <a:xfrm>
          <a:off x="18561127" y="1752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108602</xdr:rowOff>
    </xdr:from>
    <xdr:ext cx="469744" cy="259045"/>
    <xdr:sp macro="" textlink="">
      <xdr:nvSpPr>
        <xdr:cNvPr id="938" name="n_2aveValue【庁舎】&#10;一人当たり面積">
          <a:extLst>
            <a:ext uri="{FF2B5EF4-FFF2-40B4-BE49-F238E27FC236}">
              <a16:creationId xmlns:a16="http://schemas.microsoft.com/office/drawing/2014/main" id="{00000000-0008-0000-0F00-0000AA030000}"/>
            </a:ext>
          </a:extLst>
        </xdr:cNvPr>
        <xdr:cNvSpPr txBox="1"/>
      </xdr:nvSpPr>
      <xdr:spPr>
        <a:xfrm>
          <a:off x="17776267" y="1754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129557</xdr:rowOff>
    </xdr:from>
    <xdr:ext cx="469744" cy="259045"/>
    <xdr:sp macro="" textlink="">
      <xdr:nvSpPr>
        <xdr:cNvPr id="939" name="n_3aveValue【庁舎】&#10;一人当たり面積">
          <a:extLst>
            <a:ext uri="{FF2B5EF4-FFF2-40B4-BE49-F238E27FC236}">
              <a16:creationId xmlns:a16="http://schemas.microsoft.com/office/drawing/2014/main" id="{00000000-0008-0000-0F00-0000AB030000}"/>
            </a:ext>
          </a:extLst>
        </xdr:cNvPr>
        <xdr:cNvSpPr txBox="1"/>
      </xdr:nvSpPr>
      <xdr:spPr>
        <a:xfrm>
          <a:off x="17001567" y="1756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40" name="n_4aveValue【庁舎】&#10;一人当たり面積">
          <a:extLst>
            <a:ext uri="{FF2B5EF4-FFF2-40B4-BE49-F238E27FC236}">
              <a16:creationId xmlns:a16="http://schemas.microsoft.com/office/drawing/2014/main" id="{00000000-0008-0000-0F00-0000AC030000}"/>
            </a:ext>
          </a:extLst>
        </xdr:cNvPr>
        <xdr:cNvSpPr txBox="1"/>
      </xdr:nvSpPr>
      <xdr:spPr>
        <a:xfrm>
          <a:off x="16226867" y="1731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71138</xdr:rowOff>
    </xdr:from>
    <xdr:ext cx="469744" cy="259045"/>
    <xdr:sp macro="" textlink="">
      <xdr:nvSpPr>
        <xdr:cNvPr id="941" name="n_1mainValue【庁舎】&#10;一人当たり面積">
          <a:extLst>
            <a:ext uri="{FF2B5EF4-FFF2-40B4-BE49-F238E27FC236}">
              <a16:creationId xmlns:a16="http://schemas.microsoft.com/office/drawing/2014/main" id="{00000000-0008-0000-0F00-0000AD030000}"/>
            </a:ext>
          </a:extLst>
        </xdr:cNvPr>
        <xdr:cNvSpPr txBox="1"/>
      </xdr:nvSpPr>
      <xdr:spPr>
        <a:xfrm>
          <a:off x="18561127" y="1649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82566</xdr:rowOff>
    </xdr:from>
    <xdr:ext cx="469744" cy="259045"/>
    <xdr:sp macro="" textlink="">
      <xdr:nvSpPr>
        <xdr:cNvPr id="942" name="n_2mainValue【庁舎】&#10;一人当たり面積">
          <a:extLst>
            <a:ext uri="{FF2B5EF4-FFF2-40B4-BE49-F238E27FC236}">
              <a16:creationId xmlns:a16="http://schemas.microsoft.com/office/drawing/2014/main" id="{00000000-0008-0000-0F00-0000AE030000}"/>
            </a:ext>
          </a:extLst>
        </xdr:cNvPr>
        <xdr:cNvSpPr txBox="1"/>
      </xdr:nvSpPr>
      <xdr:spPr>
        <a:xfrm>
          <a:off x="17776267" y="1651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134002</xdr:rowOff>
    </xdr:from>
    <xdr:ext cx="469744" cy="259045"/>
    <xdr:sp macro="" textlink="">
      <xdr:nvSpPr>
        <xdr:cNvPr id="943" name="n_3mainValue【庁舎】&#10;一人当たり面積">
          <a:extLst>
            <a:ext uri="{FF2B5EF4-FFF2-40B4-BE49-F238E27FC236}">
              <a16:creationId xmlns:a16="http://schemas.microsoft.com/office/drawing/2014/main" id="{00000000-0008-0000-0F00-0000AF030000}"/>
            </a:ext>
          </a:extLst>
        </xdr:cNvPr>
        <xdr:cNvSpPr txBox="1"/>
      </xdr:nvSpPr>
      <xdr:spPr>
        <a:xfrm>
          <a:off x="17001567" y="1706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24782</xdr:rowOff>
    </xdr:from>
    <xdr:ext cx="469744" cy="259045"/>
    <xdr:sp macro="" textlink="">
      <xdr:nvSpPr>
        <xdr:cNvPr id="944" name="n_4mainValue【庁舎】&#10;一人当たり面積">
          <a:extLst>
            <a:ext uri="{FF2B5EF4-FFF2-40B4-BE49-F238E27FC236}">
              <a16:creationId xmlns:a16="http://schemas.microsoft.com/office/drawing/2014/main" id="{00000000-0008-0000-0F00-0000B0030000}"/>
            </a:ext>
          </a:extLst>
        </xdr:cNvPr>
        <xdr:cNvSpPr txBox="1"/>
      </xdr:nvSpPr>
      <xdr:spPr>
        <a:xfrm>
          <a:off x="16226867" y="1779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00000000-0008-0000-0F00-0000B1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00000000-0008-0000-0F00-0000B2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00000000-0008-0000-0F00-0000B3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個別施設計画等に基づき、必要な改修等により施設の維持管理を行っているため、 類似団体と比較して各施設においても有形固定資産減価償却率は低くなっている。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有形固定資産減価償却率が特に低くなっている施設は、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図書館、体育館・プール、庁舎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年度に中央図書館の改修、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中央体育館、庁舎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を新たに建設したことによる。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今後、各施設において、個別施設計画を策定しており、当該計画に基づいて施設の維持管理を行っていく。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179687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11529165</v>
      </c>
      <c r="BO4" s="431"/>
      <c r="BP4" s="431"/>
      <c r="BQ4" s="431"/>
      <c r="BR4" s="431"/>
      <c r="BS4" s="431"/>
      <c r="BT4" s="431"/>
      <c r="BU4" s="432"/>
      <c r="BV4" s="430">
        <v>11886201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10.8</v>
      </c>
      <c r="CU4" s="437"/>
      <c r="CV4" s="437"/>
      <c r="CW4" s="437"/>
      <c r="CX4" s="437"/>
      <c r="CY4" s="437"/>
      <c r="CZ4" s="437"/>
      <c r="DA4" s="438"/>
      <c r="DB4" s="436">
        <v>13.5</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10579178</v>
      </c>
      <c r="BO5" s="468"/>
      <c r="BP5" s="468"/>
      <c r="BQ5" s="468"/>
      <c r="BR5" s="468"/>
      <c r="BS5" s="468"/>
      <c r="BT5" s="468"/>
      <c r="BU5" s="469"/>
      <c r="BV5" s="467">
        <v>11040943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94.3</v>
      </c>
      <c r="CU5" s="465"/>
      <c r="CV5" s="465"/>
      <c r="CW5" s="465"/>
      <c r="CX5" s="465"/>
      <c r="CY5" s="465"/>
      <c r="CZ5" s="465"/>
      <c r="DA5" s="466"/>
      <c r="DB5" s="464">
        <v>93.8</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949987</v>
      </c>
      <c r="BO6" s="468"/>
      <c r="BP6" s="468"/>
      <c r="BQ6" s="468"/>
      <c r="BR6" s="468"/>
      <c r="BS6" s="468"/>
      <c r="BT6" s="468"/>
      <c r="BU6" s="469"/>
      <c r="BV6" s="467">
        <v>845258</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94.3</v>
      </c>
      <c r="CU6" s="505"/>
      <c r="CV6" s="505"/>
      <c r="CW6" s="505"/>
      <c r="CX6" s="505"/>
      <c r="CY6" s="505"/>
      <c r="CZ6" s="505"/>
      <c r="DA6" s="506"/>
      <c r="DB6" s="504">
        <v>93.8</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506005</v>
      </c>
      <c r="BO7" s="468"/>
      <c r="BP7" s="468"/>
      <c r="BQ7" s="468"/>
      <c r="BR7" s="468"/>
      <c r="BS7" s="468"/>
      <c r="BT7" s="468"/>
      <c r="BU7" s="469"/>
      <c r="BV7" s="467">
        <v>290310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4122504</v>
      </c>
      <c r="CU7" s="468"/>
      <c r="CV7" s="468"/>
      <c r="CW7" s="468"/>
      <c r="CX7" s="468"/>
      <c r="CY7" s="468"/>
      <c r="CZ7" s="468"/>
      <c r="DA7" s="469"/>
      <c r="DB7" s="467">
        <v>4113174</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443982</v>
      </c>
      <c r="BO8" s="468"/>
      <c r="BP8" s="468"/>
      <c r="BQ8" s="468"/>
      <c r="BR8" s="468"/>
      <c r="BS8" s="468"/>
      <c r="BT8" s="468"/>
      <c r="BU8" s="469"/>
      <c r="BV8" s="467">
        <v>554948</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1.05</v>
      </c>
      <c r="CU8" s="508"/>
      <c r="CV8" s="508"/>
      <c r="CW8" s="508"/>
      <c r="CX8" s="508"/>
      <c r="CY8" s="508"/>
      <c r="CZ8" s="508"/>
      <c r="DA8" s="509"/>
      <c r="DB8" s="507">
        <v>1.05</v>
      </c>
      <c r="DC8" s="508"/>
      <c r="DD8" s="508"/>
      <c r="DE8" s="508"/>
      <c r="DF8" s="508"/>
      <c r="DG8" s="508"/>
      <c r="DH8" s="508"/>
      <c r="DI8" s="509"/>
      <c r="DJ8" s="186"/>
      <c r="DK8" s="186"/>
      <c r="DL8" s="186"/>
      <c r="DM8" s="186"/>
      <c r="DN8" s="186"/>
      <c r="DO8" s="186"/>
    </row>
    <row r="9" spans="1:119" ht="18.75" customHeight="1" thickBot="1" x14ac:dyDescent="0.25">
      <c r="A9" s="187"/>
      <c r="B9" s="461" t="s">
        <v>113</v>
      </c>
      <c r="C9" s="462"/>
      <c r="D9" s="462"/>
      <c r="E9" s="462"/>
      <c r="F9" s="462"/>
      <c r="G9" s="462"/>
      <c r="H9" s="462"/>
      <c r="I9" s="462"/>
      <c r="J9" s="462"/>
      <c r="K9" s="510"/>
      <c r="L9" s="511" t="s">
        <v>114</v>
      </c>
      <c r="M9" s="512"/>
      <c r="N9" s="512"/>
      <c r="O9" s="512"/>
      <c r="P9" s="512"/>
      <c r="Q9" s="513"/>
      <c r="R9" s="514">
        <v>10596</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-110966</v>
      </c>
      <c r="BO9" s="468"/>
      <c r="BP9" s="468"/>
      <c r="BQ9" s="468"/>
      <c r="BR9" s="468"/>
      <c r="BS9" s="468"/>
      <c r="BT9" s="468"/>
      <c r="BU9" s="469"/>
      <c r="BV9" s="467">
        <v>136222</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3.2</v>
      </c>
      <c r="CU9" s="465"/>
      <c r="CV9" s="465"/>
      <c r="CW9" s="465"/>
      <c r="CX9" s="465"/>
      <c r="CY9" s="465"/>
      <c r="CZ9" s="465"/>
      <c r="DA9" s="466"/>
      <c r="DB9" s="464">
        <v>3.8</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120</v>
      </c>
      <c r="M10" s="497"/>
      <c r="N10" s="497"/>
      <c r="O10" s="497"/>
      <c r="P10" s="497"/>
      <c r="Q10" s="498"/>
      <c r="R10" s="518">
        <v>11062</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117</v>
      </c>
      <c r="AV10" s="500"/>
      <c r="AW10" s="500"/>
      <c r="AX10" s="500"/>
      <c r="AY10" s="501" t="s">
        <v>122</v>
      </c>
      <c r="AZ10" s="502"/>
      <c r="BA10" s="502"/>
      <c r="BB10" s="502"/>
      <c r="BC10" s="502"/>
      <c r="BD10" s="502"/>
      <c r="BE10" s="502"/>
      <c r="BF10" s="502"/>
      <c r="BG10" s="502"/>
      <c r="BH10" s="502"/>
      <c r="BI10" s="502"/>
      <c r="BJ10" s="502"/>
      <c r="BK10" s="502"/>
      <c r="BL10" s="502"/>
      <c r="BM10" s="503"/>
      <c r="BN10" s="467">
        <v>285691</v>
      </c>
      <c r="BO10" s="468"/>
      <c r="BP10" s="468"/>
      <c r="BQ10" s="468"/>
      <c r="BR10" s="468"/>
      <c r="BS10" s="468"/>
      <c r="BT10" s="468"/>
      <c r="BU10" s="469"/>
      <c r="BV10" s="467">
        <v>267497</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67500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2">
      <c r="A12" s="187"/>
      <c r="B12" s="527" t="s">
        <v>132</v>
      </c>
      <c r="C12" s="528"/>
      <c r="D12" s="528"/>
      <c r="E12" s="528"/>
      <c r="F12" s="528"/>
      <c r="G12" s="528"/>
      <c r="H12" s="528"/>
      <c r="I12" s="528"/>
      <c r="J12" s="528"/>
      <c r="K12" s="529"/>
      <c r="L12" s="536" t="s">
        <v>133</v>
      </c>
      <c r="M12" s="537"/>
      <c r="N12" s="537"/>
      <c r="O12" s="537"/>
      <c r="P12" s="537"/>
      <c r="Q12" s="538"/>
      <c r="R12" s="539">
        <v>10387</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141</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142</v>
      </c>
      <c r="N13" s="559"/>
      <c r="O13" s="559"/>
      <c r="P13" s="559"/>
      <c r="Q13" s="560"/>
      <c r="R13" s="551">
        <v>10224</v>
      </c>
      <c r="S13" s="552"/>
      <c r="T13" s="552"/>
      <c r="U13" s="552"/>
      <c r="V13" s="553"/>
      <c r="W13" s="483" t="s">
        <v>143</v>
      </c>
      <c r="X13" s="484"/>
      <c r="Y13" s="484"/>
      <c r="Z13" s="484"/>
      <c r="AA13" s="484"/>
      <c r="AB13" s="474"/>
      <c r="AC13" s="518">
        <v>439</v>
      </c>
      <c r="AD13" s="519"/>
      <c r="AE13" s="519"/>
      <c r="AF13" s="519"/>
      <c r="AG13" s="561"/>
      <c r="AH13" s="518">
        <v>428</v>
      </c>
      <c r="AI13" s="519"/>
      <c r="AJ13" s="519"/>
      <c r="AK13" s="519"/>
      <c r="AL13" s="520"/>
      <c r="AM13" s="496" t="s">
        <v>144</v>
      </c>
      <c r="AN13" s="497"/>
      <c r="AO13" s="497"/>
      <c r="AP13" s="497"/>
      <c r="AQ13" s="497"/>
      <c r="AR13" s="497"/>
      <c r="AS13" s="497"/>
      <c r="AT13" s="498"/>
      <c r="AU13" s="499" t="s">
        <v>145</v>
      </c>
      <c r="AV13" s="500"/>
      <c r="AW13" s="500"/>
      <c r="AX13" s="500"/>
      <c r="AY13" s="501" t="s">
        <v>146</v>
      </c>
      <c r="AZ13" s="502"/>
      <c r="BA13" s="502"/>
      <c r="BB13" s="502"/>
      <c r="BC13" s="502"/>
      <c r="BD13" s="502"/>
      <c r="BE13" s="502"/>
      <c r="BF13" s="502"/>
      <c r="BG13" s="502"/>
      <c r="BH13" s="502"/>
      <c r="BI13" s="502"/>
      <c r="BJ13" s="502"/>
      <c r="BK13" s="502"/>
      <c r="BL13" s="502"/>
      <c r="BM13" s="503"/>
      <c r="BN13" s="467">
        <v>174725</v>
      </c>
      <c r="BO13" s="468"/>
      <c r="BP13" s="468"/>
      <c r="BQ13" s="468"/>
      <c r="BR13" s="468"/>
      <c r="BS13" s="468"/>
      <c r="BT13" s="468"/>
      <c r="BU13" s="469"/>
      <c r="BV13" s="467">
        <v>471219</v>
      </c>
      <c r="BW13" s="468"/>
      <c r="BX13" s="468"/>
      <c r="BY13" s="468"/>
      <c r="BZ13" s="468"/>
      <c r="CA13" s="468"/>
      <c r="CB13" s="468"/>
      <c r="CC13" s="469"/>
      <c r="CD13" s="470" t="s">
        <v>147</v>
      </c>
      <c r="CE13" s="471"/>
      <c r="CF13" s="471"/>
      <c r="CG13" s="471"/>
      <c r="CH13" s="471"/>
      <c r="CI13" s="471"/>
      <c r="CJ13" s="471"/>
      <c r="CK13" s="471"/>
      <c r="CL13" s="471"/>
      <c r="CM13" s="471"/>
      <c r="CN13" s="471"/>
      <c r="CO13" s="471"/>
      <c r="CP13" s="471"/>
      <c r="CQ13" s="471"/>
      <c r="CR13" s="471"/>
      <c r="CS13" s="472"/>
      <c r="CT13" s="464">
        <v>7.6</v>
      </c>
      <c r="CU13" s="465"/>
      <c r="CV13" s="465"/>
      <c r="CW13" s="465"/>
      <c r="CX13" s="465"/>
      <c r="CY13" s="465"/>
      <c r="CZ13" s="465"/>
      <c r="DA13" s="466"/>
      <c r="DB13" s="464">
        <v>7.6</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148</v>
      </c>
      <c r="M14" s="549"/>
      <c r="N14" s="549"/>
      <c r="O14" s="549"/>
      <c r="P14" s="549"/>
      <c r="Q14" s="550"/>
      <c r="R14" s="551">
        <v>10486</v>
      </c>
      <c r="S14" s="552"/>
      <c r="T14" s="552"/>
      <c r="U14" s="552"/>
      <c r="V14" s="553"/>
      <c r="W14" s="457"/>
      <c r="X14" s="458"/>
      <c r="Y14" s="458"/>
      <c r="Z14" s="458"/>
      <c r="AA14" s="458"/>
      <c r="AB14" s="447"/>
      <c r="AC14" s="554">
        <v>7.6</v>
      </c>
      <c r="AD14" s="555"/>
      <c r="AE14" s="555"/>
      <c r="AF14" s="555"/>
      <c r="AG14" s="556"/>
      <c r="AH14" s="554">
        <v>7.6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149</v>
      </c>
      <c r="CE14" s="563"/>
      <c r="CF14" s="563"/>
      <c r="CG14" s="563"/>
      <c r="CH14" s="563"/>
      <c r="CI14" s="563"/>
      <c r="CJ14" s="563"/>
      <c r="CK14" s="563"/>
      <c r="CL14" s="563"/>
      <c r="CM14" s="563"/>
      <c r="CN14" s="563"/>
      <c r="CO14" s="563"/>
      <c r="CP14" s="563"/>
      <c r="CQ14" s="563"/>
      <c r="CR14" s="563"/>
      <c r="CS14" s="564"/>
      <c r="CT14" s="565" t="s">
        <v>131</v>
      </c>
      <c r="CU14" s="566"/>
      <c r="CV14" s="566"/>
      <c r="CW14" s="566"/>
      <c r="CX14" s="566"/>
      <c r="CY14" s="566"/>
      <c r="CZ14" s="566"/>
      <c r="DA14" s="567"/>
      <c r="DB14" s="565">
        <v>7.5</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150</v>
      </c>
      <c r="N15" s="559"/>
      <c r="O15" s="559"/>
      <c r="P15" s="559"/>
      <c r="Q15" s="560"/>
      <c r="R15" s="551">
        <v>10329</v>
      </c>
      <c r="S15" s="552"/>
      <c r="T15" s="552"/>
      <c r="U15" s="552"/>
      <c r="V15" s="553"/>
      <c r="W15" s="483" t="s">
        <v>151</v>
      </c>
      <c r="X15" s="484"/>
      <c r="Y15" s="484"/>
      <c r="Z15" s="484"/>
      <c r="AA15" s="484"/>
      <c r="AB15" s="474"/>
      <c r="AC15" s="518">
        <v>1529</v>
      </c>
      <c r="AD15" s="519"/>
      <c r="AE15" s="519"/>
      <c r="AF15" s="519"/>
      <c r="AG15" s="561"/>
      <c r="AH15" s="518">
        <v>1519</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3152244</v>
      </c>
      <c r="BO15" s="431"/>
      <c r="BP15" s="431"/>
      <c r="BQ15" s="431"/>
      <c r="BR15" s="431"/>
      <c r="BS15" s="431"/>
      <c r="BT15" s="431"/>
      <c r="BU15" s="432"/>
      <c r="BV15" s="430">
        <v>3144094</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26.6</v>
      </c>
      <c r="AD16" s="555"/>
      <c r="AE16" s="555"/>
      <c r="AF16" s="555"/>
      <c r="AG16" s="556"/>
      <c r="AH16" s="554">
        <v>27</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3021073</v>
      </c>
      <c r="BO16" s="468"/>
      <c r="BP16" s="468"/>
      <c r="BQ16" s="468"/>
      <c r="BR16" s="468"/>
      <c r="BS16" s="468"/>
      <c r="BT16" s="468"/>
      <c r="BU16" s="469"/>
      <c r="BV16" s="467">
        <v>3003461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3774</v>
      </c>
      <c r="AD17" s="519"/>
      <c r="AE17" s="519"/>
      <c r="AF17" s="519"/>
      <c r="AG17" s="561"/>
      <c r="AH17" s="518">
        <v>3686</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4122504</v>
      </c>
      <c r="BO17" s="468"/>
      <c r="BP17" s="468"/>
      <c r="BQ17" s="468"/>
      <c r="BR17" s="468"/>
      <c r="BS17" s="468"/>
      <c r="BT17" s="468"/>
      <c r="BU17" s="469"/>
      <c r="BV17" s="467">
        <v>4113174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161</v>
      </c>
      <c r="C18" s="510"/>
      <c r="D18" s="510"/>
      <c r="E18" s="582"/>
      <c r="F18" s="582"/>
      <c r="G18" s="582"/>
      <c r="H18" s="582"/>
      <c r="I18" s="582"/>
      <c r="J18" s="582"/>
      <c r="K18" s="582"/>
      <c r="L18" s="583">
        <v>72.400000000000006</v>
      </c>
      <c r="M18" s="583"/>
      <c r="N18" s="583"/>
      <c r="O18" s="583"/>
      <c r="P18" s="583"/>
      <c r="Q18" s="583"/>
      <c r="R18" s="584"/>
      <c r="S18" s="584"/>
      <c r="T18" s="584"/>
      <c r="U18" s="584"/>
      <c r="V18" s="585"/>
      <c r="W18" s="485"/>
      <c r="X18" s="486"/>
      <c r="Y18" s="486"/>
      <c r="Z18" s="486"/>
      <c r="AA18" s="486"/>
      <c r="AB18" s="477"/>
      <c r="AC18" s="586">
        <v>65.7</v>
      </c>
      <c r="AD18" s="587"/>
      <c r="AE18" s="587"/>
      <c r="AF18" s="587"/>
      <c r="AG18" s="588"/>
      <c r="AH18" s="586">
        <v>65.400000000000006</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4025885</v>
      </c>
      <c r="BO18" s="468"/>
      <c r="BP18" s="468"/>
      <c r="BQ18" s="468"/>
      <c r="BR18" s="468"/>
      <c r="BS18" s="468"/>
      <c r="BT18" s="468"/>
      <c r="BU18" s="469"/>
      <c r="BV18" s="467">
        <v>3980670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163</v>
      </c>
      <c r="C19" s="510"/>
      <c r="D19" s="510"/>
      <c r="E19" s="582"/>
      <c r="F19" s="582"/>
      <c r="G19" s="582"/>
      <c r="H19" s="582"/>
      <c r="I19" s="582"/>
      <c r="J19" s="582"/>
      <c r="K19" s="582"/>
      <c r="L19" s="590">
        <v>146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8736986</v>
      </c>
      <c r="BO19" s="468"/>
      <c r="BP19" s="468"/>
      <c r="BQ19" s="468"/>
      <c r="BR19" s="468"/>
      <c r="BS19" s="468"/>
      <c r="BT19" s="468"/>
      <c r="BU19" s="469"/>
      <c r="BV19" s="467">
        <v>8387949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165</v>
      </c>
      <c r="C20" s="510"/>
      <c r="D20" s="510"/>
      <c r="E20" s="582"/>
      <c r="F20" s="582"/>
      <c r="G20" s="582"/>
      <c r="H20" s="582"/>
      <c r="I20" s="582"/>
      <c r="J20" s="582"/>
      <c r="K20" s="582"/>
      <c r="L20" s="590">
        <v>4191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3733059</v>
      </c>
      <c r="BO23" s="468"/>
      <c r="BP23" s="468"/>
      <c r="BQ23" s="468"/>
      <c r="BR23" s="468"/>
      <c r="BS23" s="468"/>
      <c r="BT23" s="468"/>
      <c r="BU23" s="469"/>
      <c r="BV23" s="467">
        <v>3825364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174</v>
      </c>
      <c r="F24" s="497"/>
      <c r="G24" s="497"/>
      <c r="H24" s="497"/>
      <c r="I24" s="497"/>
      <c r="J24" s="497"/>
      <c r="K24" s="498"/>
      <c r="L24" s="518">
        <v>1</v>
      </c>
      <c r="M24" s="519"/>
      <c r="N24" s="519"/>
      <c r="O24" s="519"/>
      <c r="P24" s="561"/>
      <c r="Q24" s="518">
        <v>8500</v>
      </c>
      <c r="R24" s="519"/>
      <c r="S24" s="519"/>
      <c r="T24" s="519"/>
      <c r="U24" s="519"/>
      <c r="V24" s="561"/>
      <c r="W24" s="620"/>
      <c r="X24" s="608"/>
      <c r="Y24" s="609"/>
      <c r="Z24" s="517" t="s">
        <v>175</v>
      </c>
      <c r="AA24" s="497"/>
      <c r="AB24" s="497"/>
      <c r="AC24" s="497"/>
      <c r="AD24" s="497"/>
      <c r="AE24" s="497"/>
      <c r="AF24" s="497"/>
      <c r="AG24" s="498"/>
      <c r="AH24" s="518">
        <v>173</v>
      </c>
      <c r="AI24" s="519"/>
      <c r="AJ24" s="519"/>
      <c r="AK24" s="519"/>
      <c r="AL24" s="561"/>
      <c r="AM24" s="518">
        <v>489763</v>
      </c>
      <c r="AN24" s="519"/>
      <c r="AO24" s="519"/>
      <c r="AP24" s="519"/>
      <c r="AQ24" s="519"/>
      <c r="AR24" s="561"/>
      <c r="AS24" s="518">
        <v>2831</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1472764</v>
      </c>
      <c r="BO24" s="468"/>
      <c r="BP24" s="468"/>
      <c r="BQ24" s="468"/>
      <c r="BR24" s="468"/>
      <c r="BS24" s="468"/>
      <c r="BT24" s="468"/>
      <c r="BU24" s="469"/>
      <c r="BV24" s="467">
        <v>1603234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177</v>
      </c>
      <c r="F25" s="497"/>
      <c r="G25" s="497"/>
      <c r="H25" s="497"/>
      <c r="I25" s="497"/>
      <c r="J25" s="497"/>
      <c r="K25" s="498"/>
      <c r="L25" s="518">
        <v>1</v>
      </c>
      <c r="M25" s="519"/>
      <c r="N25" s="519"/>
      <c r="O25" s="519"/>
      <c r="P25" s="561"/>
      <c r="Q25" s="518">
        <v>6700</v>
      </c>
      <c r="R25" s="519"/>
      <c r="S25" s="519"/>
      <c r="T25" s="519"/>
      <c r="U25" s="519"/>
      <c r="V25" s="561"/>
      <c r="W25" s="620"/>
      <c r="X25" s="608"/>
      <c r="Y25" s="609"/>
      <c r="Z25" s="517" t="s">
        <v>178</v>
      </c>
      <c r="AA25" s="497"/>
      <c r="AB25" s="497"/>
      <c r="AC25" s="497"/>
      <c r="AD25" s="497"/>
      <c r="AE25" s="497"/>
      <c r="AF25" s="497"/>
      <c r="AG25" s="498"/>
      <c r="AH25" s="518" t="s">
        <v>131</v>
      </c>
      <c r="AI25" s="519"/>
      <c r="AJ25" s="519"/>
      <c r="AK25" s="519"/>
      <c r="AL25" s="561"/>
      <c r="AM25" s="518" t="s">
        <v>140</v>
      </c>
      <c r="AN25" s="519"/>
      <c r="AO25" s="519"/>
      <c r="AP25" s="519"/>
      <c r="AQ25" s="519"/>
      <c r="AR25" s="561"/>
      <c r="AS25" s="518" t="s">
        <v>140</v>
      </c>
      <c r="AT25" s="519"/>
      <c r="AU25" s="519"/>
      <c r="AV25" s="519"/>
      <c r="AW25" s="519"/>
      <c r="AX25" s="520"/>
      <c r="AY25" s="427" t="s">
        <v>179</v>
      </c>
      <c r="AZ25" s="428"/>
      <c r="BA25" s="428"/>
      <c r="BB25" s="428"/>
      <c r="BC25" s="428"/>
      <c r="BD25" s="428"/>
      <c r="BE25" s="428"/>
      <c r="BF25" s="428"/>
      <c r="BG25" s="428"/>
      <c r="BH25" s="428"/>
      <c r="BI25" s="428"/>
      <c r="BJ25" s="428"/>
      <c r="BK25" s="428"/>
      <c r="BL25" s="428"/>
      <c r="BM25" s="429"/>
      <c r="BN25" s="430">
        <v>1070050</v>
      </c>
      <c r="BO25" s="431"/>
      <c r="BP25" s="431"/>
      <c r="BQ25" s="431"/>
      <c r="BR25" s="431"/>
      <c r="BS25" s="431"/>
      <c r="BT25" s="431"/>
      <c r="BU25" s="432"/>
      <c r="BV25" s="430">
        <v>1941018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180</v>
      </c>
      <c r="F26" s="497"/>
      <c r="G26" s="497"/>
      <c r="H26" s="497"/>
      <c r="I26" s="497"/>
      <c r="J26" s="497"/>
      <c r="K26" s="498"/>
      <c r="L26" s="518">
        <v>1</v>
      </c>
      <c r="M26" s="519"/>
      <c r="N26" s="519"/>
      <c r="O26" s="519"/>
      <c r="P26" s="561"/>
      <c r="Q26" s="518">
        <v>5600</v>
      </c>
      <c r="R26" s="519"/>
      <c r="S26" s="519"/>
      <c r="T26" s="519"/>
      <c r="U26" s="519"/>
      <c r="V26" s="561"/>
      <c r="W26" s="620"/>
      <c r="X26" s="608"/>
      <c r="Y26" s="609"/>
      <c r="Z26" s="517" t="s">
        <v>181</v>
      </c>
      <c r="AA26" s="630"/>
      <c r="AB26" s="630"/>
      <c r="AC26" s="630"/>
      <c r="AD26" s="630"/>
      <c r="AE26" s="630"/>
      <c r="AF26" s="630"/>
      <c r="AG26" s="631"/>
      <c r="AH26" s="518">
        <v>10</v>
      </c>
      <c r="AI26" s="519"/>
      <c r="AJ26" s="519"/>
      <c r="AK26" s="519"/>
      <c r="AL26" s="561"/>
      <c r="AM26" s="518">
        <v>23450</v>
      </c>
      <c r="AN26" s="519"/>
      <c r="AO26" s="519"/>
      <c r="AP26" s="519"/>
      <c r="AQ26" s="519"/>
      <c r="AR26" s="561"/>
      <c r="AS26" s="518">
        <v>2345</v>
      </c>
      <c r="AT26" s="519"/>
      <c r="AU26" s="519"/>
      <c r="AV26" s="519"/>
      <c r="AW26" s="519"/>
      <c r="AX26" s="520"/>
      <c r="AY26" s="470" t="s">
        <v>182</v>
      </c>
      <c r="AZ26" s="471"/>
      <c r="BA26" s="471"/>
      <c r="BB26" s="471"/>
      <c r="BC26" s="471"/>
      <c r="BD26" s="471"/>
      <c r="BE26" s="471"/>
      <c r="BF26" s="471"/>
      <c r="BG26" s="471"/>
      <c r="BH26" s="471"/>
      <c r="BI26" s="471"/>
      <c r="BJ26" s="471"/>
      <c r="BK26" s="471"/>
      <c r="BL26" s="471"/>
      <c r="BM26" s="472"/>
      <c r="BN26" s="467" t="s">
        <v>183</v>
      </c>
      <c r="BO26" s="468"/>
      <c r="BP26" s="468"/>
      <c r="BQ26" s="468"/>
      <c r="BR26" s="468"/>
      <c r="BS26" s="468"/>
      <c r="BT26" s="468"/>
      <c r="BU26" s="469"/>
      <c r="BV26" s="467" t="s">
        <v>184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185</v>
      </c>
      <c r="F27" s="497"/>
      <c r="G27" s="497"/>
      <c r="H27" s="497"/>
      <c r="I27" s="497"/>
      <c r="J27" s="497"/>
      <c r="K27" s="498"/>
      <c r="L27" s="518">
        <v>1</v>
      </c>
      <c r="M27" s="519"/>
      <c r="N27" s="519"/>
      <c r="O27" s="519"/>
      <c r="P27" s="561"/>
      <c r="Q27" s="518">
        <v>3000</v>
      </c>
      <c r="R27" s="519"/>
      <c r="S27" s="519"/>
      <c r="T27" s="519"/>
      <c r="U27" s="519"/>
      <c r="V27" s="561"/>
      <c r="W27" s="620"/>
      <c r="X27" s="608"/>
      <c r="Y27" s="609"/>
      <c r="Z27" s="517" t="s">
        <v>186</v>
      </c>
      <c r="AA27" s="497"/>
      <c r="AB27" s="497"/>
      <c r="AC27" s="497"/>
      <c r="AD27" s="497"/>
      <c r="AE27" s="497"/>
      <c r="AF27" s="497"/>
      <c r="AG27" s="498"/>
      <c r="AH27" s="518" t="s">
        <v>183</v>
      </c>
      <c r="AI27" s="519"/>
      <c r="AJ27" s="519"/>
      <c r="AK27" s="519"/>
      <c r="AL27" s="561"/>
      <c r="AM27" s="518" t="s">
        <v>141</v>
      </c>
      <c r="AN27" s="519"/>
      <c r="AO27" s="519"/>
      <c r="AP27" s="519"/>
      <c r="AQ27" s="519"/>
      <c r="AR27" s="561"/>
      <c r="AS27" s="518" t="s">
        <v>183</v>
      </c>
      <c r="AT27" s="519"/>
      <c r="AU27" s="519"/>
      <c r="AV27" s="519"/>
      <c r="AW27" s="519"/>
      <c r="AX27" s="520"/>
      <c r="AY27" s="562" t="s">
        <v>187</v>
      </c>
      <c r="AZ27" s="563"/>
      <c r="BA27" s="563"/>
      <c r="BB27" s="563"/>
      <c r="BC27" s="563"/>
      <c r="BD27" s="563"/>
      <c r="BE27" s="563"/>
      <c r="BF27" s="563"/>
      <c r="BG27" s="563"/>
      <c r="BH27" s="563"/>
      <c r="BI27" s="563"/>
      <c r="BJ27" s="563"/>
      <c r="BK27" s="563"/>
      <c r="BL27" s="563"/>
      <c r="BM27" s="564"/>
      <c r="BN27" s="643" t="s">
        <v>141</v>
      </c>
      <c r="BO27" s="644"/>
      <c r="BP27" s="644"/>
      <c r="BQ27" s="644"/>
      <c r="BR27" s="644"/>
      <c r="BS27" s="644"/>
      <c r="BT27" s="644"/>
      <c r="BU27" s="645"/>
      <c r="BV27" s="643" t="s">
        <v>141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188</v>
      </c>
      <c r="F28" s="497"/>
      <c r="G28" s="497"/>
      <c r="H28" s="497"/>
      <c r="I28" s="497"/>
      <c r="J28" s="497"/>
      <c r="K28" s="498"/>
      <c r="L28" s="518">
        <v>1</v>
      </c>
      <c r="M28" s="519"/>
      <c r="N28" s="519"/>
      <c r="O28" s="519"/>
      <c r="P28" s="561"/>
      <c r="Q28" s="518">
        <v>2450</v>
      </c>
      <c r="R28" s="519"/>
      <c r="S28" s="519"/>
      <c r="T28" s="519"/>
      <c r="U28" s="519"/>
      <c r="V28" s="561"/>
      <c r="W28" s="620"/>
      <c r="X28" s="608"/>
      <c r="Y28" s="609"/>
      <c r="Z28" s="517" t="s">
        <v>189</v>
      </c>
      <c r="AA28" s="497"/>
      <c r="AB28" s="497"/>
      <c r="AC28" s="497"/>
      <c r="AD28" s="497"/>
      <c r="AE28" s="497"/>
      <c r="AF28" s="497"/>
      <c r="AG28" s="498"/>
      <c r="AH28" s="518" t="s">
        <v>131</v>
      </c>
      <c r="AI28" s="519"/>
      <c r="AJ28" s="519"/>
      <c r="AK28" s="519"/>
      <c r="AL28" s="561"/>
      <c r="AM28" s="518" t="s">
        <v>130</v>
      </c>
      <c r="AN28" s="519"/>
      <c r="AO28" s="519"/>
      <c r="AP28" s="519"/>
      <c r="AQ28" s="519"/>
      <c r="AR28" s="561"/>
      <c r="AS28" s="518" t="s">
        <v>183</v>
      </c>
      <c r="AT28" s="519"/>
      <c r="AU28" s="519"/>
      <c r="AV28" s="519"/>
      <c r="AW28" s="519"/>
      <c r="AX28" s="520"/>
      <c r="AY28" s="646" t="s">
        <v>190</v>
      </c>
      <c r="AZ28" s="647"/>
      <c r="BA28" s="647"/>
      <c r="BB28" s="648"/>
      <c r="BC28" s="427" t="s">
        <v>48</v>
      </c>
      <c r="BD28" s="428"/>
      <c r="BE28" s="428"/>
      <c r="BF28" s="428"/>
      <c r="BG28" s="428"/>
      <c r="BH28" s="428"/>
      <c r="BI28" s="428"/>
      <c r="BJ28" s="428"/>
      <c r="BK28" s="428"/>
      <c r="BL28" s="428"/>
      <c r="BM28" s="429"/>
      <c r="BN28" s="430">
        <v>2608391</v>
      </c>
      <c r="BO28" s="431"/>
      <c r="BP28" s="431"/>
      <c r="BQ28" s="431"/>
      <c r="BR28" s="431"/>
      <c r="BS28" s="431"/>
      <c r="BT28" s="431"/>
      <c r="BU28" s="432"/>
      <c r="BV28" s="430">
        <v>2322700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191</v>
      </c>
      <c r="F29" s="497"/>
      <c r="G29" s="497"/>
      <c r="H29" s="497"/>
      <c r="I29" s="497"/>
      <c r="J29" s="497"/>
      <c r="K29" s="498"/>
      <c r="L29" s="518">
        <v>12</v>
      </c>
      <c r="M29" s="519"/>
      <c r="N29" s="519"/>
      <c r="O29" s="519"/>
      <c r="P29" s="561"/>
      <c r="Q29" s="518">
        <v>2350</v>
      </c>
      <c r="R29" s="519"/>
      <c r="S29" s="519"/>
      <c r="T29" s="519"/>
      <c r="U29" s="519"/>
      <c r="V29" s="561"/>
      <c r="W29" s="621"/>
      <c r="X29" s="622"/>
      <c r="Y29" s="623"/>
      <c r="Z29" s="517" t="s">
        <v>192</v>
      </c>
      <c r="AA29" s="497"/>
      <c r="AB29" s="497"/>
      <c r="AC29" s="497"/>
      <c r="AD29" s="497"/>
      <c r="AE29" s="497"/>
      <c r="AF29" s="497"/>
      <c r="AG29" s="498"/>
      <c r="AH29" s="518">
        <v>173</v>
      </c>
      <c r="AI29" s="519"/>
      <c r="AJ29" s="519"/>
      <c r="AK29" s="519"/>
      <c r="AL29" s="561"/>
      <c r="AM29" s="518">
        <v>489763</v>
      </c>
      <c r="AN29" s="519"/>
      <c r="AO29" s="519"/>
      <c r="AP29" s="519"/>
      <c r="AQ29" s="519"/>
      <c r="AR29" s="561"/>
      <c r="AS29" s="518">
        <v>2831</v>
      </c>
      <c r="AT29" s="519"/>
      <c r="AU29" s="519"/>
      <c r="AV29" s="519"/>
      <c r="AW29" s="519"/>
      <c r="AX29" s="520"/>
      <c r="AY29" s="649"/>
      <c r="AZ29" s="650"/>
      <c r="BA29" s="650"/>
      <c r="BB29" s="651"/>
      <c r="BC29" s="501" t="s">
        <v>193</v>
      </c>
      <c r="BD29" s="502"/>
      <c r="BE29" s="502"/>
      <c r="BF29" s="502"/>
      <c r="BG29" s="502"/>
      <c r="BH29" s="502"/>
      <c r="BI29" s="502"/>
      <c r="BJ29" s="502"/>
      <c r="BK29" s="502"/>
      <c r="BL29" s="502"/>
      <c r="BM29" s="503"/>
      <c r="BN29" s="467">
        <v>157139</v>
      </c>
      <c r="BO29" s="468"/>
      <c r="BP29" s="468"/>
      <c r="BQ29" s="468"/>
      <c r="BR29" s="468"/>
      <c r="BS29" s="468"/>
      <c r="BT29" s="468"/>
      <c r="BU29" s="469"/>
      <c r="BV29" s="467">
        <v>157115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194</v>
      </c>
      <c r="X30" s="628"/>
      <c r="Y30" s="628"/>
      <c r="Z30" s="628"/>
      <c r="AA30" s="628"/>
      <c r="AB30" s="628"/>
      <c r="AC30" s="628"/>
      <c r="AD30" s="628"/>
      <c r="AE30" s="628"/>
      <c r="AF30" s="628"/>
      <c r="AG30" s="629"/>
      <c r="AH30" s="586">
        <v>92.1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2774217</v>
      </c>
      <c r="BO30" s="644"/>
      <c r="BP30" s="644"/>
      <c r="BQ30" s="644"/>
      <c r="BR30" s="644"/>
      <c r="BS30" s="644"/>
      <c r="BT30" s="644"/>
      <c r="BU30" s="645"/>
      <c r="BV30" s="643">
        <v>2425580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201</v>
      </c>
      <c r="D33" s="491"/>
      <c r="E33" s="456" t="s">
        <v>202</v>
      </c>
      <c r="F33" s="456"/>
      <c r="G33" s="456"/>
      <c r="H33" s="456"/>
      <c r="I33" s="456"/>
      <c r="J33" s="456"/>
      <c r="K33" s="456"/>
      <c r="L33" s="456"/>
      <c r="M33" s="456"/>
      <c r="N33" s="456"/>
      <c r="O33" s="456"/>
      <c r="P33" s="456"/>
      <c r="Q33" s="456"/>
      <c r="R33" s="456"/>
      <c r="S33" s="456"/>
      <c r="T33" s="216"/>
      <c r="U33" s="491" t="s">
        <v>203</v>
      </c>
      <c r="V33" s="491"/>
      <c r="W33" s="456" t="s">
        <v>202</v>
      </c>
      <c r="X33" s="456"/>
      <c r="Y33" s="456"/>
      <c r="Z33" s="456"/>
      <c r="AA33" s="456"/>
      <c r="AB33" s="456"/>
      <c r="AC33" s="456"/>
      <c r="AD33" s="456"/>
      <c r="AE33" s="456"/>
      <c r="AF33" s="456"/>
      <c r="AG33" s="456"/>
      <c r="AH33" s="456"/>
      <c r="AI33" s="456"/>
      <c r="AJ33" s="456"/>
      <c r="AK33" s="456"/>
      <c r="AL33" s="216"/>
      <c r="AM33" s="491" t="s">
        <v>204</v>
      </c>
      <c r="AN33" s="491"/>
      <c r="AO33" s="456" t="s">
        <v>202</v>
      </c>
      <c r="AP33" s="456"/>
      <c r="AQ33" s="456"/>
      <c r="AR33" s="456"/>
      <c r="AS33" s="456"/>
      <c r="AT33" s="456"/>
      <c r="AU33" s="456"/>
      <c r="AV33" s="456"/>
      <c r="AW33" s="456"/>
      <c r="AX33" s="456"/>
      <c r="AY33" s="456"/>
      <c r="AZ33" s="456"/>
      <c r="BA33" s="456"/>
      <c r="BB33" s="456"/>
      <c r="BC33" s="456"/>
      <c r="BD33" s="217"/>
      <c r="BE33" s="456" t="s">
        <v>205</v>
      </c>
      <c r="BF33" s="456"/>
      <c r="BG33" s="456" t="s">
        <v>206</v>
      </c>
      <c r="BH33" s="456"/>
      <c r="BI33" s="456"/>
      <c r="BJ33" s="456"/>
      <c r="BK33" s="456"/>
      <c r="BL33" s="456"/>
      <c r="BM33" s="456"/>
      <c r="BN33" s="456"/>
      <c r="BO33" s="456"/>
      <c r="BP33" s="456"/>
      <c r="BQ33" s="456"/>
      <c r="BR33" s="456"/>
      <c r="BS33" s="456"/>
      <c r="BT33" s="456"/>
      <c r="BU33" s="456"/>
      <c r="BV33" s="217"/>
      <c r="BW33" s="491" t="s">
        <v>205</v>
      </c>
      <c r="BX33" s="491"/>
      <c r="BY33" s="456" t="s">
        <v>207</v>
      </c>
      <c r="BZ33" s="456"/>
      <c r="CA33" s="456"/>
      <c r="CB33" s="456"/>
      <c r="CC33" s="456"/>
      <c r="CD33" s="456"/>
      <c r="CE33" s="456"/>
      <c r="CF33" s="456"/>
      <c r="CG33" s="456"/>
      <c r="CH33" s="456"/>
      <c r="CI33" s="456"/>
      <c r="CJ33" s="456"/>
      <c r="CK33" s="456"/>
      <c r="CL33" s="456"/>
      <c r="CM33" s="456"/>
      <c r="CN33" s="216"/>
      <c r="CO33" s="491" t="s">
        <v>204</v>
      </c>
      <c r="CP33" s="491"/>
      <c r="CQ33" s="456" t="s">
        <v>208</v>
      </c>
      <c r="CR33" s="456"/>
      <c r="CS33" s="456"/>
      <c r="CT33" s="456"/>
      <c r="CU33" s="456"/>
      <c r="CV33" s="456"/>
      <c r="CW33" s="456"/>
      <c r="CX33" s="456"/>
      <c r="CY33" s="456"/>
      <c r="CZ33" s="456"/>
      <c r="DA33" s="456"/>
      <c r="DB33" s="456"/>
      <c r="DC33" s="456"/>
      <c r="DD33" s="456"/>
      <c r="DE33" s="456"/>
      <c r="DF33" s="216"/>
      <c r="DG33" s="655" t="s">
        <v>209</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水道事業特別会計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若狭消防組合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株式会社いきいきタウン高浜</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宅地分譲事業特別会計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国民健康保険診療所特別会計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福井県市町総合事務組合（一般会計）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10</v>
      </c>
      <c r="BF36" s="656"/>
      <c r="BG36" s="657" t="str">
        <f>IF('各会計、関係団体の財政状況及び健全化判断比率'!B35="","",'各会計、関係団体の財政状況及び健全化判断比率'!B35)</f>
        <v>集落排水事業特別会計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福井県市町総合事務組合（特別会計）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福井県後期高齢者医療広域連合(一般会計）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福井県後期高齢者医療広域連合(特別会計）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福井県自治会館組合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嶺南広域行政組合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若狭広域行政事務組合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214</v>
      </c>
    </row>
    <row r="50" spans="5:5" x14ac:dyDescent="0.2">
      <c r="E50" s="188" t="s">
        <v>215</v>
      </c>
    </row>
    <row r="51" spans="5:5" x14ac:dyDescent="0.2">
      <c r="E51" s="188" t="s">
        <v>216</v>
      </c>
    </row>
    <row r="52" spans="5:5" x14ac:dyDescent="0.2">
      <c r="E52" s="188" t="s">
        <v>217</v>
      </c>
    </row>
    <row r="53" spans="5:5" x14ac:dyDescent="0.2"/>
    <row r="54" spans="5:5" x14ac:dyDescent="0.2"/>
    <row r="55" spans="5:5" x14ac:dyDescent="0.2"/>
    <row r="56" spans="5:5" x14ac:dyDescent="0.2"/>
  </sheetData>
  <sheetProtection algorithmName="SHA-512" hashValue="eXVx3jlVtsm03jrB6JoyGQjnkrcAFqv6RHgK+O2LIeOfRdOeLz6qPElkrdPE6eXnB2TY52N+cNp0fbGoKfAkIQ==" saltValue="drVEyHtSOF/icEDkVHK/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218</v>
      </c>
      <c r="DI1" s="660"/>
      <c r="DJ1" s="660"/>
      <c r="DK1" s="660"/>
      <c r="DL1" s="660"/>
      <c r="DM1" s="660"/>
      <c r="DN1" s="661"/>
      <c r="DO1" s="226"/>
      <c r="DP1" s="659" t="s">
        <v>219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221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224</v>
      </c>
      <c r="S4" s="663"/>
      <c r="T4" s="663"/>
      <c r="U4" s="663"/>
      <c r="V4" s="663"/>
      <c r="W4" s="663"/>
      <c r="X4" s="663"/>
      <c r="Y4" s="664"/>
      <c r="Z4" s="662" t="s">
        <v>225</v>
      </c>
      <c r="AA4" s="663"/>
      <c r="AB4" s="663"/>
      <c r="AC4" s="664"/>
      <c r="AD4" s="662" t="s">
        <v>226</v>
      </c>
      <c r="AE4" s="663"/>
      <c r="AF4" s="663"/>
      <c r="AG4" s="663"/>
      <c r="AH4" s="663"/>
      <c r="AI4" s="663"/>
      <c r="AJ4" s="663"/>
      <c r="AK4" s="664"/>
      <c r="AL4" s="662" t="s">
        <v>225</v>
      </c>
      <c r="AM4" s="663"/>
      <c r="AN4" s="663"/>
      <c r="AO4" s="664"/>
      <c r="AP4" s="668" t="s">
        <v>227</v>
      </c>
      <c r="AQ4" s="668"/>
      <c r="AR4" s="668"/>
      <c r="AS4" s="668"/>
      <c r="AT4" s="668"/>
      <c r="AU4" s="668"/>
      <c r="AV4" s="668"/>
      <c r="AW4" s="668"/>
      <c r="AX4" s="668"/>
      <c r="AY4" s="668"/>
      <c r="AZ4" s="668"/>
      <c r="BA4" s="668"/>
      <c r="BB4" s="668"/>
      <c r="BC4" s="668"/>
      <c r="BD4" s="668"/>
      <c r="BE4" s="668"/>
      <c r="BF4" s="668"/>
      <c r="BG4" s="668" t="s">
        <v>228</v>
      </c>
      <c r="BH4" s="668"/>
      <c r="BI4" s="668"/>
      <c r="BJ4" s="668"/>
      <c r="BK4" s="668"/>
      <c r="BL4" s="668"/>
      <c r="BM4" s="668"/>
      <c r="BN4" s="668"/>
      <c r="BO4" s="668" t="s">
        <v>225</v>
      </c>
      <c r="BP4" s="668"/>
      <c r="BQ4" s="668"/>
      <c r="BR4" s="668"/>
      <c r="BS4" s="668" t="s">
        <v>229</v>
      </c>
      <c r="BT4" s="668"/>
      <c r="BU4" s="668"/>
      <c r="BV4" s="668"/>
      <c r="BW4" s="668"/>
      <c r="BX4" s="668"/>
      <c r="BY4" s="668"/>
      <c r="BZ4" s="668"/>
      <c r="CA4" s="668"/>
      <c r="CB4" s="668"/>
      <c r="CD4" s="665" t="s">
        <v>230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231</v>
      </c>
      <c r="C5" s="670"/>
      <c r="D5" s="670"/>
      <c r="E5" s="670"/>
      <c r="F5" s="670"/>
      <c r="G5" s="670"/>
      <c r="H5" s="670"/>
      <c r="I5" s="670"/>
      <c r="J5" s="670"/>
      <c r="K5" s="670"/>
      <c r="L5" s="670"/>
      <c r="M5" s="670"/>
      <c r="N5" s="670"/>
      <c r="O5" s="670"/>
      <c r="P5" s="670"/>
      <c r="Q5" s="671"/>
      <c r="R5" s="672">
        <v>3929817</v>
      </c>
      <c r="S5" s="673"/>
      <c r="T5" s="673"/>
      <c r="U5" s="673"/>
      <c r="V5" s="673"/>
      <c r="W5" s="673"/>
      <c r="X5" s="673"/>
      <c r="Y5" s="674"/>
      <c r="Z5" s="675">
        <v>34.1</v>
      </c>
      <c r="AA5" s="675"/>
      <c r="AB5" s="675"/>
      <c r="AC5" s="675"/>
      <c r="AD5" s="676">
        <v>3929817</v>
      </c>
      <c r="AE5" s="676"/>
      <c r="AF5" s="676"/>
      <c r="AG5" s="676"/>
      <c r="AH5" s="676"/>
      <c r="AI5" s="676"/>
      <c r="AJ5" s="676"/>
      <c r="AK5" s="676"/>
      <c r="AL5" s="677">
        <v>92</v>
      </c>
      <c r="AM5" s="678"/>
      <c r="AN5" s="678"/>
      <c r="AO5" s="679"/>
      <c r="AP5" s="669" t="s">
        <v>232</v>
      </c>
      <c r="AQ5" s="670"/>
      <c r="AR5" s="670"/>
      <c r="AS5" s="670"/>
      <c r="AT5" s="670"/>
      <c r="AU5" s="670"/>
      <c r="AV5" s="670"/>
      <c r="AW5" s="670"/>
      <c r="AX5" s="670"/>
      <c r="AY5" s="670"/>
      <c r="AZ5" s="670"/>
      <c r="BA5" s="670"/>
      <c r="BB5" s="670"/>
      <c r="BC5" s="670"/>
      <c r="BD5" s="670"/>
      <c r="BE5" s="670"/>
      <c r="BF5" s="671"/>
      <c r="BG5" s="683">
        <v>3929817</v>
      </c>
      <c r="BH5" s="684"/>
      <c r="BI5" s="684"/>
      <c r="BJ5" s="684"/>
      <c r="BK5" s="684"/>
      <c r="BL5" s="684"/>
      <c r="BM5" s="684"/>
      <c r="BN5" s="685"/>
      <c r="BO5" s="686">
        <v>100</v>
      </c>
      <c r="BP5" s="686"/>
      <c r="BQ5" s="686"/>
      <c r="BR5" s="686"/>
      <c r="BS5" s="687">
        <v>33775</v>
      </c>
      <c r="BT5" s="687"/>
      <c r="BU5" s="687"/>
      <c r="BV5" s="687"/>
      <c r="BW5" s="687"/>
      <c r="BX5" s="687"/>
      <c r="BY5" s="687"/>
      <c r="BZ5" s="687"/>
      <c r="CA5" s="687"/>
      <c r="CB5" s="691"/>
      <c r="CD5" s="665" t="s">
        <v>227</v>
      </c>
      <c r="CE5" s="666"/>
      <c r="CF5" s="666"/>
      <c r="CG5" s="666"/>
      <c r="CH5" s="666"/>
      <c r="CI5" s="666"/>
      <c r="CJ5" s="666"/>
      <c r="CK5" s="666"/>
      <c r="CL5" s="666"/>
      <c r="CM5" s="666"/>
      <c r="CN5" s="666"/>
      <c r="CO5" s="666"/>
      <c r="CP5" s="666"/>
      <c r="CQ5" s="667"/>
      <c r="CR5" s="665" t="s">
        <v>233</v>
      </c>
      <c r="CS5" s="666"/>
      <c r="CT5" s="666"/>
      <c r="CU5" s="666"/>
      <c r="CV5" s="666"/>
      <c r="CW5" s="666"/>
      <c r="CX5" s="666"/>
      <c r="CY5" s="667"/>
      <c r="CZ5" s="665" t="s">
        <v>225</v>
      </c>
      <c r="DA5" s="666"/>
      <c r="DB5" s="666"/>
      <c r="DC5" s="667"/>
      <c r="DD5" s="665" t="s">
        <v>234</v>
      </c>
      <c r="DE5" s="666"/>
      <c r="DF5" s="666"/>
      <c r="DG5" s="666"/>
      <c r="DH5" s="666"/>
      <c r="DI5" s="666"/>
      <c r="DJ5" s="666"/>
      <c r="DK5" s="666"/>
      <c r="DL5" s="666"/>
      <c r="DM5" s="666"/>
      <c r="DN5" s="666"/>
      <c r="DO5" s="666"/>
      <c r="DP5" s="667"/>
      <c r="DQ5" s="665" t="s">
        <v>235</v>
      </c>
      <c r="DR5" s="666"/>
      <c r="DS5" s="666"/>
      <c r="DT5" s="666"/>
      <c r="DU5" s="666"/>
      <c r="DV5" s="666"/>
      <c r="DW5" s="666"/>
      <c r="DX5" s="666"/>
      <c r="DY5" s="666"/>
      <c r="DZ5" s="666"/>
      <c r="EA5" s="666"/>
      <c r="EB5" s="666"/>
      <c r="EC5" s="667"/>
    </row>
    <row r="6" spans="2:143" ht="11.25" customHeight="1" x14ac:dyDescent="0.2">
      <c r="B6" s="680" t="s">
        <v>236</v>
      </c>
      <c r="C6" s="681"/>
      <c r="D6" s="681"/>
      <c r="E6" s="681"/>
      <c r="F6" s="681"/>
      <c r="G6" s="681"/>
      <c r="H6" s="681"/>
      <c r="I6" s="681"/>
      <c r="J6" s="681"/>
      <c r="K6" s="681"/>
      <c r="L6" s="681"/>
      <c r="M6" s="681"/>
      <c r="N6" s="681"/>
      <c r="O6" s="681"/>
      <c r="P6" s="681"/>
      <c r="Q6" s="682"/>
      <c r="R6" s="683">
        <v>52591</v>
      </c>
      <c r="S6" s="684"/>
      <c r="T6" s="684"/>
      <c r="U6" s="684"/>
      <c r="V6" s="684"/>
      <c r="W6" s="684"/>
      <c r="X6" s="684"/>
      <c r="Y6" s="685"/>
      <c r="Z6" s="686">
        <v>0.5</v>
      </c>
      <c r="AA6" s="686"/>
      <c r="AB6" s="686"/>
      <c r="AC6" s="686"/>
      <c r="AD6" s="687">
        <v>52591</v>
      </c>
      <c r="AE6" s="687"/>
      <c r="AF6" s="687"/>
      <c r="AG6" s="687"/>
      <c r="AH6" s="687"/>
      <c r="AI6" s="687"/>
      <c r="AJ6" s="687"/>
      <c r="AK6" s="687"/>
      <c r="AL6" s="688">
        <v>1.2</v>
      </c>
      <c r="AM6" s="689"/>
      <c r="AN6" s="689"/>
      <c r="AO6" s="690"/>
      <c r="AP6" s="680" t="s">
        <v>237</v>
      </c>
      <c r="AQ6" s="681"/>
      <c r="AR6" s="681"/>
      <c r="AS6" s="681"/>
      <c r="AT6" s="681"/>
      <c r="AU6" s="681"/>
      <c r="AV6" s="681"/>
      <c r="AW6" s="681"/>
      <c r="AX6" s="681"/>
      <c r="AY6" s="681"/>
      <c r="AZ6" s="681"/>
      <c r="BA6" s="681"/>
      <c r="BB6" s="681"/>
      <c r="BC6" s="681"/>
      <c r="BD6" s="681"/>
      <c r="BE6" s="681"/>
      <c r="BF6" s="682"/>
      <c r="BG6" s="683">
        <v>3929817</v>
      </c>
      <c r="BH6" s="684"/>
      <c r="BI6" s="684"/>
      <c r="BJ6" s="684"/>
      <c r="BK6" s="684"/>
      <c r="BL6" s="684"/>
      <c r="BM6" s="684"/>
      <c r="BN6" s="685"/>
      <c r="BO6" s="686">
        <v>100</v>
      </c>
      <c r="BP6" s="686"/>
      <c r="BQ6" s="686"/>
      <c r="BR6" s="686"/>
      <c r="BS6" s="687">
        <v>33775</v>
      </c>
      <c r="BT6" s="687"/>
      <c r="BU6" s="687"/>
      <c r="BV6" s="687"/>
      <c r="BW6" s="687"/>
      <c r="BX6" s="687"/>
      <c r="BY6" s="687"/>
      <c r="BZ6" s="687"/>
      <c r="CA6" s="687"/>
      <c r="CB6" s="691"/>
      <c r="CD6" s="694" t="s">
        <v>238</v>
      </c>
      <c r="CE6" s="695"/>
      <c r="CF6" s="695"/>
      <c r="CG6" s="695"/>
      <c r="CH6" s="695"/>
      <c r="CI6" s="695"/>
      <c r="CJ6" s="695"/>
      <c r="CK6" s="695"/>
      <c r="CL6" s="695"/>
      <c r="CM6" s="695"/>
      <c r="CN6" s="695"/>
      <c r="CO6" s="695"/>
      <c r="CP6" s="695"/>
      <c r="CQ6" s="696"/>
      <c r="CR6" s="683">
        <v>95052</v>
      </c>
      <c r="CS6" s="684"/>
      <c r="CT6" s="684"/>
      <c r="CU6" s="684"/>
      <c r="CV6" s="684"/>
      <c r="CW6" s="684"/>
      <c r="CX6" s="684"/>
      <c r="CY6" s="685"/>
      <c r="CZ6" s="677">
        <v>0.9</v>
      </c>
      <c r="DA6" s="678"/>
      <c r="DB6" s="678"/>
      <c r="DC6" s="697"/>
      <c r="DD6" s="692" t="s">
        <v>131</v>
      </c>
      <c r="DE6" s="684"/>
      <c r="DF6" s="684"/>
      <c r="DG6" s="684"/>
      <c r="DH6" s="684"/>
      <c r="DI6" s="684"/>
      <c r="DJ6" s="684"/>
      <c r="DK6" s="684"/>
      <c r="DL6" s="684"/>
      <c r="DM6" s="684"/>
      <c r="DN6" s="684"/>
      <c r="DO6" s="684"/>
      <c r="DP6" s="685"/>
      <c r="DQ6" s="692">
        <v>94972</v>
      </c>
      <c r="DR6" s="684"/>
      <c r="DS6" s="684"/>
      <c r="DT6" s="684"/>
      <c r="DU6" s="684"/>
      <c r="DV6" s="684"/>
      <c r="DW6" s="684"/>
      <c r="DX6" s="684"/>
      <c r="DY6" s="684"/>
      <c r="DZ6" s="684"/>
      <c r="EA6" s="684"/>
      <c r="EB6" s="684"/>
      <c r="EC6" s="693"/>
    </row>
    <row r="7" spans="2:143" ht="11.25" customHeight="1" x14ac:dyDescent="0.2">
      <c r="B7" s="680" t="s">
        <v>239</v>
      </c>
      <c r="C7" s="681"/>
      <c r="D7" s="681"/>
      <c r="E7" s="681"/>
      <c r="F7" s="681"/>
      <c r="G7" s="681"/>
      <c r="H7" s="681"/>
      <c r="I7" s="681"/>
      <c r="J7" s="681"/>
      <c r="K7" s="681"/>
      <c r="L7" s="681"/>
      <c r="M7" s="681"/>
      <c r="N7" s="681"/>
      <c r="O7" s="681"/>
      <c r="P7" s="681"/>
      <c r="Q7" s="682"/>
      <c r="R7" s="683">
        <v>1223</v>
      </c>
      <c r="S7" s="684"/>
      <c r="T7" s="684"/>
      <c r="U7" s="684"/>
      <c r="V7" s="684"/>
      <c r="W7" s="684"/>
      <c r="X7" s="684"/>
      <c r="Y7" s="685"/>
      <c r="Z7" s="686">
        <v>0</v>
      </c>
      <c r="AA7" s="686"/>
      <c r="AB7" s="686"/>
      <c r="AC7" s="686"/>
      <c r="AD7" s="687">
        <v>1223</v>
      </c>
      <c r="AE7" s="687"/>
      <c r="AF7" s="687"/>
      <c r="AG7" s="687"/>
      <c r="AH7" s="687"/>
      <c r="AI7" s="687"/>
      <c r="AJ7" s="687"/>
      <c r="AK7" s="687"/>
      <c r="AL7" s="688">
        <v>0</v>
      </c>
      <c r="AM7" s="689"/>
      <c r="AN7" s="689"/>
      <c r="AO7" s="690"/>
      <c r="AP7" s="680" t="s">
        <v>240</v>
      </c>
      <c r="AQ7" s="681"/>
      <c r="AR7" s="681"/>
      <c r="AS7" s="681"/>
      <c r="AT7" s="681"/>
      <c r="AU7" s="681"/>
      <c r="AV7" s="681"/>
      <c r="AW7" s="681"/>
      <c r="AX7" s="681"/>
      <c r="AY7" s="681"/>
      <c r="AZ7" s="681"/>
      <c r="BA7" s="681"/>
      <c r="BB7" s="681"/>
      <c r="BC7" s="681"/>
      <c r="BD7" s="681"/>
      <c r="BE7" s="681"/>
      <c r="BF7" s="682"/>
      <c r="BG7" s="683">
        <v>754167</v>
      </c>
      <c r="BH7" s="684"/>
      <c r="BI7" s="684"/>
      <c r="BJ7" s="684"/>
      <c r="BK7" s="684"/>
      <c r="BL7" s="684"/>
      <c r="BM7" s="684"/>
      <c r="BN7" s="685"/>
      <c r="BO7" s="686">
        <v>19.2</v>
      </c>
      <c r="BP7" s="686"/>
      <c r="BQ7" s="686"/>
      <c r="BR7" s="686"/>
      <c r="BS7" s="687">
        <v>33775</v>
      </c>
      <c r="BT7" s="687"/>
      <c r="BU7" s="687"/>
      <c r="BV7" s="687"/>
      <c r="BW7" s="687"/>
      <c r="BX7" s="687"/>
      <c r="BY7" s="687"/>
      <c r="BZ7" s="687"/>
      <c r="CA7" s="687"/>
      <c r="CB7" s="691"/>
      <c r="CD7" s="698" t="s">
        <v>241</v>
      </c>
      <c r="CE7" s="699"/>
      <c r="CF7" s="699"/>
      <c r="CG7" s="699"/>
      <c r="CH7" s="699"/>
      <c r="CI7" s="699"/>
      <c r="CJ7" s="699"/>
      <c r="CK7" s="699"/>
      <c r="CL7" s="699"/>
      <c r="CM7" s="699"/>
      <c r="CN7" s="699"/>
      <c r="CO7" s="699"/>
      <c r="CP7" s="699"/>
      <c r="CQ7" s="700"/>
      <c r="CR7" s="683">
        <v>2098668</v>
      </c>
      <c r="CS7" s="684"/>
      <c r="CT7" s="684"/>
      <c r="CU7" s="684"/>
      <c r="CV7" s="684"/>
      <c r="CW7" s="684"/>
      <c r="CX7" s="684"/>
      <c r="CY7" s="685"/>
      <c r="CZ7" s="686">
        <v>19.8</v>
      </c>
      <c r="DA7" s="686"/>
      <c r="DB7" s="686"/>
      <c r="DC7" s="686"/>
      <c r="DD7" s="692">
        <v>147850</v>
      </c>
      <c r="DE7" s="684"/>
      <c r="DF7" s="684"/>
      <c r="DG7" s="684"/>
      <c r="DH7" s="684"/>
      <c r="DI7" s="684"/>
      <c r="DJ7" s="684"/>
      <c r="DK7" s="684"/>
      <c r="DL7" s="684"/>
      <c r="DM7" s="684"/>
      <c r="DN7" s="684"/>
      <c r="DO7" s="684"/>
      <c r="DP7" s="685"/>
      <c r="DQ7" s="692">
        <v>1823516</v>
      </c>
      <c r="DR7" s="684"/>
      <c r="DS7" s="684"/>
      <c r="DT7" s="684"/>
      <c r="DU7" s="684"/>
      <c r="DV7" s="684"/>
      <c r="DW7" s="684"/>
      <c r="DX7" s="684"/>
      <c r="DY7" s="684"/>
      <c r="DZ7" s="684"/>
      <c r="EA7" s="684"/>
      <c r="EB7" s="684"/>
      <c r="EC7" s="693"/>
    </row>
    <row r="8" spans="2:143" ht="11.25" customHeight="1" x14ac:dyDescent="0.2">
      <c r="B8" s="680" t="s">
        <v>242</v>
      </c>
      <c r="C8" s="681"/>
      <c r="D8" s="681"/>
      <c r="E8" s="681"/>
      <c r="F8" s="681"/>
      <c r="G8" s="681"/>
      <c r="H8" s="681"/>
      <c r="I8" s="681"/>
      <c r="J8" s="681"/>
      <c r="K8" s="681"/>
      <c r="L8" s="681"/>
      <c r="M8" s="681"/>
      <c r="N8" s="681"/>
      <c r="O8" s="681"/>
      <c r="P8" s="681"/>
      <c r="Q8" s="682"/>
      <c r="R8" s="683">
        <v>6722</v>
      </c>
      <c r="S8" s="684"/>
      <c r="T8" s="684"/>
      <c r="U8" s="684"/>
      <c r="V8" s="684"/>
      <c r="W8" s="684"/>
      <c r="X8" s="684"/>
      <c r="Y8" s="685"/>
      <c r="Z8" s="686">
        <v>0.1</v>
      </c>
      <c r="AA8" s="686"/>
      <c r="AB8" s="686"/>
      <c r="AC8" s="686"/>
      <c r="AD8" s="687">
        <v>6722</v>
      </c>
      <c r="AE8" s="687"/>
      <c r="AF8" s="687"/>
      <c r="AG8" s="687"/>
      <c r="AH8" s="687"/>
      <c r="AI8" s="687"/>
      <c r="AJ8" s="687"/>
      <c r="AK8" s="687"/>
      <c r="AL8" s="688">
        <v>0.2</v>
      </c>
      <c r="AM8" s="689"/>
      <c r="AN8" s="689"/>
      <c r="AO8" s="690"/>
      <c r="AP8" s="680" t="s">
        <v>243</v>
      </c>
      <c r="AQ8" s="681"/>
      <c r="AR8" s="681"/>
      <c r="AS8" s="681"/>
      <c r="AT8" s="681"/>
      <c r="AU8" s="681"/>
      <c r="AV8" s="681"/>
      <c r="AW8" s="681"/>
      <c r="AX8" s="681"/>
      <c r="AY8" s="681"/>
      <c r="AZ8" s="681"/>
      <c r="BA8" s="681"/>
      <c r="BB8" s="681"/>
      <c r="BC8" s="681"/>
      <c r="BD8" s="681"/>
      <c r="BE8" s="681"/>
      <c r="BF8" s="682"/>
      <c r="BG8" s="683">
        <v>18828</v>
      </c>
      <c r="BH8" s="684"/>
      <c r="BI8" s="684"/>
      <c r="BJ8" s="684"/>
      <c r="BK8" s="684"/>
      <c r="BL8" s="684"/>
      <c r="BM8" s="684"/>
      <c r="BN8" s="685"/>
      <c r="BO8" s="686">
        <v>0.5</v>
      </c>
      <c r="BP8" s="686"/>
      <c r="BQ8" s="686"/>
      <c r="BR8" s="686"/>
      <c r="BS8" s="692" t="s">
        <v>131</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1934693</v>
      </c>
      <c r="CS8" s="684"/>
      <c r="CT8" s="684"/>
      <c r="CU8" s="684"/>
      <c r="CV8" s="684"/>
      <c r="CW8" s="684"/>
      <c r="CX8" s="684"/>
      <c r="CY8" s="685"/>
      <c r="CZ8" s="686">
        <v>18.3</v>
      </c>
      <c r="DA8" s="686"/>
      <c r="DB8" s="686"/>
      <c r="DC8" s="686"/>
      <c r="DD8" s="692">
        <v>324880</v>
      </c>
      <c r="DE8" s="684"/>
      <c r="DF8" s="684"/>
      <c r="DG8" s="684"/>
      <c r="DH8" s="684"/>
      <c r="DI8" s="684"/>
      <c r="DJ8" s="684"/>
      <c r="DK8" s="684"/>
      <c r="DL8" s="684"/>
      <c r="DM8" s="684"/>
      <c r="DN8" s="684"/>
      <c r="DO8" s="684"/>
      <c r="DP8" s="685"/>
      <c r="DQ8" s="692">
        <v>1281424</v>
      </c>
      <c r="DR8" s="684"/>
      <c r="DS8" s="684"/>
      <c r="DT8" s="684"/>
      <c r="DU8" s="684"/>
      <c r="DV8" s="684"/>
      <c r="DW8" s="684"/>
      <c r="DX8" s="684"/>
      <c r="DY8" s="684"/>
      <c r="DZ8" s="684"/>
      <c r="EA8" s="684"/>
      <c r="EB8" s="684"/>
      <c r="EC8" s="693"/>
    </row>
    <row r="9" spans="2:143" ht="11.25" customHeight="1" x14ac:dyDescent="0.2">
      <c r="B9" s="680" t="s">
        <v>245</v>
      </c>
      <c r="C9" s="681"/>
      <c r="D9" s="681"/>
      <c r="E9" s="681"/>
      <c r="F9" s="681"/>
      <c r="G9" s="681"/>
      <c r="H9" s="681"/>
      <c r="I9" s="681"/>
      <c r="J9" s="681"/>
      <c r="K9" s="681"/>
      <c r="L9" s="681"/>
      <c r="M9" s="681"/>
      <c r="N9" s="681"/>
      <c r="O9" s="681"/>
      <c r="P9" s="681"/>
      <c r="Q9" s="682"/>
      <c r="R9" s="683">
        <v>3768</v>
      </c>
      <c r="S9" s="684"/>
      <c r="T9" s="684"/>
      <c r="U9" s="684"/>
      <c r="V9" s="684"/>
      <c r="W9" s="684"/>
      <c r="X9" s="684"/>
      <c r="Y9" s="685"/>
      <c r="Z9" s="686">
        <v>0</v>
      </c>
      <c r="AA9" s="686"/>
      <c r="AB9" s="686"/>
      <c r="AC9" s="686"/>
      <c r="AD9" s="687">
        <v>3768</v>
      </c>
      <c r="AE9" s="687"/>
      <c r="AF9" s="687"/>
      <c r="AG9" s="687"/>
      <c r="AH9" s="687"/>
      <c r="AI9" s="687"/>
      <c r="AJ9" s="687"/>
      <c r="AK9" s="687"/>
      <c r="AL9" s="688">
        <v>0.1</v>
      </c>
      <c r="AM9" s="689"/>
      <c r="AN9" s="689"/>
      <c r="AO9" s="690"/>
      <c r="AP9" s="680" t="s">
        <v>246</v>
      </c>
      <c r="AQ9" s="681"/>
      <c r="AR9" s="681"/>
      <c r="AS9" s="681"/>
      <c r="AT9" s="681"/>
      <c r="AU9" s="681"/>
      <c r="AV9" s="681"/>
      <c r="AW9" s="681"/>
      <c r="AX9" s="681"/>
      <c r="AY9" s="681"/>
      <c r="AZ9" s="681"/>
      <c r="BA9" s="681"/>
      <c r="BB9" s="681"/>
      <c r="BC9" s="681"/>
      <c r="BD9" s="681"/>
      <c r="BE9" s="681"/>
      <c r="BF9" s="682"/>
      <c r="BG9" s="683">
        <v>516395</v>
      </c>
      <c r="BH9" s="684"/>
      <c r="BI9" s="684"/>
      <c r="BJ9" s="684"/>
      <c r="BK9" s="684"/>
      <c r="BL9" s="684"/>
      <c r="BM9" s="684"/>
      <c r="BN9" s="685"/>
      <c r="BO9" s="686">
        <v>13.1</v>
      </c>
      <c r="BP9" s="686"/>
      <c r="BQ9" s="686"/>
      <c r="BR9" s="686"/>
      <c r="BS9" s="692" t="s">
        <v>247</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849952</v>
      </c>
      <c r="CS9" s="684"/>
      <c r="CT9" s="684"/>
      <c r="CU9" s="684"/>
      <c r="CV9" s="684"/>
      <c r="CW9" s="684"/>
      <c r="CX9" s="684"/>
      <c r="CY9" s="685"/>
      <c r="CZ9" s="686">
        <v>8</v>
      </c>
      <c r="DA9" s="686"/>
      <c r="DB9" s="686"/>
      <c r="DC9" s="686"/>
      <c r="DD9" s="692">
        <v>143880</v>
      </c>
      <c r="DE9" s="684"/>
      <c r="DF9" s="684"/>
      <c r="DG9" s="684"/>
      <c r="DH9" s="684"/>
      <c r="DI9" s="684"/>
      <c r="DJ9" s="684"/>
      <c r="DK9" s="684"/>
      <c r="DL9" s="684"/>
      <c r="DM9" s="684"/>
      <c r="DN9" s="684"/>
      <c r="DO9" s="684"/>
      <c r="DP9" s="685"/>
      <c r="DQ9" s="692">
        <v>721257</v>
      </c>
      <c r="DR9" s="684"/>
      <c r="DS9" s="684"/>
      <c r="DT9" s="684"/>
      <c r="DU9" s="684"/>
      <c r="DV9" s="684"/>
      <c r="DW9" s="684"/>
      <c r="DX9" s="684"/>
      <c r="DY9" s="684"/>
      <c r="DZ9" s="684"/>
      <c r="EA9" s="684"/>
      <c r="EB9" s="684"/>
      <c r="EC9" s="693"/>
    </row>
    <row r="10" spans="2:143" ht="11.25" customHeight="1" x14ac:dyDescent="0.2">
      <c r="B10" s="680" t="s">
        <v>249</v>
      </c>
      <c r="C10" s="681"/>
      <c r="D10" s="681"/>
      <c r="E10" s="681"/>
      <c r="F10" s="681"/>
      <c r="G10" s="681"/>
      <c r="H10" s="681"/>
      <c r="I10" s="681"/>
      <c r="J10" s="681"/>
      <c r="K10" s="681"/>
      <c r="L10" s="681"/>
      <c r="M10" s="681"/>
      <c r="N10" s="681"/>
      <c r="O10" s="681"/>
      <c r="P10" s="681"/>
      <c r="Q10" s="682"/>
      <c r="R10" s="683" t="s">
        <v>247</v>
      </c>
      <c r="S10" s="684"/>
      <c r="T10" s="684"/>
      <c r="U10" s="684"/>
      <c r="V10" s="684"/>
      <c r="W10" s="684"/>
      <c r="X10" s="684"/>
      <c r="Y10" s="685"/>
      <c r="Z10" s="686" t="s">
        <v>131</v>
      </c>
      <c r="AA10" s="686"/>
      <c r="AB10" s="686"/>
      <c r="AC10" s="686"/>
      <c r="AD10" s="687" t="s">
        <v>247</v>
      </c>
      <c r="AE10" s="687"/>
      <c r="AF10" s="687"/>
      <c r="AG10" s="687"/>
      <c r="AH10" s="687"/>
      <c r="AI10" s="687"/>
      <c r="AJ10" s="687"/>
      <c r="AK10" s="687"/>
      <c r="AL10" s="688" t="s">
        <v>247</v>
      </c>
      <c r="AM10" s="689"/>
      <c r="AN10" s="689"/>
      <c r="AO10" s="690"/>
      <c r="AP10" s="680" t="s">
        <v>250</v>
      </c>
      <c r="AQ10" s="681"/>
      <c r="AR10" s="681"/>
      <c r="AS10" s="681"/>
      <c r="AT10" s="681"/>
      <c r="AU10" s="681"/>
      <c r="AV10" s="681"/>
      <c r="AW10" s="681"/>
      <c r="AX10" s="681"/>
      <c r="AY10" s="681"/>
      <c r="AZ10" s="681"/>
      <c r="BA10" s="681"/>
      <c r="BB10" s="681"/>
      <c r="BC10" s="681"/>
      <c r="BD10" s="681"/>
      <c r="BE10" s="681"/>
      <c r="BF10" s="682"/>
      <c r="BG10" s="683">
        <v>48662</v>
      </c>
      <c r="BH10" s="684"/>
      <c r="BI10" s="684"/>
      <c r="BJ10" s="684"/>
      <c r="BK10" s="684"/>
      <c r="BL10" s="684"/>
      <c r="BM10" s="684"/>
      <c r="BN10" s="685"/>
      <c r="BO10" s="686">
        <v>1.2</v>
      </c>
      <c r="BP10" s="686"/>
      <c r="BQ10" s="686"/>
      <c r="BR10" s="686"/>
      <c r="BS10" s="692" t="s">
        <v>247</v>
      </c>
      <c r="BT10" s="684"/>
      <c r="BU10" s="684"/>
      <c r="BV10" s="684"/>
      <c r="BW10" s="684"/>
      <c r="BX10" s="684"/>
      <c r="BY10" s="684"/>
      <c r="BZ10" s="684"/>
      <c r="CA10" s="684"/>
      <c r="CB10" s="693"/>
      <c r="CD10" s="698" t="s">
        <v>251</v>
      </c>
      <c r="CE10" s="699"/>
      <c r="CF10" s="699"/>
      <c r="CG10" s="699"/>
      <c r="CH10" s="699"/>
      <c r="CI10" s="699"/>
      <c r="CJ10" s="699"/>
      <c r="CK10" s="699"/>
      <c r="CL10" s="699"/>
      <c r="CM10" s="699"/>
      <c r="CN10" s="699"/>
      <c r="CO10" s="699"/>
      <c r="CP10" s="699"/>
      <c r="CQ10" s="700"/>
      <c r="CR10" s="683">
        <v>43431</v>
      </c>
      <c r="CS10" s="684"/>
      <c r="CT10" s="684"/>
      <c r="CU10" s="684"/>
      <c r="CV10" s="684"/>
      <c r="CW10" s="684"/>
      <c r="CX10" s="684"/>
      <c r="CY10" s="685"/>
      <c r="CZ10" s="686">
        <v>0.4</v>
      </c>
      <c r="DA10" s="686"/>
      <c r="DB10" s="686"/>
      <c r="DC10" s="686"/>
      <c r="DD10" s="692" t="s">
        <v>247</v>
      </c>
      <c r="DE10" s="684"/>
      <c r="DF10" s="684"/>
      <c r="DG10" s="684"/>
      <c r="DH10" s="684"/>
      <c r="DI10" s="684"/>
      <c r="DJ10" s="684"/>
      <c r="DK10" s="684"/>
      <c r="DL10" s="684"/>
      <c r="DM10" s="684"/>
      <c r="DN10" s="684"/>
      <c r="DO10" s="684"/>
      <c r="DP10" s="685"/>
      <c r="DQ10" s="692">
        <v>11031</v>
      </c>
      <c r="DR10" s="684"/>
      <c r="DS10" s="684"/>
      <c r="DT10" s="684"/>
      <c r="DU10" s="684"/>
      <c r="DV10" s="684"/>
      <c r="DW10" s="684"/>
      <c r="DX10" s="684"/>
      <c r="DY10" s="684"/>
      <c r="DZ10" s="684"/>
      <c r="EA10" s="684"/>
      <c r="EB10" s="684"/>
      <c r="EC10" s="693"/>
    </row>
    <row r="11" spans="2:143" ht="11.25" customHeight="1" x14ac:dyDescent="0.2">
      <c r="B11" s="680" t="s">
        <v>252</v>
      </c>
      <c r="C11" s="681"/>
      <c r="D11" s="681"/>
      <c r="E11" s="681"/>
      <c r="F11" s="681"/>
      <c r="G11" s="681"/>
      <c r="H11" s="681"/>
      <c r="I11" s="681"/>
      <c r="J11" s="681"/>
      <c r="K11" s="681"/>
      <c r="L11" s="681"/>
      <c r="M11" s="681"/>
      <c r="N11" s="681"/>
      <c r="O11" s="681"/>
      <c r="P11" s="681"/>
      <c r="Q11" s="682"/>
      <c r="R11" s="683">
        <v>186742</v>
      </c>
      <c r="S11" s="684"/>
      <c r="T11" s="684"/>
      <c r="U11" s="684"/>
      <c r="V11" s="684"/>
      <c r="W11" s="684"/>
      <c r="X11" s="684"/>
      <c r="Y11" s="685"/>
      <c r="Z11" s="688">
        <v>1.6</v>
      </c>
      <c r="AA11" s="689"/>
      <c r="AB11" s="689"/>
      <c r="AC11" s="701"/>
      <c r="AD11" s="692">
        <v>186742</v>
      </c>
      <c r="AE11" s="684"/>
      <c r="AF11" s="684"/>
      <c r="AG11" s="684"/>
      <c r="AH11" s="684"/>
      <c r="AI11" s="684"/>
      <c r="AJ11" s="684"/>
      <c r="AK11" s="685"/>
      <c r="AL11" s="688">
        <v>4.4000000000000004</v>
      </c>
      <c r="AM11" s="689"/>
      <c r="AN11" s="689"/>
      <c r="AO11" s="690"/>
      <c r="AP11" s="680" t="s">
        <v>253</v>
      </c>
      <c r="AQ11" s="681"/>
      <c r="AR11" s="681"/>
      <c r="AS11" s="681"/>
      <c r="AT11" s="681"/>
      <c r="AU11" s="681"/>
      <c r="AV11" s="681"/>
      <c r="AW11" s="681"/>
      <c r="AX11" s="681"/>
      <c r="AY11" s="681"/>
      <c r="AZ11" s="681"/>
      <c r="BA11" s="681"/>
      <c r="BB11" s="681"/>
      <c r="BC11" s="681"/>
      <c r="BD11" s="681"/>
      <c r="BE11" s="681"/>
      <c r="BF11" s="682"/>
      <c r="BG11" s="683">
        <v>170282</v>
      </c>
      <c r="BH11" s="684"/>
      <c r="BI11" s="684"/>
      <c r="BJ11" s="684"/>
      <c r="BK11" s="684"/>
      <c r="BL11" s="684"/>
      <c r="BM11" s="684"/>
      <c r="BN11" s="685"/>
      <c r="BO11" s="686">
        <v>4.3</v>
      </c>
      <c r="BP11" s="686"/>
      <c r="BQ11" s="686"/>
      <c r="BR11" s="686"/>
      <c r="BS11" s="692">
        <v>33775</v>
      </c>
      <c r="BT11" s="684"/>
      <c r="BU11" s="684"/>
      <c r="BV11" s="684"/>
      <c r="BW11" s="684"/>
      <c r="BX11" s="684"/>
      <c r="BY11" s="684"/>
      <c r="BZ11" s="684"/>
      <c r="CA11" s="684"/>
      <c r="CB11" s="693"/>
      <c r="CD11" s="698" t="s">
        <v>254</v>
      </c>
      <c r="CE11" s="699"/>
      <c r="CF11" s="699"/>
      <c r="CG11" s="699"/>
      <c r="CH11" s="699"/>
      <c r="CI11" s="699"/>
      <c r="CJ11" s="699"/>
      <c r="CK11" s="699"/>
      <c r="CL11" s="699"/>
      <c r="CM11" s="699"/>
      <c r="CN11" s="699"/>
      <c r="CO11" s="699"/>
      <c r="CP11" s="699"/>
      <c r="CQ11" s="700"/>
      <c r="CR11" s="683">
        <v>1249966</v>
      </c>
      <c r="CS11" s="684"/>
      <c r="CT11" s="684"/>
      <c r="CU11" s="684"/>
      <c r="CV11" s="684"/>
      <c r="CW11" s="684"/>
      <c r="CX11" s="684"/>
      <c r="CY11" s="685"/>
      <c r="CZ11" s="686">
        <v>11.8</v>
      </c>
      <c r="DA11" s="686"/>
      <c r="DB11" s="686"/>
      <c r="DC11" s="686"/>
      <c r="DD11" s="692">
        <v>499879</v>
      </c>
      <c r="DE11" s="684"/>
      <c r="DF11" s="684"/>
      <c r="DG11" s="684"/>
      <c r="DH11" s="684"/>
      <c r="DI11" s="684"/>
      <c r="DJ11" s="684"/>
      <c r="DK11" s="684"/>
      <c r="DL11" s="684"/>
      <c r="DM11" s="684"/>
      <c r="DN11" s="684"/>
      <c r="DO11" s="684"/>
      <c r="DP11" s="685"/>
      <c r="DQ11" s="692">
        <v>641444</v>
      </c>
      <c r="DR11" s="684"/>
      <c r="DS11" s="684"/>
      <c r="DT11" s="684"/>
      <c r="DU11" s="684"/>
      <c r="DV11" s="684"/>
      <c r="DW11" s="684"/>
      <c r="DX11" s="684"/>
      <c r="DY11" s="684"/>
      <c r="DZ11" s="684"/>
      <c r="EA11" s="684"/>
      <c r="EB11" s="684"/>
      <c r="EC11" s="693"/>
    </row>
    <row r="12" spans="2:143" ht="11.25" customHeight="1" x14ac:dyDescent="0.2">
      <c r="B12" s="680" t="s">
        <v>255</v>
      </c>
      <c r="C12" s="681"/>
      <c r="D12" s="681"/>
      <c r="E12" s="681"/>
      <c r="F12" s="681"/>
      <c r="G12" s="681"/>
      <c r="H12" s="681"/>
      <c r="I12" s="681"/>
      <c r="J12" s="681"/>
      <c r="K12" s="681"/>
      <c r="L12" s="681"/>
      <c r="M12" s="681"/>
      <c r="N12" s="681"/>
      <c r="O12" s="681"/>
      <c r="P12" s="681"/>
      <c r="Q12" s="682"/>
      <c r="R12" s="683">
        <v>34</v>
      </c>
      <c r="S12" s="684"/>
      <c r="T12" s="684"/>
      <c r="U12" s="684"/>
      <c r="V12" s="684"/>
      <c r="W12" s="684"/>
      <c r="X12" s="684"/>
      <c r="Y12" s="685"/>
      <c r="Z12" s="686">
        <v>0</v>
      </c>
      <c r="AA12" s="686"/>
      <c r="AB12" s="686"/>
      <c r="AC12" s="686"/>
      <c r="AD12" s="687">
        <v>34</v>
      </c>
      <c r="AE12" s="687"/>
      <c r="AF12" s="687"/>
      <c r="AG12" s="687"/>
      <c r="AH12" s="687"/>
      <c r="AI12" s="687"/>
      <c r="AJ12" s="687"/>
      <c r="AK12" s="687"/>
      <c r="AL12" s="688">
        <v>0</v>
      </c>
      <c r="AM12" s="689"/>
      <c r="AN12" s="689"/>
      <c r="AO12" s="690"/>
      <c r="AP12" s="680" t="s">
        <v>256</v>
      </c>
      <c r="AQ12" s="681"/>
      <c r="AR12" s="681"/>
      <c r="AS12" s="681"/>
      <c r="AT12" s="681"/>
      <c r="AU12" s="681"/>
      <c r="AV12" s="681"/>
      <c r="AW12" s="681"/>
      <c r="AX12" s="681"/>
      <c r="AY12" s="681"/>
      <c r="AZ12" s="681"/>
      <c r="BA12" s="681"/>
      <c r="BB12" s="681"/>
      <c r="BC12" s="681"/>
      <c r="BD12" s="681"/>
      <c r="BE12" s="681"/>
      <c r="BF12" s="682"/>
      <c r="BG12" s="683">
        <v>3035553</v>
      </c>
      <c r="BH12" s="684"/>
      <c r="BI12" s="684"/>
      <c r="BJ12" s="684"/>
      <c r="BK12" s="684"/>
      <c r="BL12" s="684"/>
      <c r="BM12" s="684"/>
      <c r="BN12" s="685"/>
      <c r="BO12" s="686">
        <v>77.2</v>
      </c>
      <c r="BP12" s="686"/>
      <c r="BQ12" s="686"/>
      <c r="BR12" s="686"/>
      <c r="BS12" s="692" t="s">
        <v>247</v>
      </c>
      <c r="BT12" s="684"/>
      <c r="BU12" s="684"/>
      <c r="BV12" s="684"/>
      <c r="BW12" s="684"/>
      <c r="BX12" s="684"/>
      <c r="BY12" s="684"/>
      <c r="BZ12" s="684"/>
      <c r="CA12" s="684"/>
      <c r="CB12" s="693"/>
      <c r="CD12" s="698" t="s">
        <v>257</v>
      </c>
      <c r="CE12" s="699"/>
      <c r="CF12" s="699"/>
      <c r="CG12" s="699"/>
      <c r="CH12" s="699"/>
      <c r="CI12" s="699"/>
      <c r="CJ12" s="699"/>
      <c r="CK12" s="699"/>
      <c r="CL12" s="699"/>
      <c r="CM12" s="699"/>
      <c r="CN12" s="699"/>
      <c r="CO12" s="699"/>
      <c r="CP12" s="699"/>
      <c r="CQ12" s="700"/>
      <c r="CR12" s="683">
        <v>428417</v>
      </c>
      <c r="CS12" s="684"/>
      <c r="CT12" s="684"/>
      <c r="CU12" s="684"/>
      <c r="CV12" s="684"/>
      <c r="CW12" s="684"/>
      <c r="CX12" s="684"/>
      <c r="CY12" s="685"/>
      <c r="CZ12" s="686">
        <v>4</v>
      </c>
      <c r="DA12" s="686"/>
      <c r="DB12" s="686"/>
      <c r="DC12" s="686"/>
      <c r="DD12" s="692">
        <v>72656</v>
      </c>
      <c r="DE12" s="684"/>
      <c r="DF12" s="684"/>
      <c r="DG12" s="684"/>
      <c r="DH12" s="684"/>
      <c r="DI12" s="684"/>
      <c r="DJ12" s="684"/>
      <c r="DK12" s="684"/>
      <c r="DL12" s="684"/>
      <c r="DM12" s="684"/>
      <c r="DN12" s="684"/>
      <c r="DO12" s="684"/>
      <c r="DP12" s="685"/>
      <c r="DQ12" s="692">
        <v>283286</v>
      </c>
      <c r="DR12" s="684"/>
      <c r="DS12" s="684"/>
      <c r="DT12" s="684"/>
      <c r="DU12" s="684"/>
      <c r="DV12" s="684"/>
      <c r="DW12" s="684"/>
      <c r="DX12" s="684"/>
      <c r="DY12" s="684"/>
      <c r="DZ12" s="684"/>
      <c r="EA12" s="684"/>
      <c r="EB12" s="684"/>
      <c r="EC12" s="693"/>
    </row>
    <row r="13" spans="2:143" ht="11.25" customHeight="1" x14ac:dyDescent="0.2">
      <c r="B13" s="680" t="s">
        <v>258</v>
      </c>
      <c r="C13" s="681"/>
      <c r="D13" s="681"/>
      <c r="E13" s="681"/>
      <c r="F13" s="681"/>
      <c r="G13" s="681"/>
      <c r="H13" s="681"/>
      <c r="I13" s="681"/>
      <c r="J13" s="681"/>
      <c r="K13" s="681"/>
      <c r="L13" s="681"/>
      <c r="M13" s="681"/>
      <c r="N13" s="681"/>
      <c r="O13" s="681"/>
      <c r="P13" s="681"/>
      <c r="Q13" s="682"/>
      <c r="R13" s="683" t="s">
        <v>131</v>
      </c>
      <c r="S13" s="684"/>
      <c r="T13" s="684"/>
      <c r="U13" s="684"/>
      <c r="V13" s="684"/>
      <c r="W13" s="684"/>
      <c r="X13" s="684"/>
      <c r="Y13" s="685"/>
      <c r="Z13" s="686" t="s">
        <v>247</v>
      </c>
      <c r="AA13" s="686"/>
      <c r="AB13" s="686"/>
      <c r="AC13" s="686"/>
      <c r="AD13" s="687" t="s">
        <v>247</v>
      </c>
      <c r="AE13" s="687"/>
      <c r="AF13" s="687"/>
      <c r="AG13" s="687"/>
      <c r="AH13" s="687"/>
      <c r="AI13" s="687"/>
      <c r="AJ13" s="687"/>
      <c r="AK13" s="687"/>
      <c r="AL13" s="688" t="s">
        <v>247</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3032153</v>
      </c>
      <c r="BH13" s="684"/>
      <c r="BI13" s="684"/>
      <c r="BJ13" s="684"/>
      <c r="BK13" s="684"/>
      <c r="BL13" s="684"/>
      <c r="BM13" s="684"/>
      <c r="BN13" s="685"/>
      <c r="BO13" s="686">
        <v>77.2</v>
      </c>
      <c r="BP13" s="686"/>
      <c r="BQ13" s="686"/>
      <c r="BR13" s="686"/>
      <c r="BS13" s="692" t="s">
        <v>247</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2440015</v>
      </c>
      <c r="CS13" s="684"/>
      <c r="CT13" s="684"/>
      <c r="CU13" s="684"/>
      <c r="CV13" s="684"/>
      <c r="CW13" s="684"/>
      <c r="CX13" s="684"/>
      <c r="CY13" s="685"/>
      <c r="CZ13" s="686">
        <v>23.1</v>
      </c>
      <c r="DA13" s="686"/>
      <c r="DB13" s="686"/>
      <c r="DC13" s="686"/>
      <c r="DD13" s="692">
        <v>1704876</v>
      </c>
      <c r="DE13" s="684"/>
      <c r="DF13" s="684"/>
      <c r="DG13" s="684"/>
      <c r="DH13" s="684"/>
      <c r="DI13" s="684"/>
      <c r="DJ13" s="684"/>
      <c r="DK13" s="684"/>
      <c r="DL13" s="684"/>
      <c r="DM13" s="684"/>
      <c r="DN13" s="684"/>
      <c r="DO13" s="684"/>
      <c r="DP13" s="685"/>
      <c r="DQ13" s="692">
        <v>1646377</v>
      </c>
      <c r="DR13" s="684"/>
      <c r="DS13" s="684"/>
      <c r="DT13" s="684"/>
      <c r="DU13" s="684"/>
      <c r="DV13" s="684"/>
      <c r="DW13" s="684"/>
      <c r="DX13" s="684"/>
      <c r="DY13" s="684"/>
      <c r="DZ13" s="684"/>
      <c r="EA13" s="684"/>
      <c r="EB13" s="684"/>
      <c r="EC13" s="693"/>
    </row>
    <row r="14" spans="2:143" ht="11.25" customHeight="1" x14ac:dyDescent="0.2">
      <c r="B14" s="680" t="s">
        <v>261</v>
      </c>
      <c r="C14" s="681"/>
      <c r="D14" s="681"/>
      <c r="E14" s="681"/>
      <c r="F14" s="681"/>
      <c r="G14" s="681"/>
      <c r="H14" s="681"/>
      <c r="I14" s="681"/>
      <c r="J14" s="681"/>
      <c r="K14" s="681"/>
      <c r="L14" s="681"/>
      <c r="M14" s="681"/>
      <c r="N14" s="681"/>
      <c r="O14" s="681"/>
      <c r="P14" s="681"/>
      <c r="Q14" s="682"/>
      <c r="R14" s="683">
        <v>7752</v>
      </c>
      <c r="S14" s="684"/>
      <c r="T14" s="684"/>
      <c r="U14" s="684"/>
      <c r="V14" s="684"/>
      <c r="W14" s="684"/>
      <c r="X14" s="684"/>
      <c r="Y14" s="685"/>
      <c r="Z14" s="686">
        <v>0.1</v>
      </c>
      <c r="AA14" s="686"/>
      <c r="AB14" s="686"/>
      <c r="AC14" s="686"/>
      <c r="AD14" s="687">
        <v>7752</v>
      </c>
      <c r="AE14" s="687"/>
      <c r="AF14" s="687"/>
      <c r="AG14" s="687"/>
      <c r="AH14" s="687"/>
      <c r="AI14" s="687"/>
      <c r="AJ14" s="687"/>
      <c r="AK14" s="687"/>
      <c r="AL14" s="688">
        <v>0.2</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32413</v>
      </c>
      <c r="BH14" s="684"/>
      <c r="BI14" s="684"/>
      <c r="BJ14" s="684"/>
      <c r="BK14" s="684"/>
      <c r="BL14" s="684"/>
      <c r="BM14" s="684"/>
      <c r="BN14" s="685"/>
      <c r="BO14" s="686">
        <v>0.8</v>
      </c>
      <c r="BP14" s="686"/>
      <c r="BQ14" s="686"/>
      <c r="BR14" s="686"/>
      <c r="BS14" s="692" t="s">
        <v>131</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316912</v>
      </c>
      <c r="CS14" s="684"/>
      <c r="CT14" s="684"/>
      <c r="CU14" s="684"/>
      <c r="CV14" s="684"/>
      <c r="CW14" s="684"/>
      <c r="CX14" s="684"/>
      <c r="CY14" s="685"/>
      <c r="CZ14" s="686">
        <v>3</v>
      </c>
      <c r="DA14" s="686"/>
      <c r="DB14" s="686"/>
      <c r="DC14" s="686"/>
      <c r="DD14" s="692">
        <v>24736</v>
      </c>
      <c r="DE14" s="684"/>
      <c r="DF14" s="684"/>
      <c r="DG14" s="684"/>
      <c r="DH14" s="684"/>
      <c r="DI14" s="684"/>
      <c r="DJ14" s="684"/>
      <c r="DK14" s="684"/>
      <c r="DL14" s="684"/>
      <c r="DM14" s="684"/>
      <c r="DN14" s="684"/>
      <c r="DO14" s="684"/>
      <c r="DP14" s="685"/>
      <c r="DQ14" s="692">
        <v>288550</v>
      </c>
      <c r="DR14" s="684"/>
      <c r="DS14" s="684"/>
      <c r="DT14" s="684"/>
      <c r="DU14" s="684"/>
      <c r="DV14" s="684"/>
      <c r="DW14" s="684"/>
      <c r="DX14" s="684"/>
      <c r="DY14" s="684"/>
      <c r="DZ14" s="684"/>
      <c r="EA14" s="684"/>
      <c r="EB14" s="684"/>
      <c r="EC14" s="693"/>
    </row>
    <row r="15" spans="2:143" ht="11.25" customHeight="1" x14ac:dyDescent="0.2">
      <c r="B15" s="680" t="s">
        <v>264</v>
      </c>
      <c r="C15" s="681"/>
      <c r="D15" s="681"/>
      <c r="E15" s="681"/>
      <c r="F15" s="681"/>
      <c r="G15" s="681"/>
      <c r="H15" s="681"/>
      <c r="I15" s="681"/>
      <c r="J15" s="681"/>
      <c r="K15" s="681"/>
      <c r="L15" s="681"/>
      <c r="M15" s="681"/>
      <c r="N15" s="681"/>
      <c r="O15" s="681"/>
      <c r="P15" s="681"/>
      <c r="Q15" s="682"/>
      <c r="R15" s="683" t="s">
        <v>131</v>
      </c>
      <c r="S15" s="684"/>
      <c r="T15" s="684"/>
      <c r="U15" s="684"/>
      <c r="V15" s="684"/>
      <c r="W15" s="684"/>
      <c r="X15" s="684"/>
      <c r="Y15" s="685"/>
      <c r="Z15" s="686" t="s">
        <v>131</v>
      </c>
      <c r="AA15" s="686"/>
      <c r="AB15" s="686"/>
      <c r="AC15" s="686"/>
      <c r="AD15" s="687" t="s">
        <v>131</v>
      </c>
      <c r="AE15" s="687"/>
      <c r="AF15" s="687"/>
      <c r="AG15" s="687"/>
      <c r="AH15" s="687"/>
      <c r="AI15" s="687"/>
      <c r="AJ15" s="687"/>
      <c r="AK15" s="687"/>
      <c r="AL15" s="688" t="s">
        <v>131</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107684</v>
      </c>
      <c r="BH15" s="684"/>
      <c r="BI15" s="684"/>
      <c r="BJ15" s="684"/>
      <c r="BK15" s="684"/>
      <c r="BL15" s="684"/>
      <c r="BM15" s="684"/>
      <c r="BN15" s="685"/>
      <c r="BO15" s="686">
        <v>2.7</v>
      </c>
      <c r="BP15" s="686"/>
      <c r="BQ15" s="686"/>
      <c r="BR15" s="686"/>
      <c r="BS15" s="692" t="s">
        <v>247</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837356</v>
      </c>
      <c r="CS15" s="684"/>
      <c r="CT15" s="684"/>
      <c r="CU15" s="684"/>
      <c r="CV15" s="684"/>
      <c r="CW15" s="684"/>
      <c r="CX15" s="684"/>
      <c r="CY15" s="685"/>
      <c r="CZ15" s="686">
        <v>7.9</v>
      </c>
      <c r="DA15" s="686"/>
      <c r="DB15" s="686"/>
      <c r="DC15" s="686"/>
      <c r="DD15" s="692">
        <v>178153</v>
      </c>
      <c r="DE15" s="684"/>
      <c r="DF15" s="684"/>
      <c r="DG15" s="684"/>
      <c r="DH15" s="684"/>
      <c r="DI15" s="684"/>
      <c r="DJ15" s="684"/>
      <c r="DK15" s="684"/>
      <c r="DL15" s="684"/>
      <c r="DM15" s="684"/>
      <c r="DN15" s="684"/>
      <c r="DO15" s="684"/>
      <c r="DP15" s="685"/>
      <c r="DQ15" s="692">
        <v>717407</v>
      </c>
      <c r="DR15" s="684"/>
      <c r="DS15" s="684"/>
      <c r="DT15" s="684"/>
      <c r="DU15" s="684"/>
      <c r="DV15" s="684"/>
      <c r="DW15" s="684"/>
      <c r="DX15" s="684"/>
      <c r="DY15" s="684"/>
      <c r="DZ15" s="684"/>
      <c r="EA15" s="684"/>
      <c r="EB15" s="684"/>
      <c r="EC15" s="693"/>
    </row>
    <row r="16" spans="2:143" ht="11.25" customHeight="1" x14ac:dyDescent="0.2">
      <c r="B16" s="680" t="s">
        <v>267</v>
      </c>
      <c r="C16" s="681"/>
      <c r="D16" s="681"/>
      <c r="E16" s="681"/>
      <c r="F16" s="681"/>
      <c r="G16" s="681"/>
      <c r="H16" s="681"/>
      <c r="I16" s="681"/>
      <c r="J16" s="681"/>
      <c r="K16" s="681"/>
      <c r="L16" s="681"/>
      <c r="M16" s="681"/>
      <c r="N16" s="681"/>
      <c r="O16" s="681"/>
      <c r="P16" s="681"/>
      <c r="Q16" s="682"/>
      <c r="R16" s="683">
        <v>2518</v>
      </c>
      <c r="S16" s="684"/>
      <c r="T16" s="684"/>
      <c r="U16" s="684"/>
      <c r="V16" s="684"/>
      <c r="W16" s="684"/>
      <c r="X16" s="684"/>
      <c r="Y16" s="685"/>
      <c r="Z16" s="686">
        <v>0</v>
      </c>
      <c r="AA16" s="686"/>
      <c r="AB16" s="686"/>
      <c r="AC16" s="686"/>
      <c r="AD16" s="687">
        <v>2518</v>
      </c>
      <c r="AE16" s="687"/>
      <c r="AF16" s="687"/>
      <c r="AG16" s="687"/>
      <c r="AH16" s="687"/>
      <c r="AI16" s="687"/>
      <c r="AJ16" s="687"/>
      <c r="AK16" s="687"/>
      <c r="AL16" s="688">
        <v>0.1</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247</v>
      </c>
      <c r="BH16" s="684"/>
      <c r="BI16" s="684"/>
      <c r="BJ16" s="684"/>
      <c r="BK16" s="684"/>
      <c r="BL16" s="684"/>
      <c r="BM16" s="684"/>
      <c r="BN16" s="685"/>
      <c r="BO16" s="686" t="s">
        <v>131</v>
      </c>
      <c r="BP16" s="686"/>
      <c r="BQ16" s="686"/>
      <c r="BR16" s="686"/>
      <c r="BS16" s="692" t="s">
        <v>247</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v>6981</v>
      </c>
      <c r="CS16" s="684"/>
      <c r="CT16" s="684"/>
      <c r="CU16" s="684"/>
      <c r="CV16" s="684"/>
      <c r="CW16" s="684"/>
      <c r="CX16" s="684"/>
      <c r="CY16" s="685"/>
      <c r="CZ16" s="686">
        <v>0.1</v>
      </c>
      <c r="DA16" s="686"/>
      <c r="DB16" s="686"/>
      <c r="DC16" s="686"/>
      <c r="DD16" s="692" t="s">
        <v>131</v>
      </c>
      <c r="DE16" s="684"/>
      <c r="DF16" s="684"/>
      <c r="DG16" s="684"/>
      <c r="DH16" s="684"/>
      <c r="DI16" s="684"/>
      <c r="DJ16" s="684"/>
      <c r="DK16" s="684"/>
      <c r="DL16" s="684"/>
      <c r="DM16" s="684"/>
      <c r="DN16" s="684"/>
      <c r="DO16" s="684"/>
      <c r="DP16" s="685"/>
      <c r="DQ16" s="692" t="s">
        <v>247</v>
      </c>
      <c r="DR16" s="684"/>
      <c r="DS16" s="684"/>
      <c r="DT16" s="684"/>
      <c r="DU16" s="684"/>
      <c r="DV16" s="684"/>
      <c r="DW16" s="684"/>
      <c r="DX16" s="684"/>
      <c r="DY16" s="684"/>
      <c r="DZ16" s="684"/>
      <c r="EA16" s="684"/>
      <c r="EB16" s="684"/>
      <c r="EC16" s="693"/>
    </row>
    <row r="17" spans="2:133" ht="11.25" customHeight="1" x14ac:dyDescent="0.2">
      <c r="B17" s="680" t="s">
        <v>270</v>
      </c>
      <c r="C17" s="681"/>
      <c r="D17" s="681"/>
      <c r="E17" s="681"/>
      <c r="F17" s="681"/>
      <c r="G17" s="681"/>
      <c r="H17" s="681"/>
      <c r="I17" s="681"/>
      <c r="J17" s="681"/>
      <c r="K17" s="681"/>
      <c r="L17" s="681"/>
      <c r="M17" s="681"/>
      <c r="N17" s="681"/>
      <c r="O17" s="681"/>
      <c r="P17" s="681"/>
      <c r="Q17" s="682"/>
      <c r="R17" s="683">
        <v>48534</v>
      </c>
      <c r="S17" s="684"/>
      <c r="T17" s="684"/>
      <c r="U17" s="684"/>
      <c r="V17" s="684"/>
      <c r="W17" s="684"/>
      <c r="X17" s="684"/>
      <c r="Y17" s="685"/>
      <c r="Z17" s="686">
        <v>0.4</v>
      </c>
      <c r="AA17" s="686"/>
      <c r="AB17" s="686"/>
      <c r="AC17" s="686"/>
      <c r="AD17" s="687">
        <v>48534</v>
      </c>
      <c r="AE17" s="687"/>
      <c r="AF17" s="687"/>
      <c r="AG17" s="687"/>
      <c r="AH17" s="687"/>
      <c r="AI17" s="687"/>
      <c r="AJ17" s="687"/>
      <c r="AK17" s="687"/>
      <c r="AL17" s="688">
        <v>1.1000000000000001</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t="s">
        <v>247</v>
      </c>
      <c r="BH17" s="684"/>
      <c r="BI17" s="684"/>
      <c r="BJ17" s="684"/>
      <c r="BK17" s="684"/>
      <c r="BL17" s="684"/>
      <c r="BM17" s="684"/>
      <c r="BN17" s="685"/>
      <c r="BO17" s="686" t="s">
        <v>131</v>
      </c>
      <c r="BP17" s="686"/>
      <c r="BQ17" s="686"/>
      <c r="BR17" s="686"/>
      <c r="BS17" s="692" t="s">
        <v>131</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275725</v>
      </c>
      <c r="CS17" s="684"/>
      <c r="CT17" s="684"/>
      <c r="CU17" s="684"/>
      <c r="CV17" s="684"/>
      <c r="CW17" s="684"/>
      <c r="CX17" s="684"/>
      <c r="CY17" s="685"/>
      <c r="CZ17" s="686">
        <v>2.6</v>
      </c>
      <c r="DA17" s="686"/>
      <c r="DB17" s="686"/>
      <c r="DC17" s="686"/>
      <c r="DD17" s="692" t="s">
        <v>131</v>
      </c>
      <c r="DE17" s="684"/>
      <c r="DF17" s="684"/>
      <c r="DG17" s="684"/>
      <c r="DH17" s="684"/>
      <c r="DI17" s="684"/>
      <c r="DJ17" s="684"/>
      <c r="DK17" s="684"/>
      <c r="DL17" s="684"/>
      <c r="DM17" s="684"/>
      <c r="DN17" s="684"/>
      <c r="DO17" s="684"/>
      <c r="DP17" s="685"/>
      <c r="DQ17" s="692">
        <v>275725</v>
      </c>
      <c r="DR17" s="684"/>
      <c r="DS17" s="684"/>
      <c r="DT17" s="684"/>
      <c r="DU17" s="684"/>
      <c r="DV17" s="684"/>
      <c r="DW17" s="684"/>
      <c r="DX17" s="684"/>
      <c r="DY17" s="684"/>
      <c r="DZ17" s="684"/>
      <c r="EA17" s="684"/>
      <c r="EB17" s="684"/>
      <c r="EC17" s="693"/>
    </row>
    <row r="18" spans="2:133" ht="11.25" customHeight="1" x14ac:dyDescent="0.2">
      <c r="B18" s="680" t="s">
        <v>273</v>
      </c>
      <c r="C18" s="681"/>
      <c r="D18" s="681"/>
      <c r="E18" s="681"/>
      <c r="F18" s="681"/>
      <c r="G18" s="681"/>
      <c r="H18" s="681"/>
      <c r="I18" s="681"/>
      <c r="J18" s="681"/>
      <c r="K18" s="681"/>
      <c r="L18" s="681"/>
      <c r="M18" s="681"/>
      <c r="N18" s="681"/>
      <c r="O18" s="681"/>
      <c r="P18" s="681"/>
      <c r="Q18" s="682"/>
      <c r="R18" s="683">
        <v>6079</v>
      </c>
      <c r="S18" s="684"/>
      <c r="T18" s="684"/>
      <c r="U18" s="684"/>
      <c r="V18" s="684"/>
      <c r="W18" s="684"/>
      <c r="X18" s="684"/>
      <c r="Y18" s="685"/>
      <c r="Z18" s="686">
        <v>0.1</v>
      </c>
      <c r="AA18" s="686"/>
      <c r="AB18" s="686"/>
      <c r="AC18" s="686"/>
      <c r="AD18" s="687">
        <v>6079</v>
      </c>
      <c r="AE18" s="687"/>
      <c r="AF18" s="687"/>
      <c r="AG18" s="687"/>
      <c r="AH18" s="687"/>
      <c r="AI18" s="687"/>
      <c r="AJ18" s="687"/>
      <c r="AK18" s="687"/>
      <c r="AL18" s="688">
        <v>0.1</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247</v>
      </c>
      <c r="BH18" s="684"/>
      <c r="BI18" s="684"/>
      <c r="BJ18" s="684"/>
      <c r="BK18" s="684"/>
      <c r="BL18" s="684"/>
      <c r="BM18" s="684"/>
      <c r="BN18" s="685"/>
      <c r="BO18" s="686" t="s">
        <v>131</v>
      </c>
      <c r="BP18" s="686"/>
      <c r="BQ18" s="686"/>
      <c r="BR18" s="686"/>
      <c r="BS18" s="692" t="s">
        <v>131</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v>2010</v>
      </c>
      <c r="CS18" s="684"/>
      <c r="CT18" s="684"/>
      <c r="CU18" s="684"/>
      <c r="CV18" s="684"/>
      <c r="CW18" s="684"/>
      <c r="CX18" s="684"/>
      <c r="CY18" s="685"/>
      <c r="CZ18" s="686">
        <v>0</v>
      </c>
      <c r="DA18" s="686"/>
      <c r="DB18" s="686"/>
      <c r="DC18" s="686"/>
      <c r="DD18" s="692" t="s">
        <v>131</v>
      </c>
      <c r="DE18" s="684"/>
      <c r="DF18" s="684"/>
      <c r="DG18" s="684"/>
      <c r="DH18" s="684"/>
      <c r="DI18" s="684"/>
      <c r="DJ18" s="684"/>
      <c r="DK18" s="684"/>
      <c r="DL18" s="684"/>
      <c r="DM18" s="684"/>
      <c r="DN18" s="684"/>
      <c r="DO18" s="684"/>
      <c r="DP18" s="685"/>
      <c r="DQ18" s="692">
        <v>2010</v>
      </c>
      <c r="DR18" s="684"/>
      <c r="DS18" s="684"/>
      <c r="DT18" s="684"/>
      <c r="DU18" s="684"/>
      <c r="DV18" s="684"/>
      <c r="DW18" s="684"/>
      <c r="DX18" s="684"/>
      <c r="DY18" s="684"/>
      <c r="DZ18" s="684"/>
      <c r="EA18" s="684"/>
      <c r="EB18" s="684"/>
      <c r="EC18" s="693"/>
    </row>
    <row r="19" spans="2:133" ht="11.25" customHeight="1" x14ac:dyDescent="0.2">
      <c r="B19" s="680" t="s">
        <v>276</v>
      </c>
      <c r="C19" s="681"/>
      <c r="D19" s="681"/>
      <c r="E19" s="681"/>
      <c r="F19" s="681"/>
      <c r="G19" s="681"/>
      <c r="H19" s="681"/>
      <c r="I19" s="681"/>
      <c r="J19" s="681"/>
      <c r="K19" s="681"/>
      <c r="L19" s="681"/>
      <c r="M19" s="681"/>
      <c r="N19" s="681"/>
      <c r="O19" s="681"/>
      <c r="P19" s="681"/>
      <c r="Q19" s="682"/>
      <c r="R19" s="683">
        <v>1174</v>
      </c>
      <c r="S19" s="684"/>
      <c r="T19" s="684"/>
      <c r="U19" s="684"/>
      <c r="V19" s="684"/>
      <c r="W19" s="684"/>
      <c r="X19" s="684"/>
      <c r="Y19" s="685"/>
      <c r="Z19" s="686">
        <v>0</v>
      </c>
      <c r="AA19" s="686"/>
      <c r="AB19" s="686"/>
      <c r="AC19" s="686"/>
      <c r="AD19" s="687">
        <v>1174</v>
      </c>
      <c r="AE19" s="687"/>
      <c r="AF19" s="687"/>
      <c r="AG19" s="687"/>
      <c r="AH19" s="687"/>
      <c r="AI19" s="687"/>
      <c r="AJ19" s="687"/>
      <c r="AK19" s="687"/>
      <c r="AL19" s="688">
        <v>0</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t="s">
        <v>131</v>
      </c>
      <c r="BH19" s="684"/>
      <c r="BI19" s="684"/>
      <c r="BJ19" s="684"/>
      <c r="BK19" s="684"/>
      <c r="BL19" s="684"/>
      <c r="BM19" s="684"/>
      <c r="BN19" s="685"/>
      <c r="BO19" s="686" t="s">
        <v>131</v>
      </c>
      <c r="BP19" s="686"/>
      <c r="BQ19" s="686"/>
      <c r="BR19" s="686"/>
      <c r="BS19" s="692" t="s">
        <v>131</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131</v>
      </c>
      <c r="CS19" s="684"/>
      <c r="CT19" s="684"/>
      <c r="CU19" s="684"/>
      <c r="CV19" s="684"/>
      <c r="CW19" s="684"/>
      <c r="CX19" s="684"/>
      <c r="CY19" s="685"/>
      <c r="CZ19" s="686" t="s">
        <v>247</v>
      </c>
      <c r="DA19" s="686"/>
      <c r="DB19" s="686"/>
      <c r="DC19" s="686"/>
      <c r="DD19" s="692" t="s">
        <v>131</v>
      </c>
      <c r="DE19" s="684"/>
      <c r="DF19" s="684"/>
      <c r="DG19" s="684"/>
      <c r="DH19" s="684"/>
      <c r="DI19" s="684"/>
      <c r="DJ19" s="684"/>
      <c r="DK19" s="684"/>
      <c r="DL19" s="684"/>
      <c r="DM19" s="684"/>
      <c r="DN19" s="684"/>
      <c r="DO19" s="684"/>
      <c r="DP19" s="685"/>
      <c r="DQ19" s="692" t="s">
        <v>131</v>
      </c>
      <c r="DR19" s="684"/>
      <c r="DS19" s="684"/>
      <c r="DT19" s="684"/>
      <c r="DU19" s="684"/>
      <c r="DV19" s="684"/>
      <c r="DW19" s="684"/>
      <c r="DX19" s="684"/>
      <c r="DY19" s="684"/>
      <c r="DZ19" s="684"/>
      <c r="EA19" s="684"/>
      <c r="EB19" s="684"/>
      <c r="EC19" s="693"/>
    </row>
    <row r="20" spans="2:133" ht="11.25" customHeight="1" x14ac:dyDescent="0.2">
      <c r="B20" s="680" t="s">
        <v>279</v>
      </c>
      <c r="C20" s="681"/>
      <c r="D20" s="681"/>
      <c r="E20" s="681"/>
      <c r="F20" s="681"/>
      <c r="G20" s="681"/>
      <c r="H20" s="681"/>
      <c r="I20" s="681"/>
      <c r="J20" s="681"/>
      <c r="K20" s="681"/>
      <c r="L20" s="681"/>
      <c r="M20" s="681"/>
      <c r="N20" s="681"/>
      <c r="O20" s="681"/>
      <c r="P20" s="681"/>
      <c r="Q20" s="682"/>
      <c r="R20" s="683">
        <v>217</v>
      </c>
      <c r="S20" s="684"/>
      <c r="T20" s="684"/>
      <c r="U20" s="684"/>
      <c r="V20" s="684"/>
      <c r="W20" s="684"/>
      <c r="X20" s="684"/>
      <c r="Y20" s="685"/>
      <c r="Z20" s="686">
        <v>0</v>
      </c>
      <c r="AA20" s="686"/>
      <c r="AB20" s="686"/>
      <c r="AC20" s="686"/>
      <c r="AD20" s="687">
        <v>217</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t="s">
        <v>247</v>
      </c>
      <c r="BH20" s="684"/>
      <c r="BI20" s="684"/>
      <c r="BJ20" s="684"/>
      <c r="BK20" s="684"/>
      <c r="BL20" s="684"/>
      <c r="BM20" s="684"/>
      <c r="BN20" s="685"/>
      <c r="BO20" s="686" t="s">
        <v>131</v>
      </c>
      <c r="BP20" s="686"/>
      <c r="BQ20" s="686"/>
      <c r="BR20" s="686"/>
      <c r="BS20" s="692" t="s">
        <v>247</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10579178</v>
      </c>
      <c r="CS20" s="684"/>
      <c r="CT20" s="684"/>
      <c r="CU20" s="684"/>
      <c r="CV20" s="684"/>
      <c r="CW20" s="684"/>
      <c r="CX20" s="684"/>
      <c r="CY20" s="685"/>
      <c r="CZ20" s="686">
        <v>100</v>
      </c>
      <c r="DA20" s="686"/>
      <c r="DB20" s="686"/>
      <c r="DC20" s="686"/>
      <c r="DD20" s="692">
        <v>3096910</v>
      </c>
      <c r="DE20" s="684"/>
      <c r="DF20" s="684"/>
      <c r="DG20" s="684"/>
      <c r="DH20" s="684"/>
      <c r="DI20" s="684"/>
      <c r="DJ20" s="684"/>
      <c r="DK20" s="684"/>
      <c r="DL20" s="684"/>
      <c r="DM20" s="684"/>
      <c r="DN20" s="684"/>
      <c r="DO20" s="684"/>
      <c r="DP20" s="685"/>
      <c r="DQ20" s="692">
        <v>7786999</v>
      </c>
      <c r="DR20" s="684"/>
      <c r="DS20" s="684"/>
      <c r="DT20" s="684"/>
      <c r="DU20" s="684"/>
      <c r="DV20" s="684"/>
      <c r="DW20" s="684"/>
      <c r="DX20" s="684"/>
      <c r="DY20" s="684"/>
      <c r="DZ20" s="684"/>
      <c r="EA20" s="684"/>
      <c r="EB20" s="684"/>
      <c r="EC20" s="693"/>
    </row>
    <row r="21" spans="2:133" ht="11.25" customHeight="1" x14ac:dyDescent="0.2">
      <c r="B21" s="680" t="s">
        <v>282</v>
      </c>
      <c r="C21" s="681"/>
      <c r="D21" s="681"/>
      <c r="E21" s="681"/>
      <c r="F21" s="681"/>
      <c r="G21" s="681"/>
      <c r="H21" s="681"/>
      <c r="I21" s="681"/>
      <c r="J21" s="681"/>
      <c r="K21" s="681"/>
      <c r="L21" s="681"/>
      <c r="M21" s="681"/>
      <c r="N21" s="681"/>
      <c r="O21" s="681"/>
      <c r="P21" s="681"/>
      <c r="Q21" s="682"/>
      <c r="R21" s="683">
        <v>41064</v>
      </c>
      <c r="S21" s="684"/>
      <c r="T21" s="684"/>
      <c r="U21" s="684"/>
      <c r="V21" s="684"/>
      <c r="W21" s="684"/>
      <c r="X21" s="684"/>
      <c r="Y21" s="685"/>
      <c r="Z21" s="686">
        <v>0.4</v>
      </c>
      <c r="AA21" s="686"/>
      <c r="AB21" s="686"/>
      <c r="AC21" s="686"/>
      <c r="AD21" s="687">
        <v>41064</v>
      </c>
      <c r="AE21" s="687"/>
      <c r="AF21" s="687"/>
      <c r="AG21" s="687"/>
      <c r="AH21" s="687"/>
      <c r="AI21" s="687"/>
      <c r="AJ21" s="687"/>
      <c r="AK21" s="687"/>
      <c r="AL21" s="688">
        <v>1</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t="s">
        <v>131</v>
      </c>
      <c r="BH21" s="684"/>
      <c r="BI21" s="684"/>
      <c r="BJ21" s="684"/>
      <c r="BK21" s="684"/>
      <c r="BL21" s="684"/>
      <c r="BM21" s="684"/>
      <c r="BN21" s="685"/>
      <c r="BO21" s="686" t="s">
        <v>247</v>
      </c>
      <c r="BP21" s="686"/>
      <c r="BQ21" s="686"/>
      <c r="BR21" s="686"/>
      <c r="BS21" s="692" t="s">
        <v>247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284</v>
      </c>
      <c r="C22" s="681"/>
      <c r="D22" s="681"/>
      <c r="E22" s="681"/>
      <c r="F22" s="681"/>
      <c r="G22" s="681"/>
      <c r="H22" s="681"/>
      <c r="I22" s="681"/>
      <c r="J22" s="681"/>
      <c r="K22" s="681"/>
      <c r="L22" s="681"/>
      <c r="M22" s="681"/>
      <c r="N22" s="681"/>
      <c r="O22" s="681"/>
      <c r="P22" s="681"/>
      <c r="Q22" s="682"/>
      <c r="R22" s="683">
        <v>11961</v>
      </c>
      <c r="S22" s="684"/>
      <c r="T22" s="684"/>
      <c r="U22" s="684"/>
      <c r="V22" s="684"/>
      <c r="W22" s="684"/>
      <c r="X22" s="684"/>
      <c r="Y22" s="685"/>
      <c r="Z22" s="686">
        <v>0.1</v>
      </c>
      <c r="AA22" s="686"/>
      <c r="AB22" s="686"/>
      <c r="AC22" s="686"/>
      <c r="AD22" s="687" t="s">
        <v>247</v>
      </c>
      <c r="AE22" s="687"/>
      <c r="AF22" s="687"/>
      <c r="AG22" s="687"/>
      <c r="AH22" s="687"/>
      <c r="AI22" s="687"/>
      <c r="AJ22" s="687"/>
      <c r="AK22" s="687"/>
      <c r="AL22" s="688" t="s">
        <v>131</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t="s">
        <v>131</v>
      </c>
      <c r="BH22" s="684"/>
      <c r="BI22" s="684"/>
      <c r="BJ22" s="684"/>
      <c r="BK22" s="684"/>
      <c r="BL22" s="684"/>
      <c r="BM22" s="684"/>
      <c r="BN22" s="685"/>
      <c r="BO22" s="686" t="s">
        <v>247</v>
      </c>
      <c r="BP22" s="686"/>
      <c r="BQ22" s="686"/>
      <c r="BR22" s="686"/>
      <c r="BS22" s="692" t="s">
        <v>247</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287</v>
      </c>
      <c r="C23" s="681"/>
      <c r="D23" s="681"/>
      <c r="E23" s="681"/>
      <c r="F23" s="681"/>
      <c r="G23" s="681"/>
      <c r="H23" s="681"/>
      <c r="I23" s="681"/>
      <c r="J23" s="681"/>
      <c r="K23" s="681"/>
      <c r="L23" s="681"/>
      <c r="M23" s="681"/>
      <c r="N23" s="681"/>
      <c r="O23" s="681"/>
      <c r="P23" s="681"/>
      <c r="Q23" s="682"/>
      <c r="R23" s="683" t="s">
        <v>131</v>
      </c>
      <c r="S23" s="684"/>
      <c r="T23" s="684"/>
      <c r="U23" s="684"/>
      <c r="V23" s="684"/>
      <c r="W23" s="684"/>
      <c r="X23" s="684"/>
      <c r="Y23" s="685"/>
      <c r="Z23" s="686" t="s">
        <v>131</v>
      </c>
      <c r="AA23" s="686"/>
      <c r="AB23" s="686"/>
      <c r="AC23" s="686"/>
      <c r="AD23" s="687" t="s">
        <v>131</v>
      </c>
      <c r="AE23" s="687"/>
      <c r="AF23" s="687"/>
      <c r="AG23" s="687"/>
      <c r="AH23" s="687"/>
      <c r="AI23" s="687"/>
      <c r="AJ23" s="687"/>
      <c r="AK23" s="687"/>
      <c r="AL23" s="688" t="s">
        <v>247</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t="s">
        <v>131</v>
      </c>
      <c r="BH23" s="684"/>
      <c r="BI23" s="684"/>
      <c r="BJ23" s="684"/>
      <c r="BK23" s="684"/>
      <c r="BL23" s="684"/>
      <c r="BM23" s="684"/>
      <c r="BN23" s="685"/>
      <c r="BO23" s="686" t="s">
        <v>131</v>
      </c>
      <c r="BP23" s="686"/>
      <c r="BQ23" s="686"/>
      <c r="BR23" s="686"/>
      <c r="BS23" s="692" t="s">
        <v>131</v>
      </c>
      <c r="BT23" s="684"/>
      <c r="BU23" s="684"/>
      <c r="BV23" s="684"/>
      <c r="BW23" s="684"/>
      <c r="BX23" s="684"/>
      <c r="BY23" s="684"/>
      <c r="BZ23" s="684"/>
      <c r="CA23" s="684"/>
      <c r="CB23" s="693"/>
      <c r="CD23" s="665" t="s">
        <v>227</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x14ac:dyDescent="0.2">
      <c r="B24" s="680" t="s">
        <v>294</v>
      </c>
      <c r="C24" s="681"/>
      <c r="D24" s="681"/>
      <c r="E24" s="681"/>
      <c r="F24" s="681"/>
      <c r="G24" s="681"/>
      <c r="H24" s="681"/>
      <c r="I24" s="681"/>
      <c r="J24" s="681"/>
      <c r="K24" s="681"/>
      <c r="L24" s="681"/>
      <c r="M24" s="681"/>
      <c r="N24" s="681"/>
      <c r="O24" s="681"/>
      <c r="P24" s="681"/>
      <c r="Q24" s="682"/>
      <c r="R24" s="683">
        <v>11961</v>
      </c>
      <c r="S24" s="684"/>
      <c r="T24" s="684"/>
      <c r="U24" s="684"/>
      <c r="V24" s="684"/>
      <c r="W24" s="684"/>
      <c r="X24" s="684"/>
      <c r="Y24" s="685"/>
      <c r="Z24" s="686">
        <v>0.1</v>
      </c>
      <c r="AA24" s="686"/>
      <c r="AB24" s="686"/>
      <c r="AC24" s="686"/>
      <c r="AD24" s="687" t="s">
        <v>131</v>
      </c>
      <c r="AE24" s="687"/>
      <c r="AF24" s="687"/>
      <c r="AG24" s="687"/>
      <c r="AH24" s="687"/>
      <c r="AI24" s="687"/>
      <c r="AJ24" s="687"/>
      <c r="AK24" s="687"/>
      <c r="AL24" s="688" t="s">
        <v>247</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131</v>
      </c>
      <c r="BH24" s="684"/>
      <c r="BI24" s="684"/>
      <c r="BJ24" s="684"/>
      <c r="BK24" s="684"/>
      <c r="BL24" s="684"/>
      <c r="BM24" s="684"/>
      <c r="BN24" s="685"/>
      <c r="BO24" s="686" t="s">
        <v>131</v>
      </c>
      <c r="BP24" s="686"/>
      <c r="BQ24" s="686"/>
      <c r="BR24" s="686"/>
      <c r="BS24" s="692" t="s">
        <v>247</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2195720</v>
      </c>
      <c r="CS24" s="673"/>
      <c r="CT24" s="673"/>
      <c r="CU24" s="673"/>
      <c r="CV24" s="673"/>
      <c r="CW24" s="673"/>
      <c r="CX24" s="673"/>
      <c r="CY24" s="674"/>
      <c r="CZ24" s="677">
        <v>20.8</v>
      </c>
      <c r="DA24" s="678"/>
      <c r="DB24" s="678"/>
      <c r="DC24" s="697"/>
      <c r="DD24" s="719">
        <v>1764992</v>
      </c>
      <c r="DE24" s="673"/>
      <c r="DF24" s="673"/>
      <c r="DG24" s="673"/>
      <c r="DH24" s="673"/>
      <c r="DI24" s="673"/>
      <c r="DJ24" s="673"/>
      <c r="DK24" s="674"/>
      <c r="DL24" s="719">
        <v>1635381</v>
      </c>
      <c r="DM24" s="673"/>
      <c r="DN24" s="673"/>
      <c r="DO24" s="673"/>
      <c r="DP24" s="673"/>
      <c r="DQ24" s="673"/>
      <c r="DR24" s="673"/>
      <c r="DS24" s="673"/>
      <c r="DT24" s="673"/>
      <c r="DU24" s="673"/>
      <c r="DV24" s="674"/>
      <c r="DW24" s="677">
        <v>38.299999999999997</v>
      </c>
      <c r="DX24" s="678"/>
      <c r="DY24" s="678"/>
      <c r="DZ24" s="678"/>
      <c r="EA24" s="678"/>
      <c r="EB24" s="678"/>
      <c r="EC24" s="679"/>
    </row>
    <row r="25" spans="2:133" ht="11.25" customHeight="1" x14ac:dyDescent="0.2">
      <c r="B25" s="680" t="s">
        <v>297</v>
      </c>
      <c r="C25" s="681"/>
      <c r="D25" s="681"/>
      <c r="E25" s="681"/>
      <c r="F25" s="681"/>
      <c r="G25" s="681"/>
      <c r="H25" s="681"/>
      <c r="I25" s="681"/>
      <c r="J25" s="681"/>
      <c r="K25" s="681"/>
      <c r="L25" s="681"/>
      <c r="M25" s="681"/>
      <c r="N25" s="681"/>
      <c r="O25" s="681"/>
      <c r="P25" s="681"/>
      <c r="Q25" s="682"/>
      <c r="R25" s="683" t="s">
        <v>131</v>
      </c>
      <c r="S25" s="684"/>
      <c r="T25" s="684"/>
      <c r="U25" s="684"/>
      <c r="V25" s="684"/>
      <c r="W25" s="684"/>
      <c r="X25" s="684"/>
      <c r="Y25" s="685"/>
      <c r="Z25" s="686" t="s">
        <v>247</v>
      </c>
      <c r="AA25" s="686"/>
      <c r="AB25" s="686"/>
      <c r="AC25" s="686"/>
      <c r="AD25" s="687" t="s">
        <v>131</v>
      </c>
      <c r="AE25" s="687"/>
      <c r="AF25" s="687"/>
      <c r="AG25" s="687"/>
      <c r="AH25" s="687"/>
      <c r="AI25" s="687"/>
      <c r="AJ25" s="687"/>
      <c r="AK25" s="687"/>
      <c r="AL25" s="688" t="s">
        <v>131</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131</v>
      </c>
      <c r="BH25" s="684"/>
      <c r="BI25" s="684"/>
      <c r="BJ25" s="684"/>
      <c r="BK25" s="684"/>
      <c r="BL25" s="684"/>
      <c r="BM25" s="684"/>
      <c r="BN25" s="685"/>
      <c r="BO25" s="686" t="s">
        <v>131</v>
      </c>
      <c r="BP25" s="686"/>
      <c r="BQ25" s="686"/>
      <c r="BR25" s="686"/>
      <c r="BS25" s="692" t="s">
        <v>131</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1301775</v>
      </c>
      <c r="CS25" s="720"/>
      <c r="CT25" s="720"/>
      <c r="CU25" s="720"/>
      <c r="CV25" s="720"/>
      <c r="CW25" s="720"/>
      <c r="CX25" s="720"/>
      <c r="CY25" s="721"/>
      <c r="CZ25" s="688">
        <v>12.3</v>
      </c>
      <c r="DA25" s="717"/>
      <c r="DB25" s="717"/>
      <c r="DC25" s="722"/>
      <c r="DD25" s="692">
        <v>1222068</v>
      </c>
      <c r="DE25" s="720"/>
      <c r="DF25" s="720"/>
      <c r="DG25" s="720"/>
      <c r="DH25" s="720"/>
      <c r="DI25" s="720"/>
      <c r="DJ25" s="720"/>
      <c r="DK25" s="721"/>
      <c r="DL25" s="692">
        <v>1150145</v>
      </c>
      <c r="DM25" s="720"/>
      <c r="DN25" s="720"/>
      <c r="DO25" s="720"/>
      <c r="DP25" s="720"/>
      <c r="DQ25" s="720"/>
      <c r="DR25" s="720"/>
      <c r="DS25" s="720"/>
      <c r="DT25" s="720"/>
      <c r="DU25" s="720"/>
      <c r="DV25" s="721"/>
      <c r="DW25" s="688">
        <v>26.9</v>
      </c>
      <c r="DX25" s="717"/>
      <c r="DY25" s="717"/>
      <c r="DZ25" s="717"/>
      <c r="EA25" s="717"/>
      <c r="EB25" s="717"/>
      <c r="EC25" s="718"/>
    </row>
    <row r="26" spans="2:133" ht="11.25" customHeight="1" x14ac:dyDescent="0.2">
      <c r="B26" s="680" t="s">
        <v>300</v>
      </c>
      <c r="C26" s="681"/>
      <c r="D26" s="681"/>
      <c r="E26" s="681"/>
      <c r="F26" s="681"/>
      <c r="G26" s="681"/>
      <c r="H26" s="681"/>
      <c r="I26" s="681"/>
      <c r="J26" s="681"/>
      <c r="K26" s="681"/>
      <c r="L26" s="681"/>
      <c r="M26" s="681"/>
      <c r="N26" s="681"/>
      <c r="O26" s="681"/>
      <c r="P26" s="681"/>
      <c r="Q26" s="682"/>
      <c r="R26" s="683">
        <v>4251662</v>
      </c>
      <c r="S26" s="684"/>
      <c r="T26" s="684"/>
      <c r="U26" s="684"/>
      <c r="V26" s="684"/>
      <c r="W26" s="684"/>
      <c r="X26" s="684"/>
      <c r="Y26" s="685"/>
      <c r="Z26" s="686">
        <v>36.9</v>
      </c>
      <c r="AA26" s="686"/>
      <c r="AB26" s="686"/>
      <c r="AC26" s="686"/>
      <c r="AD26" s="687">
        <v>4239701</v>
      </c>
      <c r="AE26" s="687"/>
      <c r="AF26" s="687"/>
      <c r="AG26" s="687"/>
      <c r="AH26" s="687"/>
      <c r="AI26" s="687"/>
      <c r="AJ26" s="687"/>
      <c r="AK26" s="687"/>
      <c r="AL26" s="688">
        <v>99.3</v>
      </c>
      <c r="AM26" s="689"/>
      <c r="AN26" s="689"/>
      <c r="AO26" s="690"/>
      <c r="AP26" s="702" t="s">
        <v>301</v>
      </c>
      <c r="AQ26" s="723"/>
      <c r="AR26" s="723"/>
      <c r="AS26" s="723"/>
      <c r="AT26" s="723"/>
      <c r="AU26" s="723"/>
      <c r="AV26" s="723"/>
      <c r="AW26" s="723"/>
      <c r="AX26" s="723"/>
      <c r="AY26" s="723"/>
      <c r="AZ26" s="723"/>
      <c r="BA26" s="723"/>
      <c r="BB26" s="723"/>
      <c r="BC26" s="723"/>
      <c r="BD26" s="723"/>
      <c r="BE26" s="723"/>
      <c r="BF26" s="704"/>
      <c r="BG26" s="683" t="s">
        <v>131</v>
      </c>
      <c r="BH26" s="684"/>
      <c r="BI26" s="684"/>
      <c r="BJ26" s="684"/>
      <c r="BK26" s="684"/>
      <c r="BL26" s="684"/>
      <c r="BM26" s="684"/>
      <c r="BN26" s="685"/>
      <c r="BO26" s="686" t="s">
        <v>247</v>
      </c>
      <c r="BP26" s="686"/>
      <c r="BQ26" s="686"/>
      <c r="BR26" s="686"/>
      <c r="BS26" s="692" t="s">
        <v>131</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856798</v>
      </c>
      <c r="CS26" s="684"/>
      <c r="CT26" s="684"/>
      <c r="CU26" s="684"/>
      <c r="CV26" s="684"/>
      <c r="CW26" s="684"/>
      <c r="CX26" s="684"/>
      <c r="CY26" s="685"/>
      <c r="CZ26" s="688">
        <v>8.1</v>
      </c>
      <c r="DA26" s="717"/>
      <c r="DB26" s="717"/>
      <c r="DC26" s="722"/>
      <c r="DD26" s="692">
        <v>785807</v>
      </c>
      <c r="DE26" s="684"/>
      <c r="DF26" s="684"/>
      <c r="DG26" s="684"/>
      <c r="DH26" s="684"/>
      <c r="DI26" s="684"/>
      <c r="DJ26" s="684"/>
      <c r="DK26" s="685"/>
      <c r="DL26" s="692" t="s">
        <v>131</v>
      </c>
      <c r="DM26" s="684"/>
      <c r="DN26" s="684"/>
      <c r="DO26" s="684"/>
      <c r="DP26" s="684"/>
      <c r="DQ26" s="684"/>
      <c r="DR26" s="684"/>
      <c r="DS26" s="684"/>
      <c r="DT26" s="684"/>
      <c r="DU26" s="684"/>
      <c r="DV26" s="685"/>
      <c r="DW26" s="688" t="s">
        <v>247</v>
      </c>
      <c r="DX26" s="717"/>
      <c r="DY26" s="717"/>
      <c r="DZ26" s="717"/>
      <c r="EA26" s="717"/>
      <c r="EB26" s="717"/>
      <c r="EC26" s="718"/>
    </row>
    <row r="27" spans="2:133" ht="11.25" customHeight="1" x14ac:dyDescent="0.2">
      <c r="B27" s="680" t="s">
        <v>303</v>
      </c>
      <c r="C27" s="681"/>
      <c r="D27" s="681"/>
      <c r="E27" s="681"/>
      <c r="F27" s="681"/>
      <c r="G27" s="681"/>
      <c r="H27" s="681"/>
      <c r="I27" s="681"/>
      <c r="J27" s="681"/>
      <c r="K27" s="681"/>
      <c r="L27" s="681"/>
      <c r="M27" s="681"/>
      <c r="N27" s="681"/>
      <c r="O27" s="681"/>
      <c r="P27" s="681"/>
      <c r="Q27" s="682"/>
      <c r="R27" s="683">
        <v>713</v>
      </c>
      <c r="S27" s="684"/>
      <c r="T27" s="684"/>
      <c r="U27" s="684"/>
      <c r="V27" s="684"/>
      <c r="W27" s="684"/>
      <c r="X27" s="684"/>
      <c r="Y27" s="685"/>
      <c r="Z27" s="686">
        <v>0</v>
      </c>
      <c r="AA27" s="686"/>
      <c r="AB27" s="686"/>
      <c r="AC27" s="686"/>
      <c r="AD27" s="687">
        <v>713</v>
      </c>
      <c r="AE27" s="687"/>
      <c r="AF27" s="687"/>
      <c r="AG27" s="687"/>
      <c r="AH27" s="687"/>
      <c r="AI27" s="687"/>
      <c r="AJ27" s="687"/>
      <c r="AK27" s="687"/>
      <c r="AL27" s="688">
        <v>0</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3929817</v>
      </c>
      <c r="BH27" s="684"/>
      <c r="BI27" s="684"/>
      <c r="BJ27" s="684"/>
      <c r="BK27" s="684"/>
      <c r="BL27" s="684"/>
      <c r="BM27" s="684"/>
      <c r="BN27" s="685"/>
      <c r="BO27" s="686">
        <v>100</v>
      </c>
      <c r="BP27" s="686"/>
      <c r="BQ27" s="686"/>
      <c r="BR27" s="686"/>
      <c r="BS27" s="692">
        <v>33775</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618220</v>
      </c>
      <c r="CS27" s="720"/>
      <c r="CT27" s="720"/>
      <c r="CU27" s="720"/>
      <c r="CV27" s="720"/>
      <c r="CW27" s="720"/>
      <c r="CX27" s="720"/>
      <c r="CY27" s="721"/>
      <c r="CZ27" s="688">
        <v>5.8</v>
      </c>
      <c r="DA27" s="717"/>
      <c r="DB27" s="717"/>
      <c r="DC27" s="722"/>
      <c r="DD27" s="692">
        <v>267199</v>
      </c>
      <c r="DE27" s="720"/>
      <c r="DF27" s="720"/>
      <c r="DG27" s="720"/>
      <c r="DH27" s="720"/>
      <c r="DI27" s="720"/>
      <c r="DJ27" s="720"/>
      <c r="DK27" s="721"/>
      <c r="DL27" s="692">
        <v>209511</v>
      </c>
      <c r="DM27" s="720"/>
      <c r="DN27" s="720"/>
      <c r="DO27" s="720"/>
      <c r="DP27" s="720"/>
      <c r="DQ27" s="720"/>
      <c r="DR27" s="720"/>
      <c r="DS27" s="720"/>
      <c r="DT27" s="720"/>
      <c r="DU27" s="720"/>
      <c r="DV27" s="721"/>
      <c r="DW27" s="688">
        <v>4.9000000000000004</v>
      </c>
      <c r="DX27" s="717"/>
      <c r="DY27" s="717"/>
      <c r="DZ27" s="717"/>
      <c r="EA27" s="717"/>
      <c r="EB27" s="717"/>
      <c r="EC27" s="718"/>
    </row>
    <row r="28" spans="2:133" ht="11.25" customHeight="1" x14ac:dyDescent="0.2">
      <c r="B28" s="680" t="s">
        <v>306</v>
      </c>
      <c r="C28" s="681"/>
      <c r="D28" s="681"/>
      <c r="E28" s="681"/>
      <c r="F28" s="681"/>
      <c r="G28" s="681"/>
      <c r="H28" s="681"/>
      <c r="I28" s="681"/>
      <c r="J28" s="681"/>
      <c r="K28" s="681"/>
      <c r="L28" s="681"/>
      <c r="M28" s="681"/>
      <c r="N28" s="681"/>
      <c r="O28" s="681"/>
      <c r="P28" s="681"/>
      <c r="Q28" s="682"/>
      <c r="R28" s="683">
        <v>404682</v>
      </c>
      <c r="S28" s="684"/>
      <c r="T28" s="684"/>
      <c r="U28" s="684"/>
      <c r="V28" s="684"/>
      <c r="W28" s="684"/>
      <c r="X28" s="684"/>
      <c r="Y28" s="685"/>
      <c r="Z28" s="686">
        <v>3.5</v>
      </c>
      <c r="AA28" s="686"/>
      <c r="AB28" s="686"/>
      <c r="AC28" s="686"/>
      <c r="AD28" s="687" t="s">
        <v>131</v>
      </c>
      <c r="AE28" s="687"/>
      <c r="AF28" s="687"/>
      <c r="AG28" s="687"/>
      <c r="AH28" s="687"/>
      <c r="AI28" s="687"/>
      <c r="AJ28" s="687"/>
      <c r="AK28" s="687"/>
      <c r="AL28" s="688" t="s">
        <v>131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275725</v>
      </c>
      <c r="CS28" s="684"/>
      <c r="CT28" s="684"/>
      <c r="CU28" s="684"/>
      <c r="CV28" s="684"/>
      <c r="CW28" s="684"/>
      <c r="CX28" s="684"/>
      <c r="CY28" s="685"/>
      <c r="CZ28" s="688">
        <v>2.6</v>
      </c>
      <c r="DA28" s="717"/>
      <c r="DB28" s="717"/>
      <c r="DC28" s="722"/>
      <c r="DD28" s="692">
        <v>275725</v>
      </c>
      <c r="DE28" s="684"/>
      <c r="DF28" s="684"/>
      <c r="DG28" s="684"/>
      <c r="DH28" s="684"/>
      <c r="DI28" s="684"/>
      <c r="DJ28" s="684"/>
      <c r="DK28" s="685"/>
      <c r="DL28" s="692">
        <v>275725</v>
      </c>
      <c r="DM28" s="684"/>
      <c r="DN28" s="684"/>
      <c r="DO28" s="684"/>
      <c r="DP28" s="684"/>
      <c r="DQ28" s="684"/>
      <c r="DR28" s="684"/>
      <c r="DS28" s="684"/>
      <c r="DT28" s="684"/>
      <c r="DU28" s="684"/>
      <c r="DV28" s="685"/>
      <c r="DW28" s="688">
        <v>6.5</v>
      </c>
      <c r="DX28" s="717"/>
      <c r="DY28" s="717"/>
      <c r="DZ28" s="717"/>
      <c r="EA28" s="717"/>
      <c r="EB28" s="717"/>
      <c r="EC28" s="718"/>
    </row>
    <row r="29" spans="2:133" ht="11.25" customHeight="1" x14ac:dyDescent="0.2">
      <c r="B29" s="680" t="s">
        <v>308</v>
      </c>
      <c r="C29" s="681"/>
      <c r="D29" s="681"/>
      <c r="E29" s="681"/>
      <c r="F29" s="681"/>
      <c r="G29" s="681"/>
      <c r="H29" s="681"/>
      <c r="I29" s="681"/>
      <c r="J29" s="681"/>
      <c r="K29" s="681"/>
      <c r="L29" s="681"/>
      <c r="M29" s="681"/>
      <c r="N29" s="681"/>
      <c r="O29" s="681"/>
      <c r="P29" s="681"/>
      <c r="Q29" s="682"/>
      <c r="R29" s="683">
        <v>66962</v>
      </c>
      <c r="S29" s="684"/>
      <c r="T29" s="684"/>
      <c r="U29" s="684"/>
      <c r="V29" s="684"/>
      <c r="W29" s="684"/>
      <c r="X29" s="684"/>
      <c r="Y29" s="685"/>
      <c r="Z29" s="686">
        <v>0.6</v>
      </c>
      <c r="AA29" s="686"/>
      <c r="AB29" s="686"/>
      <c r="AC29" s="686"/>
      <c r="AD29" s="687">
        <v>834</v>
      </c>
      <c r="AE29" s="687"/>
      <c r="AF29" s="687"/>
      <c r="AG29" s="687"/>
      <c r="AH29" s="687"/>
      <c r="AI29" s="687"/>
      <c r="AJ29" s="687"/>
      <c r="AK29" s="687"/>
      <c r="AL29" s="688">
        <v>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309</v>
      </c>
      <c r="CE29" s="730"/>
      <c r="CF29" s="698" t="s">
        <v>310</v>
      </c>
      <c r="CG29" s="699"/>
      <c r="CH29" s="699"/>
      <c r="CI29" s="699"/>
      <c r="CJ29" s="699"/>
      <c r="CK29" s="699"/>
      <c r="CL29" s="699"/>
      <c r="CM29" s="699"/>
      <c r="CN29" s="699"/>
      <c r="CO29" s="699"/>
      <c r="CP29" s="699"/>
      <c r="CQ29" s="700"/>
      <c r="CR29" s="683">
        <v>275725</v>
      </c>
      <c r="CS29" s="720"/>
      <c r="CT29" s="720"/>
      <c r="CU29" s="720"/>
      <c r="CV29" s="720"/>
      <c r="CW29" s="720"/>
      <c r="CX29" s="720"/>
      <c r="CY29" s="721"/>
      <c r="CZ29" s="688">
        <v>2.6</v>
      </c>
      <c r="DA29" s="717"/>
      <c r="DB29" s="717"/>
      <c r="DC29" s="722"/>
      <c r="DD29" s="692">
        <v>275725</v>
      </c>
      <c r="DE29" s="720"/>
      <c r="DF29" s="720"/>
      <c r="DG29" s="720"/>
      <c r="DH29" s="720"/>
      <c r="DI29" s="720"/>
      <c r="DJ29" s="720"/>
      <c r="DK29" s="721"/>
      <c r="DL29" s="692">
        <v>275725</v>
      </c>
      <c r="DM29" s="720"/>
      <c r="DN29" s="720"/>
      <c r="DO29" s="720"/>
      <c r="DP29" s="720"/>
      <c r="DQ29" s="720"/>
      <c r="DR29" s="720"/>
      <c r="DS29" s="720"/>
      <c r="DT29" s="720"/>
      <c r="DU29" s="720"/>
      <c r="DV29" s="721"/>
      <c r="DW29" s="688">
        <v>6.5</v>
      </c>
      <c r="DX29" s="717"/>
      <c r="DY29" s="717"/>
      <c r="DZ29" s="717"/>
      <c r="EA29" s="717"/>
      <c r="EB29" s="717"/>
      <c r="EC29" s="718"/>
    </row>
    <row r="30" spans="2:133" ht="11.25" customHeight="1" x14ac:dyDescent="0.2">
      <c r="B30" s="680" t="s">
        <v>311</v>
      </c>
      <c r="C30" s="681"/>
      <c r="D30" s="681"/>
      <c r="E30" s="681"/>
      <c r="F30" s="681"/>
      <c r="G30" s="681"/>
      <c r="H30" s="681"/>
      <c r="I30" s="681"/>
      <c r="J30" s="681"/>
      <c r="K30" s="681"/>
      <c r="L30" s="681"/>
      <c r="M30" s="681"/>
      <c r="N30" s="681"/>
      <c r="O30" s="681"/>
      <c r="P30" s="681"/>
      <c r="Q30" s="682"/>
      <c r="R30" s="683">
        <v>15488</v>
      </c>
      <c r="S30" s="684"/>
      <c r="T30" s="684"/>
      <c r="U30" s="684"/>
      <c r="V30" s="684"/>
      <c r="W30" s="684"/>
      <c r="X30" s="684"/>
      <c r="Y30" s="685"/>
      <c r="Z30" s="686">
        <v>0.1</v>
      </c>
      <c r="AA30" s="686"/>
      <c r="AB30" s="686"/>
      <c r="AC30" s="686"/>
      <c r="AD30" s="687" t="s">
        <v>247</v>
      </c>
      <c r="AE30" s="687"/>
      <c r="AF30" s="687"/>
      <c r="AG30" s="687"/>
      <c r="AH30" s="687"/>
      <c r="AI30" s="687"/>
      <c r="AJ30" s="687"/>
      <c r="AK30" s="687"/>
      <c r="AL30" s="688" t="s">
        <v>131</v>
      </c>
      <c r="AM30" s="689"/>
      <c r="AN30" s="689"/>
      <c r="AO30" s="690"/>
      <c r="AP30" s="662" t="s">
        <v>227</v>
      </c>
      <c r="AQ30" s="663"/>
      <c r="AR30" s="663"/>
      <c r="AS30" s="663"/>
      <c r="AT30" s="663"/>
      <c r="AU30" s="663"/>
      <c r="AV30" s="663"/>
      <c r="AW30" s="663"/>
      <c r="AX30" s="663"/>
      <c r="AY30" s="663"/>
      <c r="AZ30" s="663"/>
      <c r="BA30" s="663"/>
      <c r="BB30" s="663"/>
      <c r="BC30" s="663"/>
      <c r="BD30" s="663"/>
      <c r="BE30" s="663"/>
      <c r="BF30" s="664"/>
      <c r="BG30" s="662" t="s">
        <v>312</v>
      </c>
      <c r="BH30" s="727"/>
      <c r="BI30" s="727"/>
      <c r="BJ30" s="727"/>
      <c r="BK30" s="727"/>
      <c r="BL30" s="727"/>
      <c r="BM30" s="727"/>
      <c r="BN30" s="727"/>
      <c r="BO30" s="727"/>
      <c r="BP30" s="727"/>
      <c r="BQ30" s="728"/>
      <c r="BR30" s="662" t="s">
        <v>313</v>
      </c>
      <c r="BS30" s="727"/>
      <c r="BT30" s="727"/>
      <c r="BU30" s="727"/>
      <c r="BV30" s="727"/>
      <c r="BW30" s="727"/>
      <c r="BX30" s="727"/>
      <c r="BY30" s="727"/>
      <c r="BZ30" s="727"/>
      <c r="CA30" s="727"/>
      <c r="CB30" s="728"/>
      <c r="CD30" s="731"/>
      <c r="CE30" s="732"/>
      <c r="CF30" s="698" t="s">
        <v>314</v>
      </c>
      <c r="CG30" s="699"/>
      <c r="CH30" s="699"/>
      <c r="CI30" s="699"/>
      <c r="CJ30" s="699"/>
      <c r="CK30" s="699"/>
      <c r="CL30" s="699"/>
      <c r="CM30" s="699"/>
      <c r="CN30" s="699"/>
      <c r="CO30" s="699"/>
      <c r="CP30" s="699"/>
      <c r="CQ30" s="700"/>
      <c r="CR30" s="683">
        <v>263905</v>
      </c>
      <c r="CS30" s="684"/>
      <c r="CT30" s="684"/>
      <c r="CU30" s="684"/>
      <c r="CV30" s="684"/>
      <c r="CW30" s="684"/>
      <c r="CX30" s="684"/>
      <c r="CY30" s="685"/>
      <c r="CZ30" s="688">
        <v>2.5</v>
      </c>
      <c r="DA30" s="717"/>
      <c r="DB30" s="717"/>
      <c r="DC30" s="722"/>
      <c r="DD30" s="692">
        <v>263905</v>
      </c>
      <c r="DE30" s="684"/>
      <c r="DF30" s="684"/>
      <c r="DG30" s="684"/>
      <c r="DH30" s="684"/>
      <c r="DI30" s="684"/>
      <c r="DJ30" s="684"/>
      <c r="DK30" s="685"/>
      <c r="DL30" s="692">
        <v>263905</v>
      </c>
      <c r="DM30" s="684"/>
      <c r="DN30" s="684"/>
      <c r="DO30" s="684"/>
      <c r="DP30" s="684"/>
      <c r="DQ30" s="684"/>
      <c r="DR30" s="684"/>
      <c r="DS30" s="684"/>
      <c r="DT30" s="684"/>
      <c r="DU30" s="684"/>
      <c r="DV30" s="685"/>
      <c r="DW30" s="688">
        <v>6.2</v>
      </c>
      <c r="DX30" s="717"/>
      <c r="DY30" s="717"/>
      <c r="DZ30" s="717"/>
      <c r="EA30" s="717"/>
      <c r="EB30" s="717"/>
      <c r="EC30" s="718"/>
    </row>
    <row r="31" spans="2:133" ht="11.25" customHeight="1" x14ac:dyDescent="0.2">
      <c r="B31" s="680" t="s">
        <v>315</v>
      </c>
      <c r="C31" s="681"/>
      <c r="D31" s="681"/>
      <c r="E31" s="681"/>
      <c r="F31" s="681"/>
      <c r="G31" s="681"/>
      <c r="H31" s="681"/>
      <c r="I31" s="681"/>
      <c r="J31" s="681"/>
      <c r="K31" s="681"/>
      <c r="L31" s="681"/>
      <c r="M31" s="681"/>
      <c r="N31" s="681"/>
      <c r="O31" s="681"/>
      <c r="P31" s="681"/>
      <c r="Q31" s="682"/>
      <c r="R31" s="683">
        <v>2827070</v>
      </c>
      <c r="S31" s="684"/>
      <c r="T31" s="684"/>
      <c r="U31" s="684"/>
      <c r="V31" s="684"/>
      <c r="W31" s="684"/>
      <c r="X31" s="684"/>
      <c r="Y31" s="685"/>
      <c r="Z31" s="686">
        <v>24.5</v>
      </c>
      <c r="AA31" s="686"/>
      <c r="AB31" s="686"/>
      <c r="AC31" s="686"/>
      <c r="AD31" s="687" t="s">
        <v>247</v>
      </c>
      <c r="AE31" s="687"/>
      <c r="AF31" s="687"/>
      <c r="AG31" s="687"/>
      <c r="AH31" s="687"/>
      <c r="AI31" s="687"/>
      <c r="AJ31" s="687"/>
      <c r="AK31" s="687"/>
      <c r="AL31" s="688" t="s">
        <v>247</v>
      </c>
      <c r="AM31" s="689"/>
      <c r="AN31" s="689"/>
      <c r="AO31" s="690"/>
      <c r="AP31" s="740" t="s">
        <v>316</v>
      </c>
      <c r="AQ31" s="741"/>
      <c r="AR31" s="741"/>
      <c r="AS31" s="741"/>
      <c r="AT31" s="746" t="s">
        <v>317</v>
      </c>
      <c r="AU31" s="231"/>
      <c r="AV31" s="231"/>
      <c r="AW31" s="231"/>
      <c r="AX31" s="669" t="s">
        <v>192</v>
      </c>
      <c r="AY31" s="670"/>
      <c r="AZ31" s="670"/>
      <c r="BA31" s="670"/>
      <c r="BB31" s="670"/>
      <c r="BC31" s="670"/>
      <c r="BD31" s="670"/>
      <c r="BE31" s="670"/>
      <c r="BF31" s="671"/>
      <c r="BG31" s="739">
        <v>99.7</v>
      </c>
      <c r="BH31" s="735"/>
      <c r="BI31" s="735"/>
      <c r="BJ31" s="735"/>
      <c r="BK31" s="735"/>
      <c r="BL31" s="735"/>
      <c r="BM31" s="678">
        <v>98.8</v>
      </c>
      <c r="BN31" s="735"/>
      <c r="BO31" s="735"/>
      <c r="BP31" s="735"/>
      <c r="BQ31" s="736"/>
      <c r="BR31" s="739">
        <v>99.7</v>
      </c>
      <c r="BS31" s="735"/>
      <c r="BT31" s="735"/>
      <c r="BU31" s="735"/>
      <c r="BV31" s="735"/>
      <c r="BW31" s="735"/>
      <c r="BX31" s="678">
        <v>98.8</v>
      </c>
      <c r="BY31" s="735"/>
      <c r="BZ31" s="735"/>
      <c r="CA31" s="735"/>
      <c r="CB31" s="736"/>
      <c r="CD31" s="731"/>
      <c r="CE31" s="732"/>
      <c r="CF31" s="698" t="s">
        <v>318</v>
      </c>
      <c r="CG31" s="699"/>
      <c r="CH31" s="699"/>
      <c r="CI31" s="699"/>
      <c r="CJ31" s="699"/>
      <c r="CK31" s="699"/>
      <c r="CL31" s="699"/>
      <c r="CM31" s="699"/>
      <c r="CN31" s="699"/>
      <c r="CO31" s="699"/>
      <c r="CP31" s="699"/>
      <c r="CQ31" s="700"/>
      <c r="CR31" s="683">
        <v>11820</v>
      </c>
      <c r="CS31" s="720"/>
      <c r="CT31" s="720"/>
      <c r="CU31" s="720"/>
      <c r="CV31" s="720"/>
      <c r="CW31" s="720"/>
      <c r="CX31" s="720"/>
      <c r="CY31" s="721"/>
      <c r="CZ31" s="688">
        <v>0.1</v>
      </c>
      <c r="DA31" s="717"/>
      <c r="DB31" s="717"/>
      <c r="DC31" s="722"/>
      <c r="DD31" s="692">
        <v>11820</v>
      </c>
      <c r="DE31" s="720"/>
      <c r="DF31" s="720"/>
      <c r="DG31" s="720"/>
      <c r="DH31" s="720"/>
      <c r="DI31" s="720"/>
      <c r="DJ31" s="720"/>
      <c r="DK31" s="721"/>
      <c r="DL31" s="692">
        <v>11820</v>
      </c>
      <c r="DM31" s="720"/>
      <c r="DN31" s="720"/>
      <c r="DO31" s="720"/>
      <c r="DP31" s="720"/>
      <c r="DQ31" s="720"/>
      <c r="DR31" s="720"/>
      <c r="DS31" s="720"/>
      <c r="DT31" s="720"/>
      <c r="DU31" s="720"/>
      <c r="DV31" s="721"/>
      <c r="DW31" s="688">
        <v>0.3</v>
      </c>
      <c r="DX31" s="717"/>
      <c r="DY31" s="717"/>
      <c r="DZ31" s="717"/>
      <c r="EA31" s="717"/>
      <c r="EB31" s="717"/>
      <c r="EC31" s="718"/>
    </row>
    <row r="32" spans="2:133" ht="11.25" customHeight="1" x14ac:dyDescent="0.2">
      <c r="B32" s="750" t="s">
        <v>319</v>
      </c>
      <c r="C32" s="751"/>
      <c r="D32" s="751"/>
      <c r="E32" s="751"/>
      <c r="F32" s="751"/>
      <c r="G32" s="751"/>
      <c r="H32" s="751"/>
      <c r="I32" s="751"/>
      <c r="J32" s="751"/>
      <c r="K32" s="751"/>
      <c r="L32" s="751"/>
      <c r="M32" s="751"/>
      <c r="N32" s="751"/>
      <c r="O32" s="751"/>
      <c r="P32" s="751"/>
      <c r="Q32" s="752"/>
      <c r="R32" s="683" t="s">
        <v>131</v>
      </c>
      <c r="S32" s="684"/>
      <c r="T32" s="684"/>
      <c r="U32" s="684"/>
      <c r="V32" s="684"/>
      <c r="W32" s="684"/>
      <c r="X32" s="684"/>
      <c r="Y32" s="685"/>
      <c r="Z32" s="686" t="s">
        <v>131</v>
      </c>
      <c r="AA32" s="686"/>
      <c r="AB32" s="686"/>
      <c r="AC32" s="686"/>
      <c r="AD32" s="687" t="s">
        <v>247</v>
      </c>
      <c r="AE32" s="687"/>
      <c r="AF32" s="687"/>
      <c r="AG32" s="687"/>
      <c r="AH32" s="687"/>
      <c r="AI32" s="687"/>
      <c r="AJ32" s="687"/>
      <c r="AK32" s="687"/>
      <c r="AL32" s="688" t="s">
        <v>131</v>
      </c>
      <c r="AM32" s="689"/>
      <c r="AN32" s="689"/>
      <c r="AO32" s="690"/>
      <c r="AP32" s="742"/>
      <c r="AQ32" s="743"/>
      <c r="AR32" s="743"/>
      <c r="AS32" s="743"/>
      <c r="AT32" s="747"/>
      <c r="AU32" s="230" t="s">
        <v>320</v>
      </c>
      <c r="AV32" s="230"/>
      <c r="AW32" s="230"/>
      <c r="AX32" s="680" t="s">
        <v>321</v>
      </c>
      <c r="AY32" s="681"/>
      <c r="AZ32" s="681"/>
      <c r="BA32" s="681"/>
      <c r="BB32" s="681"/>
      <c r="BC32" s="681"/>
      <c r="BD32" s="681"/>
      <c r="BE32" s="681"/>
      <c r="BF32" s="682"/>
      <c r="BG32" s="749">
        <v>99.5</v>
      </c>
      <c r="BH32" s="720"/>
      <c r="BI32" s="720"/>
      <c r="BJ32" s="720"/>
      <c r="BK32" s="720"/>
      <c r="BL32" s="720"/>
      <c r="BM32" s="689">
        <v>98.2</v>
      </c>
      <c r="BN32" s="737"/>
      <c r="BO32" s="737"/>
      <c r="BP32" s="737"/>
      <c r="BQ32" s="738"/>
      <c r="BR32" s="749">
        <v>99.2</v>
      </c>
      <c r="BS32" s="720"/>
      <c r="BT32" s="720"/>
      <c r="BU32" s="720"/>
      <c r="BV32" s="720"/>
      <c r="BW32" s="720"/>
      <c r="BX32" s="689">
        <v>98.1</v>
      </c>
      <c r="BY32" s="737"/>
      <c r="BZ32" s="737"/>
      <c r="CA32" s="737"/>
      <c r="CB32" s="738"/>
      <c r="CD32" s="733"/>
      <c r="CE32" s="734"/>
      <c r="CF32" s="698" t="s">
        <v>322</v>
      </c>
      <c r="CG32" s="699"/>
      <c r="CH32" s="699"/>
      <c r="CI32" s="699"/>
      <c r="CJ32" s="699"/>
      <c r="CK32" s="699"/>
      <c r="CL32" s="699"/>
      <c r="CM32" s="699"/>
      <c r="CN32" s="699"/>
      <c r="CO32" s="699"/>
      <c r="CP32" s="699"/>
      <c r="CQ32" s="700"/>
      <c r="CR32" s="683" t="s">
        <v>247</v>
      </c>
      <c r="CS32" s="684"/>
      <c r="CT32" s="684"/>
      <c r="CU32" s="684"/>
      <c r="CV32" s="684"/>
      <c r="CW32" s="684"/>
      <c r="CX32" s="684"/>
      <c r="CY32" s="685"/>
      <c r="CZ32" s="688" t="s">
        <v>131</v>
      </c>
      <c r="DA32" s="717"/>
      <c r="DB32" s="717"/>
      <c r="DC32" s="722"/>
      <c r="DD32" s="692" t="s">
        <v>131</v>
      </c>
      <c r="DE32" s="684"/>
      <c r="DF32" s="684"/>
      <c r="DG32" s="684"/>
      <c r="DH32" s="684"/>
      <c r="DI32" s="684"/>
      <c r="DJ32" s="684"/>
      <c r="DK32" s="685"/>
      <c r="DL32" s="692" t="s">
        <v>131</v>
      </c>
      <c r="DM32" s="684"/>
      <c r="DN32" s="684"/>
      <c r="DO32" s="684"/>
      <c r="DP32" s="684"/>
      <c r="DQ32" s="684"/>
      <c r="DR32" s="684"/>
      <c r="DS32" s="684"/>
      <c r="DT32" s="684"/>
      <c r="DU32" s="684"/>
      <c r="DV32" s="685"/>
      <c r="DW32" s="688" t="s">
        <v>131</v>
      </c>
      <c r="DX32" s="717"/>
      <c r="DY32" s="717"/>
      <c r="DZ32" s="717"/>
      <c r="EA32" s="717"/>
      <c r="EB32" s="717"/>
      <c r="EC32" s="718"/>
    </row>
    <row r="33" spans="2:133" ht="11.25" customHeight="1" x14ac:dyDescent="0.2">
      <c r="B33" s="680" t="s">
        <v>323</v>
      </c>
      <c r="C33" s="681"/>
      <c r="D33" s="681"/>
      <c r="E33" s="681"/>
      <c r="F33" s="681"/>
      <c r="G33" s="681"/>
      <c r="H33" s="681"/>
      <c r="I33" s="681"/>
      <c r="J33" s="681"/>
      <c r="K33" s="681"/>
      <c r="L33" s="681"/>
      <c r="M33" s="681"/>
      <c r="N33" s="681"/>
      <c r="O33" s="681"/>
      <c r="P33" s="681"/>
      <c r="Q33" s="682"/>
      <c r="R33" s="683">
        <v>2103574</v>
      </c>
      <c r="S33" s="684"/>
      <c r="T33" s="684"/>
      <c r="U33" s="684"/>
      <c r="V33" s="684"/>
      <c r="W33" s="684"/>
      <c r="X33" s="684"/>
      <c r="Y33" s="685"/>
      <c r="Z33" s="686">
        <v>18.2</v>
      </c>
      <c r="AA33" s="686"/>
      <c r="AB33" s="686"/>
      <c r="AC33" s="686"/>
      <c r="AD33" s="687" t="s">
        <v>247</v>
      </c>
      <c r="AE33" s="687"/>
      <c r="AF33" s="687"/>
      <c r="AG33" s="687"/>
      <c r="AH33" s="687"/>
      <c r="AI33" s="687"/>
      <c r="AJ33" s="687"/>
      <c r="AK33" s="687"/>
      <c r="AL33" s="688" t="s">
        <v>131</v>
      </c>
      <c r="AM33" s="689"/>
      <c r="AN33" s="689"/>
      <c r="AO33" s="690"/>
      <c r="AP33" s="744"/>
      <c r="AQ33" s="745"/>
      <c r="AR33" s="745"/>
      <c r="AS33" s="745"/>
      <c r="AT33" s="748"/>
      <c r="AU33" s="232"/>
      <c r="AV33" s="232"/>
      <c r="AW33" s="232"/>
      <c r="AX33" s="724" t="s">
        <v>324</v>
      </c>
      <c r="AY33" s="725"/>
      <c r="AZ33" s="725"/>
      <c r="BA33" s="725"/>
      <c r="BB33" s="725"/>
      <c r="BC33" s="725"/>
      <c r="BD33" s="725"/>
      <c r="BE33" s="725"/>
      <c r="BF33" s="726"/>
      <c r="BG33" s="753">
        <v>99.7</v>
      </c>
      <c r="BH33" s="754"/>
      <c r="BI33" s="754"/>
      <c r="BJ33" s="754"/>
      <c r="BK33" s="754"/>
      <c r="BL33" s="754"/>
      <c r="BM33" s="755">
        <v>98.9</v>
      </c>
      <c r="BN33" s="754"/>
      <c r="BO33" s="754"/>
      <c r="BP33" s="754"/>
      <c r="BQ33" s="756"/>
      <c r="BR33" s="753">
        <v>99.8</v>
      </c>
      <c r="BS33" s="754"/>
      <c r="BT33" s="754"/>
      <c r="BU33" s="754"/>
      <c r="BV33" s="754"/>
      <c r="BW33" s="754"/>
      <c r="BX33" s="755">
        <v>99</v>
      </c>
      <c r="BY33" s="754"/>
      <c r="BZ33" s="754"/>
      <c r="CA33" s="754"/>
      <c r="CB33" s="756"/>
      <c r="CD33" s="698" t="s">
        <v>325</v>
      </c>
      <c r="CE33" s="699"/>
      <c r="CF33" s="699"/>
      <c r="CG33" s="699"/>
      <c r="CH33" s="699"/>
      <c r="CI33" s="699"/>
      <c r="CJ33" s="699"/>
      <c r="CK33" s="699"/>
      <c r="CL33" s="699"/>
      <c r="CM33" s="699"/>
      <c r="CN33" s="699"/>
      <c r="CO33" s="699"/>
      <c r="CP33" s="699"/>
      <c r="CQ33" s="700"/>
      <c r="CR33" s="683">
        <v>5279567</v>
      </c>
      <c r="CS33" s="720"/>
      <c r="CT33" s="720"/>
      <c r="CU33" s="720"/>
      <c r="CV33" s="720"/>
      <c r="CW33" s="720"/>
      <c r="CX33" s="720"/>
      <c r="CY33" s="721"/>
      <c r="CZ33" s="688">
        <v>49.9</v>
      </c>
      <c r="DA33" s="717"/>
      <c r="DB33" s="717"/>
      <c r="DC33" s="722"/>
      <c r="DD33" s="692">
        <v>4370669</v>
      </c>
      <c r="DE33" s="720"/>
      <c r="DF33" s="720"/>
      <c r="DG33" s="720"/>
      <c r="DH33" s="720"/>
      <c r="DI33" s="720"/>
      <c r="DJ33" s="720"/>
      <c r="DK33" s="721"/>
      <c r="DL33" s="692">
        <v>2390504</v>
      </c>
      <c r="DM33" s="720"/>
      <c r="DN33" s="720"/>
      <c r="DO33" s="720"/>
      <c r="DP33" s="720"/>
      <c r="DQ33" s="720"/>
      <c r="DR33" s="720"/>
      <c r="DS33" s="720"/>
      <c r="DT33" s="720"/>
      <c r="DU33" s="720"/>
      <c r="DV33" s="721"/>
      <c r="DW33" s="688">
        <v>56</v>
      </c>
      <c r="DX33" s="717"/>
      <c r="DY33" s="717"/>
      <c r="DZ33" s="717"/>
      <c r="EA33" s="717"/>
      <c r="EB33" s="717"/>
      <c r="EC33" s="718"/>
    </row>
    <row r="34" spans="2:133" ht="11.25" customHeight="1" x14ac:dyDescent="0.2">
      <c r="B34" s="680" t="s">
        <v>326</v>
      </c>
      <c r="C34" s="681"/>
      <c r="D34" s="681"/>
      <c r="E34" s="681"/>
      <c r="F34" s="681"/>
      <c r="G34" s="681"/>
      <c r="H34" s="681"/>
      <c r="I34" s="681"/>
      <c r="J34" s="681"/>
      <c r="K34" s="681"/>
      <c r="L34" s="681"/>
      <c r="M34" s="681"/>
      <c r="N34" s="681"/>
      <c r="O34" s="681"/>
      <c r="P34" s="681"/>
      <c r="Q34" s="682"/>
      <c r="R34" s="683">
        <v>50089</v>
      </c>
      <c r="S34" s="684"/>
      <c r="T34" s="684"/>
      <c r="U34" s="684"/>
      <c r="V34" s="684"/>
      <c r="W34" s="684"/>
      <c r="X34" s="684"/>
      <c r="Y34" s="685"/>
      <c r="Z34" s="686">
        <v>0.4</v>
      </c>
      <c r="AA34" s="686"/>
      <c r="AB34" s="686"/>
      <c r="AC34" s="686"/>
      <c r="AD34" s="687">
        <v>29260</v>
      </c>
      <c r="AE34" s="687"/>
      <c r="AF34" s="687"/>
      <c r="AG34" s="687"/>
      <c r="AH34" s="687"/>
      <c r="AI34" s="687"/>
      <c r="AJ34" s="687"/>
      <c r="AK34" s="687"/>
      <c r="AL34" s="688">
        <v>0.7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327</v>
      </c>
      <c r="CE34" s="699"/>
      <c r="CF34" s="699"/>
      <c r="CG34" s="699"/>
      <c r="CH34" s="699"/>
      <c r="CI34" s="699"/>
      <c r="CJ34" s="699"/>
      <c r="CK34" s="699"/>
      <c r="CL34" s="699"/>
      <c r="CM34" s="699"/>
      <c r="CN34" s="699"/>
      <c r="CO34" s="699"/>
      <c r="CP34" s="699"/>
      <c r="CQ34" s="700"/>
      <c r="CR34" s="683">
        <v>1893873</v>
      </c>
      <c r="CS34" s="684"/>
      <c r="CT34" s="684"/>
      <c r="CU34" s="684"/>
      <c r="CV34" s="684"/>
      <c r="CW34" s="684"/>
      <c r="CX34" s="684"/>
      <c r="CY34" s="685"/>
      <c r="CZ34" s="688">
        <v>17.899999999999999</v>
      </c>
      <c r="DA34" s="717"/>
      <c r="DB34" s="717"/>
      <c r="DC34" s="722"/>
      <c r="DD34" s="692">
        <v>1603639</v>
      </c>
      <c r="DE34" s="684"/>
      <c r="DF34" s="684"/>
      <c r="DG34" s="684"/>
      <c r="DH34" s="684"/>
      <c r="DI34" s="684"/>
      <c r="DJ34" s="684"/>
      <c r="DK34" s="685"/>
      <c r="DL34" s="692">
        <v>996366</v>
      </c>
      <c r="DM34" s="684"/>
      <c r="DN34" s="684"/>
      <c r="DO34" s="684"/>
      <c r="DP34" s="684"/>
      <c r="DQ34" s="684"/>
      <c r="DR34" s="684"/>
      <c r="DS34" s="684"/>
      <c r="DT34" s="684"/>
      <c r="DU34" s="684"/>
      <c r="DV34" s="685"/>
      <c r="DW34" s="688">
        <v>23.3</v>
      </c>
      <c r="DX34" s="717"/>
      <c r="DY34" s="717"/>
      <c r="DZ34" s="717"/>
      <c r="EA34" s="717"/>
      <c r="EB34" s="717"/>
      <c r="EC34" s="718"/>
    </row>
    <row r="35" spans="2:133" ht="11.25" customHeight="1" x14ac:dyDescent="0.2">
      <c r="B35" s="680" t="s">
        <v>328</v>
      </c>
      <c r="C35" s="681"/>
      <c r="D35" s="681"/>
      <c r="E35" s="681"/>
      <c r="F35" s="681"/>
      <c r="G35" s="681"/>
      <c r="H35" s="681"/>
      <c r="I35" s="681"/>
      <c r="J35" s="681"/>
      <c r="K35" s="681"/>
      <c r="L35" s="681"/>
      <c r="M35" s="681"/>
      <c r="N35" s="681"/>
      <c r="O35" s="681"/>
      <c r="P35" s="681"/>
      <c r="Q35" s="682"/>
      <c r="R35" s="683">
        <v>31605</v>
      </c>
      <c r="S35" s="684"/>
      <c r="T35" s="684"/>
      <c r="U35" s="684"/>
      <c r="V35" s="684"/>
      <c r="W35" s="684"/>
      <c r="X35" s="684"/>
      <c r="Y35" s="685"/>
      <c r="Z35" s="686">
        <v>0.3</v>
      </c>
      <c r="AA35" s="686"/>
      <c r="AB35" s="686"/>
      <c r="AC35" s="686"/>
      <c r="AD35" s="687" t="s">
        <v>131</v>
      </c>
      <c r="AE35" s="687"/>
      <c r="AF35" s="687"/>
      <c r="AG35" s="687"/>
      <c r="AH35" s="687"/>
      <c r="AI35" s="687"/>
      <c r="AJ35" s="687"/>
      <c r="AK35" s="687"/>
      <c r="AL35" s="688" t="s">
        <v>131</v>
      </c>
      <c r="AM35" s="689"/>
      <c r="AN35" s="689"/>
      <c r="AO35" s="690"/>
      <c r="AP35" s="235"/>
      <c r="AQ35" s="662" t="s">
        <v>329</v>
      </c>
      <c r="AR35" s="663"/>
      <c r="AS35" s="663"/>
      <c r="AT35" s="663"/>
      <c r="AU35" s="663"/>
      <c r="AV35" s="663"/>
      <c r="AW35" s="663"/>
      <c r="AX35" s="663"/>
      <c r="AY35" s="663"/>
      <c r="AZ35" s="663"/>
      <c r="BA35" s="663"/>
      <c r="BB35" s="663"/>
      <c r="BC35" s="663"/>
      <c r="BD35" s="663"/>
      <c r="BE35" s="663"/>
      <c r="BF35" s="664"/>
      <c r="BG35" s="662" t="s">
        <v>330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331</v>
      </c>
      <c r="CE35" s="699"/>
      <c r="CF35" s="699"/>
      <c r="CG35" s="699"/>
      <c r="CH35" s="699"/>
      <c r="CI35" s="699"/>
      <c r="CJ35" s="699"/>
      <c r="CK35" s="699"/>
      <c r="CL35" s="699"/>
      <c r="CM35" s="699"/>
      <c r="CN35" s="699"/>
      <c r="CO35" s="699"/>
      <c r="CP35" s="699"/>
      <c r="CQ35" s="700"/>
      <c r="CR35" s="683">
        <v>51880</v>
      </c>
      <c r="CS35" s="720"/>
      <c r="CT35" s="720"/>
      <c r="CU35" s="720"/>
      <c r="CV35" s="720"/>
      <c r="CW35" s="720"/>
      <c r="CX35" s="720"/>
      <c r="CY35" s="721"/>
      <c r="CZ35" s="688">
        <v>0.5</v>
      </c>
      <c r="DA35" s="717"/>
      <c r="DB35" s="717"/>
      <c r="DC35" s="722"/>
      <c r="DD35" s="692">
        <v>49010</v>
      </c>
      <c r="DE35" s="720"/>
      <c r="DF35" s="720"/>
      <c r="DG35" s="720"/>
      <c r="DH35" s="720"/>
      <c r="DI35" s="720"/>
      <c r="DJ35" s="720"/>
      <c r="DK35" s="721"/>
      <c r="DL35" s="692">
        <v>35278</v>
      </c>
      <c r="DM35" s="720"/>
      <c r="DN35" s="720"/>
      <c r="DO35" s="720"/>
      <c r="DP35" s="720"/>
      <c r="DQ35" s="720"/>
      <c r="DR35" s="720"/>
      <c r="DS35" s="720"/>
      <c r="DT35" s="720"/>
      <c r="DU35" s="720"/>
      <c r="DV35" s="721"/>
      <c r="DW35" s="688">
        <v>0.8</v>
      </c>
      <c r="DX35" s="717"/>
      <c r="DY35" s="717"/>
      <c r="DZ35" s="717"/>
      <c r="EA35" s="717"/>
      <c r="EB35" s="717"/>
      <c r="EC35" s="718"/>
    </row>
    <row r="36" spans="2:133" ht="11.25" customHeight="1" x14ac:dyDescent="0.2">
      <c r="B36" s="680" t="s">
        <v>332</v>
      </c>
      <c r="C36" s="681"/>
      <c r="D36" s="681"/>
      <c r="E36" s="681"/>
      <c r="F36" s="681"/>
      <c r="G36" s="681"/>
      <c r="H36" s="681"/>
      <c r="I36" s="681"/>
      <c r="J36" s="681"/>
      <c r="K36" s="681"/>
      <c r="L36" s="681"/>
      <c r="M36" s="681"/>
      <c r="N36" s="681"/>
      <c r="O36" s="681"/>
      <c r="P36" s="681"/>
      <c r="Q36" s="682"/>
      <c r="R36" s="683">
        <v>111375</v>
      </c>
      <c r="S36" s="684"/>
      <c r="T36" s="684"/>
      <c r="U36" s="684"/>
      <c r="V36" s="684"/>
      <c r="W36" s="684"/>
      <c r="X36" s="684"/>
      <c r="Y36" s="685"/>
      <c r="Z36" s="686">
        <v>1</v>
      </c>
      <c r="AA36" s="686"/>
      <c r="AB36" s="686"/>
      <c r="AC36" s="686"/>
      <c r="AD36" s="687" t="s">
        <v>131</v>
      </c>
      <c r="AE36" s="687"/>
      <c r="AF36" s="687"/>
      <c r="AG36" s="687"/>
      <c r="AH36" s="687"/>
      <c r="AI36" s="687"/>
      <c r="AJ36" s="687"/>
      <c r="AK36" s="687"/>
      <c r="AL36" s="688" t="s">
        <v>131</v>
      </c>
      <c r="AM36" s="689"/>
      <c r="AN36" s="689"/>
      <c r="AO36" s="690"/>
      <c r="AP36" s="235"/>
      <c r="AQ36" s="757" t="s">
        <v>333</v>
      </c>
      <c r="AR36" s="758"/>
      <c r="AS36" s="758"/>
      <c r="AT36" s="758"/>
      <c r="AU36" s="758"/>
      <c r="AV36" s="758"/>
      <c r="AW36" s="758"/>
      <c r="AX36" s="758"/>
      <c r="AY36" s="759"/>
      <c r="AZ36" s="672">
        <v>1239980</v>
      </c>
      <c r="BA36" s="673"/>
      <c r="BB36" s="673"/>
      <c r="BC36" s="673"/>
      <c r="BD36" s="673"/>
      <c r="BE36" s="673"/>
      <c r="BF36" s="760"/>
      <c r="BG36" s="694" t="s">
        <v>334</v>
      </c>
      <c r="BH36" s="695"/>
      <c r="BI36" s="695"/>
      <c r="BJ36" s="695"/>
      <c r="BK36" s="695"/>
      <c r="BL36" s="695"/>
      <c r="BM36" s="695"/>
      <c r="BN36" s="695"/>
      <c r="BO36" s="695"/>
      <c r="BP36" s="695"/>
      <c r="BQ36" s="695"/>
      <c r="BR36" s="695"/>
      <c r="BS36" s="695"/>
      <c r="BT36" s="695"/>
      <c r="BU36" s="696"/>
      <c r="BV36" s="672">
        <v>10567</v>
      </c>
      <c r="BW36" s="673"/>
      <c r="BX36" s="673"/>
      <c r="BY36" s="673"/>
      <c r="BZ36" s="673"/>
      <c r="CA36" s="673"/>
      <c r="CB36" s="760"/>
      <c r="CD36" s="698" t="s">
        <v>335</v>
      </c>
      <c r="CE36" s="699"/>
      <c r="CF36" s="699"/>
      <c r="CG36" s="699"/>
      <c r="CH36" s="699"/>
      <c r="CI36" s="699"/>
      <c r="CJ36" s="699"/>
      <c r="CK36" s="699"/>
      <c r="CL36" s="699"/>
      <c r="CM36" s="699"/>
      <c r="CN36" s="699"/>
      <c r="CO36" s="699"/>
      <c r="CP36" s="699"/>
      <c r="CQ36" s="700"/>
      <c r="CR36" s="683">
        <v>928330</v>
      </c>
      <c r="CS36" s="684"/>
      <c r="CT36" s="684"/>
      <c r="CU36" s="684"/>
      <c r="CV36" s="684"/>
      <c r="CW36" s="684"/>
      <c r="CX36" s="684"/>
      <c r="CY36" s="685"/>
      <c r="CZ36" s="688">
        <v>8.8000000000000007</v>
      </c>
      <c r="DA36" s="717"/>
      <c r="DB36" s="717"/>
      <c r="DC36" s="722"/>
      <c r="DD36" s="692">
        <v>804142</v>
      </c>
      <c r="DE36" s="684"/>
      <c r="DF36" s="684"/>
      <c r="DG36" s="684"/>
      <c r="DH36" s="684"/>
      <c r="DI36" s="684"/>
      <c r="DJ36" s="684"/>
      <c r="DK36" s="685"/>
      <c r="DL36" s="692">
        <v>495928</v>
      </c>
      <c r="DM36" s="684"/>
      <c r="DN36" s="684"/>
      <c r="DO36" s="684"/>
      <c r="DP36" s="684"/>
      <c r="DQ36" s="684"/>
      <c r="DR36" s="684"/>
      <c r="DS36" s="684"/>
      <c r="DT36" s="684"/>
      <c r="DU36" s="684"/>
      <c r="DV36" s="685"/>
      <c r="DW36" s="688">
        <v>11.6</v>
      </c>
      <c r="DX36" s="717"/>
      <c r="DY36" s="717"/>
      <c r="DZ36" s="717"/>
      <c r="EA36" s="717"/>
      <c r="EB36" s="717"/>
      <c r="EC36" s="718"/>
    </row>
    <row r="37" spans="2:133" ht="11.25" customHeight="1" x14ac:dyDescent="0.2">
      <c r="B37" s="680" t="s">
        <v>336</v>
      </c>
      <c r="C37" s="681"/>
      <c r="D37" s="681"/>
      <c r="E37" s="681"/>
      <c r="F37" s="681"/>
      <c r="G37" s="681"/>
      <c r="H37" s="681"/>
      <c r="I37" s="681"/>
      <c r="J37" s="681"/>
      <c r="K37" s="681"/>
      <c r="L37" s="681"/>
      <c r="M37" s="681"/>
      <c r="N37" s="681"/>
      <c r="O37" s="681"/>
      <c r="P37" s="681"/>
      <c r="Q37" s="682"/>
      <c r="R37" s="683">
        <v>845258</v>
      </c>
      <c r="S37" s="684"/>
      <c r="T37" s="684"/>
      <c r="U37" s="684"/>
      <c r="V37" s="684"/>
      <c r="W37" s="684"/>
      <c r="X37" s="684"/>
      <c r="Y37" s="685"/>
      <c r="Z37" s="686">
        <v>7.3</v>
      </c>
      <c r="AA37" s="686"/>
      <c r="AB37" s="686"/>
      <c r="AC37" s="686"/>
      <c r="AD37" s="687" t="s">
        <v>131</v>
      </c>
      <c r="AE37" s="687"/>
      <c r="AF37" s="687"/>
      <c r="AG37" s="687"/>
      <c r="AH37" s="687"/>
      <c r="AI37" s="687"/>
      <c r="AJ37" s="687"/>
      <c r="AK37" s="687"/>
      <c r="AL37" s="688" t="s">
        <v>131</v>
      </c>
      <c r="AM37" s="689"/>
      <c r="AN37" s="689"/>
      <c r="AO37" s="690"/>
      <c r="AQ37" s="761" t="s">
        <v>337</v>
      </c>
      <c r="AR37" s="762"/>
      <c r="AS37" s="762"/>
      <c r="AT37" s="762"/>
      <c r="AU37" s="762"/>
      <c r="AV37" s="762"/>
      <c r="AW37" s="762"/>
      <c r="AX37" s="762"/>
      <c r="AY37" s="763"/>
      <c r="AZ37" s="683">
        <v>734653</v>
      </c>
      <c r="BA37" s="684"/>
      <c r="BB37" s="684"/>
      <c r="BC37" s="684"/>
      <c r="BD37" s="720"/>
      <c r="BE37" s="720"/>
      <c r="BF37" s="738"/>
      <c r="BG37" s="698" t="s">
        <v>338</v>
      </c>
      <c r="BH37" s="699"/>
      <c r="BI37" s="699"/>
      <c r="BJ37" s="699"/>
      <c r="BK37" s="699"/>
      <c r="BL37" s="699"/>
      <c r="BM37" s="699"/>
      <c r="BN37" s="699"/>
      <c r="BO37" s="699"/>
      <c r="BP37" s="699"/>
      <c r="BQ37" s="699"/>
      <c r="BR37" s="699"/>
      <c r="BS37" s="699"/>
      <c r="BT37" s="699"/>
      <c r="BU37" s="700"/>
      <c r="BV37" s="683">
        <v>18215</v>
      </c>
      <c r="BW37" s="684"/>
      <c r="BX37" s="684"/>
      <c r="BY37" s="684"/>
      <c r="BZ37" s="684"/>
      <c r="CA37" s="684"/>
      <c r="CB37" s="693"/>
      <c r="CD37" s="698" t="s">
        <v>339</v>
      </c>
      <c r="CE37" s="699"/>
      <c r="CF37" s="699"/>
      <c r="CG37" s="699"/>
      <c r="CH37" s="699"/>
      <c r="CI37" s="699"/>
      <c r="CJ37" s="699"/>
      <c r="CK37" s="699"/>
      <c r="CL37" s="699"/>
      <c r="CM37" s="699"/>
      <c r="CN37" s="699"/>
      <c r="CO37" s="699"/>
      <c r="CP37" s="699"/>
      <c r="CQ37" s="700"/>
      <c r="CR37" s="683">
        <v>293906</v>
      </c>
      <c r="CS37" s="720"/>
      <c r="CT37" s="720"/>
      <c r="CU37" s="720"/>
      <c r="CV37" s="720"/>
      <c r="CW37" s="720"/>
      <c r="CX37" s="720"/>
      <c r="CY37" s="721"/>
      <c r="CZ37" s="688">
        <v>2.8</v>
      </c>
      <c r="DA37" s="717"/>
      <c r="DB37" s="717"/>
      <c r="DC37" s="722"/>
      <c r="DD37" s="692">
        <v>293906</v>
      </c>
      <c r="DE37" s="720"/>
      <c r="DF37" s="720"/>
      <c r="DG37" s="720"/>
      <c r="DH37" s="720"/>
      <c r="DI37" s="720"/>
      <c r="DJ37" s="720"/>
      <c r="DK37" s="721"/>
      <c r="DL37" s="692">
        <v>283700</v>
      </c>
      <c r="DM37" s="720"/>
      <c r="DN37" s="720"/>
      <c r="DO37" s="720"/>
      <c r="DP37" s="720"/>
      <c r="DQ37" s="720"/>
      <c r="DR37" s="720"/>
      <c r="DS37" s="720"/>
      <c r="DT37" s="720"/>
      <c r="DU37" s="720"/>
      <c r="DV37" s="721"/>
      <c r="DW37" s="688">
        <v>6.6</v>
      </c>
      <c r="DX37" s="717"/>
      <c r="DY37" s="717"/>
      <c r="DZ37" s="717"/>
      <c r="EA37" s="717"/>
      <c r="EB37" s="717"/>
      <c r="EC37" s="718"/>
    </row>
    <row r="38" spans="2:133" ht="11.25" customHeight="1" x14ac:dyDescent="0.2">
      <c r="B38" s="680" t="s">
        <v>340</v>
      </c>
      <c r="C38" s="681"/>
      <c r="D38" s="681"/>
      <c r="E38" s="681"/>
      <c r="F38" s="681"/>
      <c r="G38" s="681"/>
      <c r="H38" s="681"/>
      <c r="I38" s="681"/>
      <c r="J38" s="681"/>
      <c r="K38" s="681"/>
      <c r="L38" s="681"/>
      <c r="M38" s="681"/>
      <c r="N38" s="681"/>
      <c r="O38" s="681"/>
      <c r="P38" s="681"/>
      <c r="Q38" s="682"/>
      <c r="R38" s="683">
        <v>649087</v>
      </c>
      <c r="S38" s="684"/>
      <c r="T38" s="684"/>
      <c r="U38" s="684"/>
      <c r="V38" s="684"/>
      <c r="W38" s="684"/>
      <c r="X38" s="684"/>
      <c r="Y38" s="685"/>
      <c r="Z38" s="686">
        <v>5.6</v>
      </c>
      <c r="AA38" s="686"/>
      <c r="AB38" s="686"/>
      <c r="AC38" s="686"/>
      <c r="AD38" s="687">
        <v>940</v>
      </c>
      <c r="AE38" s="687"/>
      <c r="AF38" s="687"/>
      <c r="AG38" s="687"/>
      <c r="AH38" s="687"/>
      <c r="AI38" s="687"/>
      <c r="AJ38" s="687"/>
      <c r="AK38" s="687"/>
      <c r="AL38" s="688">
        <v>0</v>
      </c>
      <c r="AM38" s="689"/>
      <c r="AN38" s="689"/>
      <c r="AO38" s="690"/>
      <c r="AQ38" s="761" t="s">
        <v>341</v>
      </c>
      <c r="AR38" s="762"/>
      <c r="AS38" s="762"/>
      <c r="AT38" s="762"/>
      <c r="AU38" s="762"/>
      <c r="AV38" s="762"/>
      <c r="AW38" s="762"/>
      <c r="AX38" s="762"/>
      <c r="AY38" s="763"/>
      <c r="AZ38" s="683">
        <v>54602</v>
      </c>
      <c r="BA38" s="684"/>
      <c r="BB38" s="684"/>
      <c r="BC38" s="684"/>
      <c r="BD38" s="720"/>
      <c r="BE38" s="720"/>
      <c r="BF38" s="738"/>
      <c r="BG38" s="698" t="s">
        <v>342</v>
      </c>
      <c r="BH38" s="699"/>
      <c r="BI38" s="699"/>
      <c r="BJ38" s="699"/>
      <c r="BK38" s="699"/>
      <c r="BL38" s="699"/>
      <c r="BM38" s="699"/>
      <c r="BN38" s="699"/>
      <c r="BO38" s="699"/>
      <c r="BP38" s="699"/>
      <c r="BQ38" s="699"/>
      <c r="BR38" s="699"/>
      <c r="BS38" s="699"/>
      <c r="BT38" s="699"/>
      <c r="BU38" s="700"/>
      <c r="BV38" s="683">
        <v>1350</v>
      </c>
      <c r="BW38" s="684"/>
      <c r="BX38" s="684"/>
      <c r="BY38" s="684"/>
      <c r="BZ38" s="684"/>
      <c r="CA38" s="684"/>
      <c r="CB38" s="693"/>
      <c r="CD38" s="698" t="s">
        <v>343</v>
      </c>
      <c r="CE38" s="699"/>
      <c r="CF38" s="699"/>
      <c r="CG38" s="699"/>
      <c r="CH38" s="699"/>
      <c r="CI38" s="699"/>
      <c r="CJ38" s="699"/>
      <c r="CK38" s="699"/>
      <c r="CL38" s="699"/>
      <c r="CM38" s="699"/>
      <c r="CN38" s="699"/>
      <c r="CO38" s="699"/>
      <c r="CP38" s="699"/>
      <c r="CQ38" s="700"/>
      <c r="CR38" s="683">
        <v>1237357</v>
      </c>
      <c r="CS38" s="684"/>
      <c r="CT38" s="684"/>
      <c r="CU38" s="684"/>
      <c r="CV38" s="684"/>
      <c r="CW38" s="684"/>
      <c r="CX38" s="684"/>
      <c r="CY38" s="685"/>
      <c r="CZ38" s="688">
        <v>11.7</v>
      </c>
      <c r="DA38" s="717"/>
      <c r="DB38" s="717"/>
      <c r="DC38" s="722"/>
      <c r="DD38" s="692">
        <v>1170964</v>
      </c>
      <c r="DE38" s="684"/>
      <c r="DF38" s="684"/>
      <c r="DG38" s="684"/>
      <c r="DH38" s="684"/>
      <c r="DI38" s="684"/>
      <c r="DJ38" s="684"/>
      <c r="DK38" s="685"/>
      <c r="DL38" s="692">
        <v>862932</v>
      </c>
      <c r="DM38" s="684"/>
      <c r="DN38" s="684"/>
      <c r="DO38" s="684"/>
      <c r="DP38" s="684"/>
      <c r="DQ38" s="684"/>
      <c r="DR38" s="684"/>
      <c r="DS38" s="684"/>
      <c r="DT38" s="684"/>
      <c r="DU38" s="684"/>
      <c r="DV38" s="685"/>
      <c r="DW38" s="688">
        <v>20.2</v>
      </c>
      <c r="DX38" s="717"/>
      <c r="DY38" s="717"/>
      <c r="DZ38" s="717"/>
      <c r="EA38" s="717"/>
      <c r="EB38" s="717"/>
      <c r="EC38" s="718"/>
    </row>
    <row r="39" spans="2:133" ht="11.25" customHeight="1" x14ac:dyDescent="0.2">
      <c r="B39" s="680" t="s">
        <v>344</v>
      </c>
      <c r="C39" s="681"/>
      <c r="D39" s="681"/>
      <c r="E39" s="681"/>
      <c r="F39" s="681"/>
      <c r="G39" s="681"/>
      <c r="H39" s="681"/>
      <c r="I39" s="681"/>
      <c r="J39" s="681"/>
      <c r="K39" s="681"/>
      <c r="L39" s="681"/>
      <c r="M39" s="681"/>
      <c r="N39" s="681"/>
      <c r="O39" s="681"/>
      <c r="P39" s="681"/>
      <c r="Q39" s="682"/>
      <c r="R39" s="683">
        <v>171600</v>
      </c>
      <c r="S39" s="684"/>
      <c r="T39" s="684"/>
      <c r="U39" s="684"/>
      <c r="V39" s="684"/>
      <c r="W39" s="684"/>
      <c r="X39" s="684"/>
      <c r="Y39" s="685"/>
      <c r="Z39" s="686">
        <v>1.5</v>
      </c>
      <c r="AA39" s="686"/>
      <c r="AB39" s="686"/>
      <c r="AC39" s="686"/>
      <c r="AD39" s="687" t="s">
        <v>247</v>
      </c>
      <c r="AE39" s="687"/>
      <c r="AF39" s="687"/>
      <c r="AG39" s="687"/>
      <c r="AH39" s="687"/>
      <c r="AI39" s="687"/>
      <c r="AJ39" s="687"/>
      <c r="AK39" s="687"/>
      <c r="AL39" s="688" t="s">
        <v>247</v>
      </c>
      <c r="AM39" s="689"/>
      <c r="AN39" s="689"/>
      <c r="AO39" s="690"/>
      <c r="AQ39" s="761" t="s">
        <v>345</v>
      </c>
      <c r="AR39" s="762"/>
      <c r="AS39" s="762"/>
      <c r="AT39" s="762"/>
      <c r="AU39" s="762"/>
      <c r="AV39" s="762"/>
      <c r="AW39" s="762"/>
      <c r="AX39" s="762"/>
      <c r="AY39" s="763"/>
      <c r="AZ39" s="683">
        <v>2623</v>
      </c>
      <c r="BA39" s="684"/>
      <c r="BB39" s="684"/>
      <c r="BC39" s="684"/>
      <c r="BD39" s="720"/>
      <c r="BE39" s="720"/>
      <c r="BF39" s="738"/>
      <c r="BG39" s="698" t="s">
        <v>346</v>
      </c>
      <c r="BH39" s="699"/>
      <c r="BI39" s="699"/>
      <c r="BJ39" s="699"/>
      <c r="BK39" s="699"/>
      <c r="BL39" s="699"/>
      <c r="BM39" s="699"/>
      <c r="BN39" s="699"/>
      <c r="BO39" s="699"/>
      <c r="BP39" s="699"/>
      <c r="BQ39" s="699"/>
      <c r="BR39" s="699"/>
      <c r="BS39" s="699"/>
      <c r="BT39" s="699"/>
      <c r="BU39" s="700"/>
      <c r="BV39" s="683">
        <v>2196</v>
      </c>
      <c r="BW39" s="684"/>
      <c r="BX39" s="684"/>
      <c r="BY39" s="684"/>
      <c r="BZ39" s="684"/>
      <c r="CA39" s="684"/>
      <c r="CB39" s="693"/>
      <c r="CD39" s="698" t="s">
        <v>347</v>
      </c>
      <c r="CE39" s="699"/>
      <c r="CF39" s="699"/>
      <c r="CG39" s="699"/>
      <c r="CH39" s="699"/>
      <c r="CI39" s="699"/>
      <c r="CJ39" s="699"/>
      <c r="CK39" s="699"/>
      <c r="CL39" s="699"/>
      <c r="CM39" s="699"/>
      <c r="CN39" s="699"/>
      <c r="CO39" s="699"/>
      <c r="CP39" s="699"/>
      <c r="CQ39" s="700"/>
      <c r="CR39" s="683">
        <v>745727</v>
      </c>
      <c r="CS39" s="720"/>
      <c r="CT39" s="720"/>
      <c r="CU39" s="720"/>
      <c r="CV39" s="720"/>
      <c r="CW39" s="720"/>
      <c r="CX39" s="720"/>
      <c r="CY39" s="721"/>
      <c r="CZ39" s="688">
        <v>7</v>
      </c>
      <c r="DA39" s="717"/>
      <c r="DB39" s="717"/>
      <c r="DC39" s="722"/>
      <c r="DD39" s="692">
        <v>742914</v>
      </c>
      <c r="DE39" s="720"/>
      <c r="DF39" s="720"/>
      <c r="DG39" s="720"/>
      <c r="DH39" s="720"/>
      <c r="DI39" s="720"/>
      <c r="DJ39" s="720"/>
      <c r="DK39" s="721"/>
      <c r="DL39" s="692" t="s">
        <v>247</v>
      </c>
      <c r="DM39" s="720"/>
      <c r="DN39" s="720"/>
      <c r="DO39" s="720"/>
      <c r="DP39" s="720"/>
      <c r="DQ39" s="720"/>
      <c r="DR39" s="720"/>
      <c r="DS39" s="720"/>
      <c r="DT39" s="720"/>
      <c r="DU39" s="720"/>
      <c r="DV39" s="721"/>
      <c r="DW39" s="688" t="s">
        <v>131</v>
      </c>
      <c r="DX39" s="717"/>
      <c r="DY39" s="717"/>
      <c r="DZ39" s="717"/>
      <c r="EA39" s="717"/>
      <c r="EB39" s="717"/>
      <c r="EC39" s="718"/>
    </row>
    <row r="40" spans="2:133" ht="11.25" customHeight="1" x14ac:dyDescent="0.2">
      <c r="B40" s="680" t="s">
        <v>348</v>
      </c>
      <c r="C40" s="681"/>
      <c r="D40" s="681"/>
      <c r="E40" s="681"/>
      <c r="F40" s="681"/>
      <c r="G40" s="681"/>
      <c r="H40" s="681"/>
      <c r="I40" s="681"/>
      <c r="J40" s="681"/>
      <c r="K40" s="681"/>
      <c r="L40" s="681"/>
      <c r="M40" s="681"/>
      <c r="N40" s="681"/>
      <c r="O40" s="681"/>
      <c r="P40" s="681"/>
      <c r="Q40" s="682"/>
      <c r="R40" s="683" t="s">
        <v>131</v>
      </c>
      <c r="S40" s="684"/>
      <c r="T40" s="684"/>
      <c r="U40" s="684"/>
      <c r="V40" s="684"/>
      <c r="W40" s="684"/>
      <c r="X40" s="684"/>
      <c r="Y40" s="685"/>
      <c r="Z40" s="686" t="s">
        <v>247</v>
      </c>
      <c r="AA40" s="686"/>
      <c r="AB40" s="686"/>
      <c r="AC40" s="686"/>
      <c r="AD40" s="687" t="s">
        <v>247</v>
      </c>
      <c r="AE40" s="687"/>
      <c r="AF40" s="687"/>
      <c r="AG40" s="687"/>
      <c r="AH40" s="687"/>
      <c r="AI40" s="687"/>
      <c r="AJ40" s="687"/>
      <c r="AK40" s="687"/>
      <c r="AL40" s="688" t="s">
        <v>247</v>
      </c>
      <c r="AM40" s="689"/>
      <c r="AN40" s="689"/>
      <c r="AO40" s="690"/>
      <c r="AQ40" s="761" t="s">
        <v>349</v>
      </c>
      <c r="AR40" s="762"/>
      <c r="AS40" s="762"/>
      <c r="AT40" s="762"/>
      <c r="AU40" s="762"/>
      <c r="AV40" s="762"/>
      <c r="AW40" s="762"/>
      <c r="AX40" s="762"/>
      <c r="AY40" s="763"/>
      <c r="AZ40" s="683" t="s">
        <v>247</v>
      </c>
      <c r="BA40" s="684"/>
      <c r="BB40" s="684"/>
      <c r="BC40" s="684"/>
      <c r="BD40" s="720"/>
      <c r="BE40" s="720"/>
      <c r="BF40" s="738"/>
      <c r="BG40" s="764" t="s">
        <v>350</v>
      </c>
      <c r="BH40" s="765"/>
      <c r="BI40" s="765"/>
      <c r="BJ40" s="765"/>
      <c r="BK40" s="765"/>
      <c r="BL40" s="236"/>
      <c r="BM40" s="699" t="s">
        <v>351</v>
      </c>
      <c r="BN40" s="699"/>
      <c r="BO40" s="699"/>
      <c r="BP40" s="699"/>
      <c r="BQ40" s="699"/>
      <c r="BR40" s="699"/>
      <c r="BS40" s="699"/>
      <c r="BT40" s="699"/>
      <c r="BU40" s="700"/>
      <c r="BV40" s="683">
        <v>84</v>
      </c>
      <c r="BW40" s="684"/>
      <c r="BX40" s="684"/>
      <c r="BY40" s="684"/>
      <c r="BZ40" s="684"/>
      <c r="CA40" s="684"/>
      <c r="CB40" s="693"/>
      <c r="CD40" s="698" t="s">
        <v>352</v>
      </c>
      <c r="CE40" s="699"/>
      <c r="CF40" s="699"/>
      <c r="CG40" s="699"/>
      <c r="CH40" s="699"/>
      <c r="CI40" s="699"/>
      <c r="CJ40" s="699"/>
      <c r="CK40" s="699"/>
      <c r="CL40" s="699"/>
      <c r="CM40" s="699"/>
      <c r="CN40" s="699"/>
      <c r="CO40" s="699"/>
      <c r="CP40" s="699"/>
      <c r="CQ40" s="700"/>
      <c r="CR40" s="683">
        <v>422400</v>
      </c>
      <c r="CS40" s="684"/>
      <c r="CT40" s="684"/>
      <c r="CU40" s="684"/>
      <c r="CV40" s="684"/>
      <c r="CW40" s="684"/>
      <c r="CX40" s="684"/>
      <c r="CY40" s="685"/>
      <c r="CZ40" s="688">
        <v>4</v>
      </c>
      <c r="DA40" s="717"/>
      <c r="DB40" s="717"/>
      <c r="DC40" s="722"/>
      <c r="DD40" s="692" t="s">
        <v>247</v>
      </c>
      <c r="DE40" s="684"/>
      <c r="DF40" s="684"/>
      <c r="DG40" s="684"/>
      <c r="DH40" s="684"/>
      <c r="DI40" s="684"/>
      <c r="DJ40" s="684"/>
      <c r="DK40" s="685"/>
      <c r="DL40" s="692" t="s">
        <v>131</v>
      </c>
      <c r="DM40" s="684"/>
      <c r="DN40" s="684"/>
      <c r="DO40" s="684"/>
      <c r="DP40" s="684"/>
      <c r="DQ40" s="684"/>
      <c r="DR40" s="684"/>
      <c r="DS40" s="684"/>
      <c r="DT40" s="684"/>
      <c r="DU40" s="684"/>
      <c r="DV40" s="685"/>
      <c r="DW40" s="688" t="s">
        <v>131</v>
      </c>
      <c r="DX40" s="717"/>
      <c r="DY40" s="717"/>
      <c r="DZ40" s="717"/>
      <c r="EA40" s="717"/>
      <c r="EB40" s="717"/>
      <c r="EC40" s="718"/>
    </row>
    <row r="41" spans="2:133" ht="11.25" customHeight="1" x14ac:dyDescent="0.2">
      <c r="B41" s="680" t="s">
        <v>353</v>
      </c>
      <c r="C41" s="681"/>
      <c r="D41" s="681"/>
      <c r="E41" s="681"/>
      <c r="F41" s="681"/>
      <c r="G41" s="681"/>
      <c r="H41" s="681"/>
      <c r="I41" s="681"/>
      <c r="J41" s="681"/>
      <c r="K41" s="681"/>
      <c r="L41" s="681"/>
      <c r="M41" s="681"/>
      <c r="N41" s="681"/>
      <c r="O41" s="681"/>
      <c r="P41" s="681"/>
      <c r="Q41" s="682"/>
      <c r="R41" s="683" t="s">
        <v>247</v>
      </c>
      <c r="S41" s="684"/>
      <c r="T41" s="684"/>
      <c r="U41" s="684"/>
      <c r="V41" s="684"/>
      <c r="W41" s="684"/>
      <c r="X41" s="684"/>
      <c r="Y41" s="685"/>
      <c r="Z41" s="686" t="s">
        <v>247</v>
      </c>
      <c r="AA41" s="686"/>
      <c r="AB41" s="686"/>
      <c r="AC41" s="686"/>
      <c r="AD41" s="687" t="s">
        <v>247</v>
      </c>
      <c r="AE41" s="687"/>
      <c r="AF41" s="687"/>
      <c r="AG41" s="687"/>
      <c r="AH41" s="687"/>
      <c r="AI41" s="687"/>
      <c r="AJ41" s="687"/>
      <c r="AK41" s="687"/>
      <c r="AL41" s="688" t="s">
        <v>131</v>
      </c>
      <c r="AM41" s="689"/>
      <c r="AN41" s="689"/>
      <c r="AO41" s="690"/>
      <c r="AQ41" s="761" t="s">
        <v>354</v>
      </c>
      <c r="AR41" s="762"/>
      <c r="AS41" s="762"/>
      <c r="AT41" s="762"/>
      <c r="AU41" s="762"/>
      <c r="AV41" s="762"/>
      <c r="AW41" s="762"/>
      <c r="AX41" s="762"/>
      <c r="AY41" s="763"/>
      <c r="AZ41" s="683">
        <v>93119</v>
      </c>
      <c r="BA41" s="684"/>
      <c r="BB41" s="684"/>
      <c r="BC41" s="684"/>
      <c r="BD41" s="720"/>
      <c r="BE41" s="720"/>
      <c r="BF41" s="738"/>
      <c r="BG41" s="764"/>
      <c r="BH41" s="765"/>
      <c r="BI41" s="765"/>
      <c r="BJ41" s="765"/>
      <c r="BK41" s="765"/>
      <c r="BL41" s="236"/>
      <c r="BM41" s="699" t="s">
        <v>355</v>
      </c>
      <c r="BN41" s="699"/>
      <c r="BO41" s="699"/>
      <c r="BP41" s="699"/>
      <c r="BQ41" s="699"/>
      <c r="BR41" s="699"/>
      <c r="BS41" s="699"/>
      <c r="BT41" s="699"/>
      <c r="BU41" s="700"/>
      <c r="BV41" s="683" t="s">
        <v>131</v>
      </c>
      <c r="BW41" s="684"/>
      <c r="BX41" s="684"/>
      <c r="BY41" s="684"/>
      <c r="BZ41" s="684"/>
      <c r="CA41" s="684"/>
      <c r="CB41" s="693"/>
      <c r="CD41" s="698" t="s">
        <v>356</v>
      </c>
      <c r="CE41" s="699"/>
      <c r="CF41" s="699"/>
      <c r="CG41" s="699"/>
      <c r="CH41" s="699"/>
      <c r="CI41" s="699"/>
      <c r="CJ41" s="699"/>
      <c r="CK41" s="699"/>
      <c r="CL41" s="699"/>
      <c r="CM41" s="699"/>
      <c r="CN41" s="699"/>
      <c r="CO41" s="699"/>
      <c r="CP41" s="699"/>
      <c r="CQ41" s="700"/>
      <c r="CR41" s="683" t="s">
        <v>247</v>
      </c>
      <c r="CS41" s="720"/>
      <c r="CT41" s="720"/>
      <c r="CU41" s="720"/>
      <c r="CV41" s="720"/>
      <c r="CW41" s="720"/>
      <c r="CX41" s="720"/>
      <c r="CY41" s="721"/>
      <c r="CZ41" s="688" t="s">
        <v>247</v>
      </c>
      <c r="DA41" s="717"/>
      <c r="DB41" s="717"/>
      <c r="DC41" s="722"/>
      <c r="DD41" s="692" t="s">
        <v>131</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357</v>
      </c>
      <c r="C42" s="725"/>
      <c r="D42" s="725"/>
      <c r="E42" s="725"/>
      <c r="F42" s="725"/>
      <c r="G42" s="725"/>
      <c r="H42" s="725"/>
      <c r="I42" s="725"/>
      <c r="J42" s="725"/>
      <c r="K42" s="725"/>
      <c r="L42" s="725"/>
      <c r="M42" s="725"/>
      <c r="N42" s="725"/>
      <c r="O42" s="725"/>
      <c r="P42" s="725"/>
      <c r="Q42" s="726"/>
      <c r="R42" s="768">
        <v>11529165</v>
      </c>
      <c r="S42" s="769"/>
      <c r="T42" s="769"/>
      <c r="U42" s="769"/>
      <c r="V42" s="769"/>
      <c r="W42" s="769"/>
      <c r="X42" s="769"/>
      <c r="Y42" s="777"/>
      <c r="Z42" s="778">
        <v>100</v>
      </c>
      <c r="AA42" s="778"/>
      <c r="AB42" s="778"/>
      <c r="AC42" s="778"/>
      <c r="AD42" s="779">
        <v>4271448</v>
      </c>
      <c r="AE42" s="779"/>
      <c r="AF42" s="779"/>
      <c r="AG42" s="779"/>
      <c r="AH42" s="779"/>
      <c r="AI42" s="779"/>
      <c r="AJ42" s="779"/>
      <c r="AK42" s="779"/>
      <c r="AL42" s="780">
        <v>100</v>
      </c>
      <c r="AM42" s="755"/>
      <c r="AN42" s="755"/>
      <c r="AO42" s="781"/>
      <c r="AQ42" s="782" t="s">
        <v>358</v>
      </c>
      <c r="AR42" s="783"/>
      <c r="AS42" s="783"/>
      <c r="AT42" s="783"/>
      <c r="AU42" s="783"/>
      <c r="AV42" s="783"/>
      <c r="AW42" s="783"/>
      <c r="AX42" s="783"/>
      <c r="AY42" s="784"/>
      <c r="AZ42" s="768">
        <v>354983</v>
      </c>
      <c r="BA42" s="769"/>
      <c r="BB42" s="769"/>
      <c r="BC42" s="769"/>
      <c r="BD42" s="754"/>
      <c r="BE42" s="754"/>
      <c r="BF42" s="756"/>
      <c r="BG42" s="766"/>
      <c r="BH42" s="767"/>
      <c r="BI42" s="767"/>
      <c r="BJ42" s="767"/>
      <c r="BK42" s="767"/>
      <c r="BL42" s="237"/>
      <c r="BM42" s="709" t="s">
        <v>359</v>
      </c>
      <c r="BN42" s="709"/>
      <c r="BO42" s="709"/>
      <c r="BP42" s="709"/>
      <c r="BQ42" s="709"/>
      <c r="BR42" s="709"/>
      <c r="BS42" s="709"/>
      <c r="BT42" s="709"/>
      <c r="BU42" s="710"/>
      <c r="BV42" s="768">
        <v>334</v>
      </c>
      <c r="BW42" s="769"/>
      <c r="BX42" s="769"/>
      <c r="BY42" s="769"/>
      <c r="BZ42" s="769"/>
      <c r="CA42" s="769"/>
      <c r="CB42" s="776"/>
      <c r="CD42" s="680" t="s">
        <v>360</v>
      </c>
      <c r="CE42" s="681"/>
      <c r="CF42" s="681"/>
      <c r="CG42" s="681"/>
      <c r="CH42" s="681"/>
      <c r="CI42" s="681"/>
      <c r="CJ42" s="681"/>
      <c r="CK42" s="681"/>
      <c r="CL42" s="681"/>
      <c r="CM42" s="681"/>
      <c r="CN42" s="681"/>
      <c r="CO42" s="681"/>
      <c r="CP42" s="681"/>
      <c r="CQ42" s="682"/>
      <c r="CR42" s="683">
        <v>3103891</v>
      </c>
      <c r="CS42" s="684"/>
      <c r="CT42" s="684"/>
      <c r="CU42" s="684"/>
      <c r="CV42" s="684"/>
      <c r="CW42" s="684"/>
      <c r="CX42" s="684"/>
      <c r="CY42" s="685"/>
      <c r="CZ42" s="688">
        <v>29.3</v>
      </c>
      <c r="DA42" s="689"/>
      <c r="DB42" s="689"/>
      <c r="DC42" s="701"/>
      <c r="DD42" s="692">
        <v>1651338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361</v>
      </c>
      <c r="CE43" s="681"/>
      <c r="CF43" s="681"/>
      <c r="CG43" s="681"/>
      <c r="CH43" s="681"/>
      <c r="CI43" s="681"/>
      <c r="CJ43" s="681"/>
      <c r="CK43" s="681"/>
      <c r="CL43" s="681"/>
      <c r="CM43" s="681"/>
      <c r="CN43" s="681"/>
      <c r="CO43" s="681"/>
      <c r="CP43" s="681"/>
      <c r="CQ43" s="682"/>
      <c r="CR43" s="683">
        <v>55645</v>
      </c>
      <c r="CS43" s="720"/>
      <c r="CT43" s="720"/>
      <c r="CU43" s="720"/>
      <c r="CV43" s="720"/>
      <c r="CW43" s="720"/>
      <c r="CX43" s="720"/>
      <c r="CY43" s="721"/>
      <c r="CZ43" s="688">
        <v>0.5</v>
      </c>
      <c r="DA43" s="717"/>
      <c r="DB43" s="717"/>
      <c r="DC43" s="722"/>
      <c r="DD43" s="692">
        <v>55645</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309</v>
      </c>
      <c r="CE44" s="796"/>
      <c r="CF44" s="680" t="s">
        <v>362</v>
      </c>
      <c r="CG44" s="681"/>
      <c r="CH44" s="681"/>
      <c r="CI44" s="681"/>
      <c r="CJ44" s="681"/>
      <c r="CK44" s="681"/>
      <c r="CL44" s="681"/>
      <c r="CM44" s="681"/>
      <c r="CN44" s="681"/>
      <c r="CO44" s="681"/>
      <c r="CP44" s="681"/>
      <c r="CQ44" s="682"/>
      <c r="CR44" s="683">
        <v>3096910</v>
      </c>
      <c r="CS44" s="684"/>
      <c r="CT44" s="684"/>
      <c r="CU44" s="684"/>
      <c r="CV44" s="684"/>
      <c r="CW44" s="684"/>
      <c r="CX44" s="684"/>
      <c r="CY44" s="685"/>
      <c r="CZ44" s="688">
        <v>29.3</v>
      </c>
      <c r="DA44" s="689"/>
      <c r="DB44" s="689"/>
      <c r="DC44" s="701"/>
      <c r="DD44" s="692">
        <v>1651338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363</v>
      </c>
      <c r="CG45" s="681"/>
      <c r="CH45" s="681"/>
      <c r="CI45" s="681"/>
      <c r="CJ45" s="681"/>
      <c r="CK45" s="681"/>
      <c r="CL45" s="681"/>
      <c r="CM45" s="681"/>
      <c r="CN45" s="681"/>
      <c r="CO45" s="681"/>
      <c r="CP45" s="681"/>
      <c r="CQ45" s="682"/>
      <c r="CR45" s="683">
        <v>796004</v>
      </c>
      <c r="CS45" s="720"/>
      <c r="CT45" s="720"/>
      <c r="CU45" s="720"/>
      <c r="CV45" s="720"/>
      <c r="CW45" s="720"/>
      <c r="CX45" s="720"/>
      <c r="CY45" s="721"/>
      <c r="CZ45" s="688">
        <v>7.5</v>
      </c>
      <c r="DA45" s="717"/>
      <c r="DB45" s="717"/>
      <c r="DC45" s="722"/>
      <c r="DD45" s="692">
        <v>163143</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365</v>
      </c>
      <c r="CG46" s="681"/>
      <c r="CH46" s="681"/>
      <c r="CI46" s="681"/>
      <c r="CJ46" s="681"/>
      <c r="CK46" s="681"/>
      <c r="CL46" s="681"/>
      <c r="CM46" s="681"/>
      <c r="CN46" s="681"/>
      <c r="CO46" s="681"/>
      <c r="CP46" s="681"/>
      <c r="CQ46" s="682"/>
      <c r="CR46" s="683">
        <v>2272725</v>
      </c>
      <c r="CS46" s="684"/>
      <c r="CT46" s="684"/>
      <c r="CU46" s="684"/>
      <c r="CV46" s="684"/>
      <c r="CW46" s="684"/>
      <c r="CX46" s="684"/>
      <c r="CY46" s="685"/>
      <c r="CZ46" s="688">
        <v>21.5</v>
      </c>
      <c r="DA46" s="689"/>
      <c r="DB46" s="689"/>
      <c r="DC46" s="701"/>
      <c r="DD46" s="692">
        <v>1467774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367</v>
      </c>
      <c r="CG47" s="681"/>
      <c r="CH47" s="681"/>
      <c r="CI47" s="681"/>
      <c r="CJ47" s="681"/>
      <c r="CK47" s="681"/>
      <c r="CL47" s="681"/>
      <c r="CM47" s="681"/>
      <c r="CN47" s="681"/>
      <c r="CO47" s="681"/>
      <c r="CP47" s="681"/>
      <c r="CQ47" s="682"/>
      <c r="CR47" s="683">
        <v>6981</v>
      </c>
      <c r="CS47" s="720"/>
      <c r="CT47" s="720"/>
      <c r="CU47" s="720"/>
      <c r="CV47" s="720"/>
      <c r="CW47" s="720"/>
      <c r="CX47" s="720"/>
      <c r="CY47" s="721"/>
      <c r="CZ47" s="688">
        <v>0.1</v>
      </c>
      <c r="DA47" s="717"/>
      <c r="DB47" s="717"/>
      <c r="DC47" s="722"/>
      <c r="DD47" s="692" t="s">
        <v>131</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368</v>
      </c>
      <c r="CD48" s="799"/>
      <c r="CE48" s="800"/>
      <c r="CF48" s="680" t="s">
        <v>369</v>
      </c>
      <c r="CG48" s="681"/>
      <c r="CH48" s="681"/>
      <c r="CI48" s="681"/>
      <c r="CJ48" s="681"/>
      <c r="CK48" s="681"/>
      <c r="CL48" s="681"/>
      <c r="CM48" s="681"/>
      <c r="CN48" s="681"/>
      <c r="CO48" s="681"/>
      <c r="CP48" s="681"/>
      <c r="CQ48" s="682"/>
      <c r="CR48" s="683" t="s">
        <v>247</v>
      </c>
      <c r="CS48" s="684"/>
      <c r="CT48" s="684"/>
      <c r="CU48" s="684"/>
      <c r="CV48" s="684"/>
      <c r="CW48" s="684"/>
      <c r="CX48" s="684"/>
      <c r="CY48" s="685"/>
      <c r="CZ48" s="688" t="s">
        <v>131</v>
      </c>
      <c r="DA48" s="689"/>
      <c r="DB48" s="689"/>
      <c r="DC48" s="701"/>
      <c r="DD48" s="692" t="s">
        <v>131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370</v>
      </c>
      <c r="CE49" s="725"/>
      <c r="CF49" s="725"/>
      <c r="CG49" s="725"/>
      <c r="CH49" s="725"/>
      <c r="CI49" s="725"/>
      <c r="CJ49" s="725"/>
      <c r="CK49" s="725"/>
      <c r="CL49" s="725"/>
      <c r="CM49" s="725"/>
      <c r="CN49" s="725"/>
      <c r="CO49" s="725"/>
      <c r="CP49" s="725"/>
      <c r="CQ49" s="726"/>
      <c r="CR49" s="768">
        <v>10579178</v>
      </c>
      <c r="CS49" s="754"/>
      <c r="CT49" s="754"/>
      <c r="CU49" s="754"/>
      <c r="CV49" s="754"/>
      <c r="CW49" s="754"/>
      <c r="CX49" s="754"/>
      <c r="CY49" s="785"/>
      <c r="CZ49" s="780">
        <v>100</v>
      </c>
      <c r="DA49" s="786"/>
      <c r="DB49" s="786"/>
      <c r="DC49" s="787"/>
      <c r="DD49" s="788">
        <v>7786999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BfX9WliXzL51U5gxKd1dK+SBezYEwVThC7B/hQtnMU0reFudfuNrPdJcCsQPulzWw0fkhDs/NnI21ZkDpDiaA==" saltValue="NyO9c48tLbPt+9BD+8Jmc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372</v>
      </c>
      <c r="DK2" s="831"/>
      <c r="DL2" s="831"/>
      <c r="DM2" s="831"/>
      <c r="DN2" s="831"/>
      <c r="DO2" s="832"/>
      <c r="DP2" s="250"/>
      <c r="DQ2" s="830" t="s">
        <v>373</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376</v>
      </c>
      <c r="B5" s="825"/>
      <c r="C5" s="825"/>
      <c r="D5" s="825"/>
      <c r="E5" s="825"/>
      <c r="F5" s="825"/>
      <c r="G5" s="825"/>
      <c r="H5" s="825"/>
      <c r="I5" s="825"/>
      <c r="J5" s="825"/>
      <c r="K5" s="825"/>
      <c r="L5" s="825"/>
      <c r="M5" s="825"/>
      <c r="N5" s="825"/>
      <c r="O5" s="825"/>
      <c r="P5" s="826"/>
      <c r="Q5" s="801" t="s">
        <v>377</v>
      </c>
      <c r="R5" s="802"/>
      <c r="S5" s="802"/>
      <c r="T5" s="802"/>
      <c r="U5" s="803"/>
      <c r="V5" s="801" t="s">
        <v>378</v>
      </c>
      <c r="W5" s="802"/>
      <c r="X5" s="802"/>
      <c r="Y5" s="802"/>
      <c r="Z5" s="803"/>
      <c r="AA5" s="801" t="s">
        <v>379</v>
      </c>
      <c r="AB5" s="802"/>
      <c r="AC5" s="802"/>
      <c r="AD5" s="802"/>
      <c r="AE5" s="802"/>
      <c r="AF5" s="834" t="s">
        <v>380</v>
      </c>
      <c r="AG5" s="802"/>
      <c r="AH5" s="802"/>
      <c r="AI5" s="802"/>
      <c r="AJ5" s="813"/>
      <c r="AK5" s="802" t="s">
        <v>381</v>
      </c>
      <c r="AL5" s="802"/>
      <c r="AM5" s="802"/>
      <c r="AN5" s="802"/>
      <c r="AO5" s="803"/>
      <c r="AP5" s="801" t="s">
        <v>382</v>
      </c>
      <c r="AQ5" s="802"/>
      <c r="AR5" s="802"/>
      <c r="AS5" s="802"/>
      <c r="AT5" s="803"/>
      <c r="AU5" s="801" t="s">
        <v>383</v>
      </c>
      <c r="AV5" s="802"/>
      <c r="AW5" s="802"/>
      <c r="AX5" s="802"/>
      <c r="AY5" s="813"/>
      <c r="AZ5" s="257"/>
      <c r="BA5" s="257"/>
      <c r="BB5" s="257"/>
      <c r="BC5" s="257"/>
      <c r="BD5" s="257"/>
      <c r="BE5" s="258"/>
      <c r="BF5" s="258"/>
      <c r="BG5" s="258"/>
      <c r="BH5" s="258"/>
      <c r="BI5" s="258"/>
      <c r="BJ5" s="258"/>
      <c r="BK5" s="258"/>
      <c r="BL5" s="258"/>
      <c r="BM5" s="258"/>
      <c r="BN5" s="258"/>
      <c r="BO5" s="258"/>
      <c r="BP5" s="258"/>
      <c r="BQ5" s="824" t="s">
        <v>384</v>
      </c>
      <c r="BR5" s="825"/>
      <c r="BS5" s="825"/>
      <c r="BT5" s="825"/>
      <c r="BU5" s="825"/>
      <c r="BV5" s="825"/>
      <c r="BW5" s="825"/>
      <c r="BX5" s="825"/>
      <c r="BY5" s="825"/>
      <c r="BZ5" s="825"/>
      <c r="CA5" s="825"/>
      <c r="CB5" s="825"/>
      <c r="CC5" s="825"/>
      <c r="CD5" s="825"/>
      <c r="CE5" s="825"/>
      <c r="CF5" s="825"/>
      <c r="CG5" s="826"/>
      <c r="CH5" s="801" t="s">
        <v>385</v>
      </c>
      <c r="CI5" s="802"/>
      <c r="CJ5" s="802"/>
      <c r="CK5" s="802"/>
      <c r="CL5" s="803"/>
      <c r="CM5" s="801" t="s">
        <v>386</v>
      </c>
      <c r="CN5" s="802"/>
      <c r="CO5" s="802"/>
      <c r="CP5" s="802"/>
      <c r="CQ5" s="803"/>
      <c r="CR5" s="801" t="s">
        <v>387</v>
      </c>
      <c r="CS5" s="802"/>
      <c r="CT5" s="802"/>
      <c r="CU5" s="802"/>
      <c r="CV5" s="803"/>
      <c r="CW5" s="801" t="s">
        <v>388</v>
      </c>
      <c r="CX5" s="802"/>
      <c r="CY5" s="802"/>
      <c r="CZ5" s="802"/>
      <c r="DA5" s="803"/>
      <c r="DB5" s="801" t="s">
        <v>389</v>
      </c>
      <c r="DC5" s="802"/>
      <c r="DD5" s="802"/>
      <c r="DE5" s="802"/>
      <c r="DF5" s="803"/>
      <c r="DG5" s="807" t="s">
        <v>390</v>
      </c>
      <c r="DH5" s="808"/>
      <c r="DI5" s="808"/>
      <c r="DJ5" s="808"/>
      <c r="DK5" s="809"/>
      <c r="DL5" s="807" t="s">
        <v>391</v>
      </c>
      <c r="DM5" s="808"/>
      <c r="DN5" s="808"/>
      <c r="DO5" s="808"/>
      <c r="DP5" s="809"/>
      <c r="DQ5" s="801" t="s">
        <v>392</v>
      </c>
      <c r="DR5" s="802"/>
      <c r="DS5" s="802"/>
      <c r="DT5" s="802"/>
      <c r="DU5" s="803"/>
      <c r="DV5" s="801" t="s">
        <v>383</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393</v>
      </c>
      <c r="C7" s="816"/>
      <c r="D7" s="816"/>
      <c r="E7" s="816"/>
      <c r="F7" s="816"/>
      <c r="G7" s="816"/>
      <c r="H7" s="816"/>
      <c r="I7" s="816"/>
      <c r="J7" s="816"/>
      <c r="K7" s="816"/>
      <c r="L7" s="816"/>
      <c r="M7" s="816"/>
      <c r="N7" s="816"/>
      <c r="O7" s="816"/>
      <c r="P7" s="817"/>
      <c r="Q7" s="818">
        <v>11529</v>
      </c>
      <c r="R7" s="819"/>
      <c r="S7" s="819"/>
      <c r="T7" s="819"/>
      <c r="U7" s="819"/>
      <c r="V7" s="819">
        <v>10579</v>
      </c>
      <c r="W7" s="819"/>
      <c r="X7" s="819"/>
      <c r="Y7" s="819"/>
      <c r="Z7" s="819"/>
      <c r="AA7" s="819">
        <v>950</v>
      </c>
      <c r="AB7" s="819"/>
      <c r="AC7" s="819"/>
      <c r="AD7" s="819"/>
      <c r="AE7" s="820"/>
      <c r="AF7" s="821">
        <v>444</v>
      </c>
      <c r="AG7" s="822"/>
      <c r="AH7" s="822"/>
      <c r="AI7" s="822"/>
      <c r="AJ7" s="823"/>
      <c r="AK7" s="858">
        <v>118</v>
      </c>
      <c r="AL7" s="859"/>
      <c r="AM7" s="859"/>
      <c r="AN7" s="859"/>
      <c r="AO7" s="859"/>
      <c r="AP7" s="859">
        <v>3733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585</v>
      </c>
      <c r="BT7" s="863"/>
      <c r="BU7" s="863"/>
      <c r="BV7" s="863"/>
      <c r="BW7" s="863"/>
      <c r="BX7" s="863"/>
      <c r="BY7" s="863"/>
      <c r="BZ7" s="863"/>
      <c r="CA7" s="863"/>
      <c r="CB7" s="863"/>
      <c r="CC7" s="863"/>
      <c r="CD7" s="863"/>
      <c r="CE7" s="863"/>
      <c r="CF7" s="863"/>
      <c r="CG7" s="864"/>
      <c r="CH7" s="855">
        <v>-43</v>
      </c>
      <c r="CI7" s="856"/>
      <c r="CJ7" s="856"/>
      <c r="CK7" s="856"/>
      <c r="CL7" s="857"/>
      <c r="CM7" s="855">
        <v>23</v>
      </c>
      <c r="CN7" s="856"/>
      <c r="CO7" s="856"/>
      <c r="CP7" s="856"/>
      <c r="CQ7" s="857"/>
      <c r="CR7" s="855">
        <v>57</v>
      </c>
      <c r="CS7" s="856"/>
      <c r="CT7" s="856"/>
      <c r="CU7" s="856"/>
      <c r="CV7" s="857"/>
      <c r="CW7" s="855">
        <v>195</v>
      </c>
      <c r="CX7" s="856"/>
      <c r="CY7" s="856"/>
      <c r="CZ7" s="856"/>
      <c r="DA7" s="857"/>
      <c r="DB7" s="855">
        <v>47</v>
      </c>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2">
      <c r="A8" s="262">
        <v>2</v>
      </c>
      <c r="B8" s="839" t="s">
        <v>394</v>
      </c>
      <c r="C8" s="840"/>
      <c r="D8" s="840"/>
      <c r="E8" s="840"/>
      <c r="F8" s="840"/>
      <c r="G8" s="840"/>
      <c r="H8" s="840"/>
      <c r="I8" s="840"/>
      <c r="J8" s="840"/>
      <c r="K8" s="840"/>
      <c r="L8" s="840"/>
      <c r="M8" s="840"/>
      <c r="N8" s="840"/>
      <c r="O8" s="840"/>
      <c r="P8" s="841"/>
      <c r="Q8" s="842">
        <v>8</v>
      </c>
      <c r="R8" s="843"/>
      <c r="S8" s="843"/>
      <c r="T8" s="843"/>
      <c r="U8" s="843"/>
      <c r="V8" s="843">
        <v>8</v>
      </c>
      <c r="W8" s="843"/>
      <c r="X8" s="843"/>
      <c r="Y8" s="843"/>
      <c r="Z8" s="843"/>
      <c r="AA8" s="843" t="s">
        <v>587</v>
      </c>
      <c r="AB8" s="843"/>
      <c r="AC8" s="843"/>
      <c r="AD8" s="843"/>
      <c r="AE8" s="844"/>
      <c r="AF8" s="845" t="s">
        <v>131</v>
      </c>
      <c r="AG8" s="846"/>
      <c r="AH8" s="846"/>
      <c r="AI8" s="846"/>
      <c r="AJ8" s="847"/>
      <c r="AK8" s="848">
        <v>2</v>
      </c>
      <c r="AL8" s="849"/>
      <c r="AM8" s="849"/>
      <c r="AN8" s="849"/>
      <c r="AO8" s="849"/>
      <c r="AP8" s="849" t="s">
        <v>587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396</v>
      </c>
      <c r="B23" s="874" t="s">
        <v>397</v>
      </c>
      <c r="C23" s="875"/>
      <c r="D23" s="875"/>
      <c r="E23" s="875"/>
      <c r="F23" s="875"/>
      <c r="G23" s="875"/>
      <c r="H23" s="875"/>
      <c r="I23" s="875"/>
      <c r="J23" s="875"/>
      <c r="K23" s="875"/>
      <c r="L23" s="875"/>
      <c r="M23" s="875"/>
      <c r="N23" s="875"/>
      <c r="O23" s="875"/>
      <c r="P23" s="876"/>
      <c r="Q23" s="877">
        <v>11537</v>
      </c>
      <c r="R23" s="878"/>
      <c r="S23" s="878"/>
      <c r="T23" s="878"/>
      <c r="U23" s="878"/>
      <c r="V23" s="878">
        <v>10587</v>
      </c>
      <c r="W23" s="878"/>
      <c r="X23" s="878"/>
      <c r="Y23" s="878"/>
      <c r="Z23" s="878"/>
      <c r="AA23" s="878">
        <v>950</v>
      </c>
      <c r="AB23" s="878"/>
      <c r="AC23" s="878"/>
      <c r="AD23" s="878"/>
      <c r="AE23" s="879"/>
      <c r="AF23" s="880">
        <v>444</v>
      </c>
      <c r="AG23" s="878"/>
      <c r="AH23" s="878"/>
      <c r="AI23" s="878"/>
      <c r="AJ23" s="881"/>
      <c r="AK23" s="882"/>
      <c r="AL23" s="883"/>
      <c r="AM23" s="883"/>
      <c r="AN23" s="883"/>
      <c r="AO23" s="883"/>
      <c r="AP23" s="878">
        <v>3733</v>
      </c>
      <c r="AQ23" s="878"/>
      <c r="AR23" s="878"/>
      <c r="AS23" s="878"/>
      <c r="AT23" s="878"/>
      <c r="AU23" s="884"/>
      <c r="AV23" s="884"/>
      <c r="AW23" s="884"/>
      <c r="AX23" s="884"/>
      <c r="AY23" s="885"/>
      <c r="AZ23" s="893" t="s">
        <v>131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376</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383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408</v>
      </c>
      <c r="C28" s="816"/>
      <c r="D28" s="816"/>
      <c r="E28" s="816"/>
      <c r="F28" s="816"/>
      <c r="G28" s="816"/>
      <c r="H28" s="816"/>
      <c r="I28" s="816"/>
      <c r="J28" s="816"/>
      <c r="K28" s="816"/>
      <c r="L28" s="816"/>
      <c r="M28" s="816"/>
      <c r="N28" s="816"/>
      <c r="O28" s="816"/>
      <c r="P28" s="817"/>
      <c r="Q28" s="906">
        <v>1076</v>
      </c>
      <c r="R28" s="907"/>
      <c r="S28" s="907"/>
      <c r="T28" s="907"/>
      <c r="U28" s="907"/>
      <c r="V28" s="907">
        <v>1065</v>
      </c>
      <c r="W28" s="907"/>
      <c r="X28" s="907"/>
      <c r="Y28" s="907"/>
      <c r="Z28" s="907"/>
      <c r="AA28" s="907">
        <v>11</v>
      </c>
      <c r="AB28" s="907"/>
      <c r="AC28" s="907"/>
      <c r="AD28" s="907"/>
      <c r="AE28" s="908"/>
      <c r="AF28" s="909">
        <v>11</v>
      </c>
      <c r="AG28" s="907"/>
      <c r="AH28" s="907"/>
      <c r="AI28" s="907"/>
      <c r="AJ28" s="910"/>
      <c r="AK28" s="911">
        <v>71</v>
      </c>
      <c r="AL28" s="902"/>
      <c r="AM28" s="902"/>
      <c r="AN28" s="902"/>
      <c r="AO28" s="902"/>
      <c r="AP28" s="902" t="s">
        <v>587</v>
      </c>
      <c r="AQ28" s="902"/>
      <c r="AR28" s="902"/>
      <c r="AS28" s="902"/>
      <c r="AT28" s="902"/>
      <c r="AU28" s="902" t="s">
        <v>588</v>
      </c>
      <c r="AV28" s="902"/>
      <c r="AW28" s="902"/>
      <c r="AX28" s="902"/>
      <c r="AY28" s="902"/>
      <c r="AZ28" s="903" t="s">
        <v>587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409</v>
      </c>
      <c r="C29" s="840"/>
      <c r="D29" s="840"/>
      <c r="E29" s="840"/>
      <c r="F29" s="840"/>
      <c r="G29" s="840"/>
      <c r="H29" s="840"/>
      <c r="I29" s="840"/>
      <c r="J29" s="840"/>
      <c r="K29" s="840"/>
      <c r="L29" s="840"/>
      <c r="M29" s="840"/>
      <c r="N29" s="840"/>
      <c r="O29" s="840"/>
      <c r="P29" s="841"/>
      <c r="Q29" s="842">
        <v>104</v>
      </c>
      <c r="R29" s="843"/>
      <c r="S29" s="843"/>
      <c r="T29" s="843"/>
      <c r="U29" s="843"/>
      <c r="V29" s="843">
        <v>104</v>
      </c>
      <c r="W29" s="843"/>
      <c r="X29" s="843"/>
      <c r="Y29" s="843"/>
      <c r="Z29" s="843"/>
      <c r="AA29" s="843" t="s">
        <v>587</v>
      </c>
      <c r="AB29" s="843"/>
      <c r="AC29" s="843"/>
      <c r="AD29" s="843"/>
      <c r="AE29" s="844"/>
      <c r="AF29" s="845" t="s">
        <v>410</v>
      </c>
      <c r="AG29" s="846"/>
      <c r="AH29" s="846"/>
      <c r="AI29" s="846"/>
      <c r="AJ29" s="847"/>
      <c r="AK29" s="914">
        <v>16</v>
      </c>
      <c r="AL29" s="915"/>
      <c r="AM29" s="915"/>
      <c r="AN29" s="915"/>
      <c r="AO29" s="915"/>
      <c r="AP29" s="915" t="s">
        <v>589</v>
      </c>
      <c r="AQ29" s="915"/>
      <c r="AR29" s="915"/>
      <c r="AS29" s="915"/>
      <c r="AT29" s="915"/>
      <c r="AU29" s="915" t="s">
        <v>587</v>
      </c>
      <c r="AV29" s="915"/>
      <c r="AW29" s="915"/>
      <c r="AX29" s="915"/>
      <c r="AY29" s="915"/>
      <c r="AZ29" s="916" t="s">
        <v>587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411</v>
      </c>
      <c r="C30" s="840"/>
      <c r="D30" s="840"/>
      <c r="E30" s="840"/>
      <c r="F30" s="840"/>
      <c r="G30" s="840"/>
      <c r="H30" s="840"/>
      <c r="I30" s="840"/>
      <c r="J30" s="840"/>
      <c r="K30" s="840"/>
      <c r="L30" s="840"/>
      <c r="M30" s="840"/>
      <c r="N30" s="840"/>
      <c r="O30" s="840"/>
      <c r="P30" s="841"/>
      <c r="Q30" s="842">
        <v>1084</v>
      </c>
      <c r="R30" s="843"/>
      <c r="S30" s="843"/>
      <c r="T30" s="843"/>
      <c r="U30" s="843"/>
      <c r="V30" s="843">
        <v>1062</v>
      </c>
      <c r="W30" s="843"/>
      <c r="X30" s="843"/>
      <c r="Y30" s="843"/>
      <c r="Z30" s="843"/>
      <c r="AA30" s="843">
        <v>22</v>
      </c>
      <c r="AB30" s="843"/>
      <c r="AC30" s="843"/>
      <c r="AD30" s="843"/>
      <c r="AE30" s="844"/>
      <c r="AF30" s="845">
        <v>22</v>
      </c>
      <c r="AG30" s="846"/>
      <c r="AH30" s="846"/>
      <c r="AI30" s="846"/>
      <c r="AJ30" s="847"/>
      <c r="AK30" s="914">
        <v>186</v>
      </c>
      <c r="AL30" s="915"/>
      <c r="AM30" s="915"/>
      <c r="AN30" s="915"/>
      <c r="AO30" s="915"/>
      <c r="AP30" s="915" t="s">
        <v>589</v>
      </c>
      <c r="AQ30" s="915"/>
      <c r="AR30" s="915"/>
      <c r="AS30" s="915"/>
      <c r="AT30" s="915"/>
      <c r="AU30" s="915" t="s">
        <v>587</v>
      </c>
      <c r="AV30" s="915"/>
      <c r="AW30" s="915"/>
      <c r="AX30" s="915"/>
      <c r="AY30" s="915"/>
      <c r="AZ30" s="916" t="s">
        <v>587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412</v>
      </c>
      <c r="C31" s="840"/>
      <c r="D31" s="840"/>
      <c r="E31" s="840"/>
      <c r="F31" s="840"/>
      <c r="G31" s="840"/>
      <c r="H31" s="840"/>
      <c r="I31" s="840"/>
      <c r="J31" s="840"/>
      <c r="K31" s="840"/>
      <c r="L31" s="840"/>
      <c r="M31" s="840"/>
      <c r="N31" s="840"/>
      <c r="O31" s="840"/>
      <c r="P31" s="841"/>
      <c r="Q31" s="842">
        <v>125</v>
      </c>
      <c r="R31" s="843"/>
      <c r="S31" s="843"/>
      <c r="T31" s="843"/>
      <c r="U31" s="843"/>
      <c r="V31" s="843">
        <v>125</v>
      </c>
      <c r="W31" s="843"/>
      <c r="X31" s="843"/>
      <c r="Y31" s="843"/>
      <c r="Z31" s="843"/>
      <c r="AA31" s="843" t="s">
        <v>587</v>
      </c>
      <c r="AB31" s="843"/>
      <c r="AC31" s="843"/>
      <c r="AD31" s="843"/>
      <c r="AE31" s="844"/>
      <c r="AF31" s="845" t="s">
        <v>131</v>
      </c>
      <c r="AG31" s="846"/>
      <c r="AH31" s="846"/>
      <c r="AI31" s="846"/>
      <c r="AJ31" s="847"/>
      <c r="AK31" s="914">
        <v>32</v>
      </c>
      <c r="AL31" s="915"/>
      <c r="AM31" s="915"/>
      <c r="AN31" s="915"/>
      <c r="AO31" s="915"/>
      <c r="AP31" s="915" t="s">
        <v>587</v>
      </c>
      <c r="AQ31" s="915"/>
      <c r="AR31" s="915"/>
      <c r="AS31" s="915"/>
      <c r="AT31" s="915"/>
      <c r="AU31" s="915" t="s">
        <v>587</v>
      </c>
      <c r="AV31" s="915"/>
      <c r="AW31" s="915"/>
      <c r="AX31" s="915"/>
      <c r="AY31" s="915"/>
      <c r="AZ31" s="916" t="s">
        <v>587</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413</v>
      </c>
      <c r="C32" s="840"/>
      <c r="D32" s="840"/>
      <c r="E32" s="840"/>
      <c r="F32" s="840"/>
      <c r="G32" s="840"/>
      <c r="H32" s="840"/>
      <c r="I32" s="840"/>
      <c r="J32" s="840"/>
      <c r="K32" s="840"/>
      <c r="L32" s="840"/>
      <c r="M32" s="840"/>
      <c r="N32" s="840"/>
      <c r="O32" s="840"/>
      <c r="P32" s="841"/>
      <c r="Q32" s="842">
        <v>262</v>
      </c>
      <c r="R32" s="843"/>
      <c r="S32" s="843"/>
      <c r="T32" s="843"/>
      <c r="U32" s="843"/>
      <c r="V32" s="843">
        <v>238</v>
      </c>
      <c r="W32" s="843"/>
      <c r="X32" s="843"/>
      <c r="Y32" s="843"/>
      <c r="Z32" s="843"/>
      <c r="AA32" s="843">
        <v>24</v>
      </c>
      <c r="AB32" s="843"/>
      <c r="AC32" s="843"/>
      <c r="AD32" s="843"/>
      <c r="AE32" s="844"/>
      <c r="AF32" s="845">
        <v>741</v>
      </c>
      <c r="AG32" s="846"/>
      <c r="AH32" s="846"/>
      <c r="AI32" s="846"/>
      <c r="AJ32" s="847"/>
      <c r="AK32" s="914">
        <v>21</v>
      </c>
      <c r="AL32" s="915"/>
      <c r="AM32" s="915"/>
      <c r="AN32" s="915"/>
      <c r="AO32" s="915"/>
      <c r="AP32" s="915" t="s">
        <v>587</v>
      </c>
      <c r="AQ32" s="915"/>
      <c r="AR32" s="915"/>
      <c r="AS32" s="915"/>
      <c r="AT32" s="915"/>
      <c r="AU32" s="915" t="s">
        <v>587</v>
      </c>
      <c r="AV32" s="915"/>
      <c r="AW32" s="915"/>
      <c r="AX32" s="915"/>
      <c r="AY32" s="915"/>
      <c r="AZ32" s="916" t="s">
        <v>587</v>
      </c>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415</v>
      </c>
      <c r="C33" s="840"/>
      <c r="D33" s="840"/>
      <c r="E33" s="840"/>
      <c r="F33" s="840"/>
      <c r="G33" s="840"/>
      <c r="H33" s="840"/>
      <c r="I33" s="840"/>
      <c r="J33" s="840"/>
      <c r="K33" s="840"/>
      <c r="L33" s="840"/>
      <c r="M33" s="840"/>
      <c r="N33" s="840"/>
      <c r="O33" s="840"/>
      <c r="P33" s="841"/>
      <c r="Q33" s="842">
        <v>61</v>
      </c>
      <c r="R33" s="843"/>
      <c r="S33" s="843"/>
      <c r="T33" s="843"/>
      <c r="U33" s="843"/>
      <c r="V33" s="843">
        <v>61</v>
      </c>
      <c r="W33" s="843"/>
      <c r="X33" s="843"/>
      <c r="Y33" s="843"/>
      <c r="Z33" s="843"/>
      <c r="AA33" s="843" t="s">
        <v>590</v>
      </c>
      <c r="AB33" s="843"/>
      <c r="AC33" s="843"/>
      <c r="AD33" s="843"/>
      <c r="AE33" s="844"/>
      <c r="AF33" s="845" t="s">
        <v>410</v>
      </c>
      <c r="AG33" s="846"/>
      <c r="AH33" s="846"/>
      <c r="AI33" s="846"/>
      <c r="AJ33" s="847"/>
      <c r="AK33" s="914">
        <v>55</v>
      </c>
      <c r="AL33" s="915"/>
      <c r="AM33" s="915"/>
      <c r="AN33" s="915"/>
      <c r="AO33" s="915"/>
      <c r="AP33" s="915">
        <v>148</v>
      </c>
      <c r="AQ33" s="915"/>
      <c r="AR33" s="915"/>
      <c r="AS33" s="915"/>
      <c r="AT33" s="915"/>
      <c r="AU33" s="915">
        <v>140</v>
      </c>
      <c r="AV33" s="915"/>
      <c r="AW33" s="915"/>
      <c r="AX33" s="915"/>
      <c r="AY33" s="915"/>
      <c r="AZ33" s="916" t="s">
        <v>587</v>
      </c>
      <c r="BA33" s="916"/>
      <c r="BB33" s="916"/>
      <c r="BC33" s="916"/>
      <c r="BD33" s="916"/>
      <c r="BE33" s="912" t="s">
        <v>416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417</v>
      </c>
      <c r="C34" s="840"/>
      <c r="D34" s="840"/>
      <c r="E34" s="840"/>
      <c r="F34" s="840"/>
      <c r="G34" s="840"/>
      <c r="H34" s="840"/>
      <c r="I34" s="840"/>
      <c r="J34" s="840"/>
      <c r="K34" s="840"/>
      <c r="L34" s="840"/>
      <c r="M34" s="840"/>
      <c r="N34" s="840"/>
      <c r="O34" s="840"/>
      <c r="P34" s="841"/>
      <c r="Q34" s="842">
        <v>736</v>
      </c>
      <c r="R34" s="843"/>
      <c r="S34" s="843"/>
      <c r="T34" s="843"/>
      <c r="U34" s="843"/>
      <c r="V34" s="843">
        <v>736</v>
      </c>
      <c r="W34" s="843"/>
      <c r="X34" s="843"/>
      <c r="Y34" s="843"/>
      <c r="Z34" s="843"/>
      <c r="AA34" s="843" t="s">
        <v>590</v>
      </c>
      <c r="AB34" s="843"/>
      <c r="AC34" s="843"/>
      <c r="AD34" s="843"/>
      <c r="AE34" s="844"/>
      <c r="AF34" s="845" t="s">
        <v>410</v>
      </c>
      <c r="AG34" s="846"/>
      <c r="AH34" s="846"/>
      <c r="AI34" s="846"/>
      <c r="AJ34" s="847"/>
      <c r="AK34" s="914">
        <v>524</v>
      </c>
      <c r="AL34" s="915"/>
      <c r="AM34" s="915"/>
      <c r="AN34" s="915"/>
      <c r="AO34" s="915"/>
      <c r="AP34" s="915">
        <v>4103</v>
      </c>
      <c r="AQ34" s="915"/>
      <c r="AR34" s="915"/>
      <c r="AS34" s="915"/>
      <c r="AT34" s="915"/>
      <c r="AU34" s="915">
        <v>4103</v>
      </c>
      <c r="AV34" s="915"/>
      <c r="AW34" s="915"/>
      <c r="AX34" s="915"/>
      <c r="AY34" s="915"/>
      <c r="AZ34" s="916" t="s">
        <v>587</v>
      </c>
      <c r="BA34" s="916"/>
      <c r="BB34" s="916"/>
      <c r="BC34" s="916"/>
      <c r="BD34" s="916"/>
      <c r="BE34" s="912" t="s">
        <v>416</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418</v>
      </c>
      <c r="C35" s="840"/>
      <c r="D35" s="840"/>
      <c r="E35" s="840"/>
      <c r="F35" s="840"/>
      <c r="G35" s="840"/>
      <c r="H35" s="840"/>
      <c r="I35" s="840"/>
      <c r="J35" s="840"/>
      <c r="K35" s="840"/>
      <c r="L35" s="840"/>
      <c r="M35" s="840"/>
      <c r="N35" s="840"/>
      <c r="O35" s="840"/>
      <c r="P35" s="841"/>
      <c r="Q35" s="842">
        <v>203</v>
      </c>
      <c r="R35" s="843"/>
      <c r="S35" s="843"/>
      <c r="T35" s="843"/>
      <c r="U35" s="843"/>
      <c r="V35" s="843">
        <v>203</v>
      </c>
      <c r="W35" s="843"/>
      <c r="X35" s="843"/>
      <c r="Y35" s="843"/>
      <c r="Z35" s="843"/>
      <c r="AA35" s="843" t="s">
        <v>590</v>
      </c>
      <c r="AB35" s="843"/>
      <c r="AC35" s="843"/>
      <c r="AD35" s="843"/>
      <c r="AE35" s="844"/>
      <c r="AF35" s="845" t="s">
        <v>131</v>
      </c>
      <c r="AG35" s="846"/>
      <c r="AH35" s="846"/>
      <c r="AI35" s="846"/>
      <c r="AJ35" s="847"/>
      <c r="AK35" s="914">
        <v>211</v>
      </c>
      <c r="AL35" s="915"/>
      <c r="AM35" s="915"/>
      <c r="AN35" s="915"/>
      <c r="AO35" s="915"/>
      <c r="AP35" s="915">
        <v>905</v>
      </c>
      <c r="AQ35" s="915"/>
      <c r="AR35" s="915"/>
      <c r="AS35" s="915"/>
      <c r="AT35" s="915"/>
      <c r="AU35" s="915">
        <v>905</v>
      </c>
      <c r="AV35" s="915"/>
      <c r="AW35" s="915"/>
      <c r="AX35" s="915"/>
      <c r="AY35" s="915"/>
      <c r="AZ35" s="916" t="s">
        <v>587</v>
      </c>
      <c r="BA35" s="916"/>
      <c r="BB35" s="916"/>
      <c r="BC35" s="916"/>
      <c r="BD35" s="916"/>
      <c r="BE35" s="912" t="s">
        <v>416</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396</v>
      </c>
      <c r="B63" s="874" t="s">
        <v>420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773</v>
      </c>
      <c r="AG63" s="926"/>
      <c r="AH63" s="926"/>
      <c r="AI63" s="926"/>
      <c r="AJ63" s="927"/>
      <c r="AK63" s="928"/>
      <c r="AL63" s="923"/>
      <c r="AM63" s="923"/>
      <c r="AN63" s="923"/>
      <c r="AO63" s="923"/>
      <c r="AP63" s="926">
        <v>5156</v>
      </c>
      <c r="AQ63" s="926"/>
      <c r="AR63" s="926"/>
      <c r="AS63" s="926"/>
      <c r="AT63" s="926"/>
      <c r="AU63" s="926">
        <v>5148</v>
      </c>
      <c r="AV63" s="926"/>
      <c r="AW63" s="926"/>
      <c r="AX63" s="926"/>
      <c r="AY63" s="926"/>
      <c r="AZ63" s="930"/>
      <c r="BA63" s="930"/>
      <c r="BB63" s="930"/>
      <c r="BC63" s="930"/>
      <c r="BD63" s="930"/>
      <c r="BE63" s="931"/>
      <c r="BF63" s="931"/>
      <c r="BG63" s="931"/>
      <c r="BH63" s="931"/>
      <c r="BI63" s="932"/>
      <c r="BJ63" s="933" t="s">
        <v>131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422</v>
      </c>
      <c r="B66" s="825"/>
      <c r="C66" s="825"/>
      <c r="D66" s="825"/>
      <c r="E66" s="825"/>
      <c r="F66" s="825"/>
      <c r="G66" s="825"/>
      <c r="H66" s="825"/>
      <c r="I66" s="825"/>
      <c r="J66" s="825"/>
      <c r="K66" s="825"/>
      <c r="L66" s="825"/>
      <c r="M66" s="825"/>
      <c r="N66" s="825"/>
      <c r="O66" s="825"/>
      <c r="P66" s="826"/>
      <c r="Q66" s="801" t="s">
        <v>400</v>
      </c>
      <c r="R66" s="802"/>
      <c r="S66" s="802"/>
      <c r="T66" s="802"/>
      <c r="U66" s="803"/>
      <c r="V66" s="801" t="s">
        <v>401</v>
      </c>
      <c r="W66" s="802"/>
      <c r="X66" s="802"/>
      <c r="Y66" s="802"/>
      <c r="Z66" s="803"/>
      <c r="AA66" s="801" t="s">
        <v>423</v>
      </c>
      <c r="AB66" s="802"/>
      <c r="AC66" s="802"/>
      <c r="AD66" s="802"/>
      <c r="AE66" s="803"/>
      <c r="AF66" s="936" t="s">
        <v>403</v>
      </c>
      <c r="AG66" s="897"/>
      <c r="AH66" s="897"/>
      <c r="AI66" s="897"/>
      <c r="AJ66" s="937"/>
      <c r="AK66" s="801" t="s">
        <v>404</v>
      </c>
      <c r="AL66" s="825"/>
      <c r="AM66" s="825"/>
      <c r="AN66" s="825"/>
      <c r="AO66" s="826"/>
      <c r="AP66" s="801" t="s">
        <v>405</v>
      </c>
      <c r="AQ66" s="802"/>
      <c r="AR66" s="802"/>
      <c r="AS66" s="802"/>
      <c r="AT66" s="803"/>
      <c r="AU66" s="801" t="s">
        <v>424</v>
      </c>
      <c r="AV66" s="802"/>
      <c r="AW66" s="802"/>
      <c r="AX66" s="802"/>
      <c r="AY66" s="803"/>
      <c r="AZ66" s="801" t="s">
        <v>383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577</v>
      </c>
      <c r="C68" s="954"/>
      <c r="D68" s="954"/>
      <c r="E68" s="954"/>
      <c r="F68" s="954"/>
      <c r="G68" s="954"/>
      <c r="H68" s="954"/>
      <c r="I68" s="954"/>
      <c r="J68" s="954"/>
      <c r="K68" s="954"/>
      <c r="L68" s="954"/>
      <c r="M68" s="954"/>
      <c r="N68" s="954"/>
      <c r="O68" s="954"/>
      <c r="P68" s="955"/>
      <c r="Q68" s="956">
        <v>1453</v>
      </c>
      <c r="R68" s="950"/>
      <c r="S68" s="950"/>
      <c r="T68" s="950"/>
      <c r="U68" s="950"/>
      <c r="V68" s="950">
        <v>1427</v>
      </c>
      <c r="W68" s="950"/>
      <c r="X68" s="950"/>
      <c r="Y68" s="950"/>
      <c r="Z68" s="950"/>
      <c r="AA68" s="950">
        <v>26</v>
      </c>
      <c r="AB68" s="950"/>
      <c r="AC68" s="950"/>
      <c r="AD68" s="950"/>
      <c r="AE68" s="950"/>
      <c r="AF68" s="950">
        <v>26</v>
      </c>
      <c r="AG68" s="950"/>
      <c r="AH68" s="950"/>
      <c r="AI68" s="950"/>
      <c r="AJ68" s="950"/>
      <c r="AK68" s="957">
        <v>20</v>
      </c>
      <c r="AL68" s="958"/>
      <c r="AM68" s="958"/>
      <c r="AN68" s="958"/>
      <c r="AO68" s="914"/>
      <c r="AP68" s="950">
        <v>531</v>
      </c>
      <c r="AQ68" s="950"/>
      <c r="AR68" s="950"/>
      <c r="AS68" s="950"/>
      <c r="AT68" s="950"/>
      <c r="AU68" s="950">
        <v>108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9" t="s">
        <v>578</v>
      </c>
      <c r="C69" s="960"/>
      <c r="D69" s="960"/>
      <c r="E69" s="960"/>
      <c r="F69" s="960"/>
      <c r="G69" s="960"/>
      <c r="H69" s="960"/>
      <c r="I69" s="960"/>
      <c r="J69" s="960"/>
      <c r="K69" s="960"/>
      <c r="L69" s="960"/>
      <c r="M69" s="960"/>
      <c r="N69" s="960"/>
      <c r="O69" s="960"/>
      <c r="P69" s="961"/>
      <c r="Q69" s="962">
        <v>4311</v>
      </c>
      <c r="R69" s="915"/>
      <c r="S69" s="915"/>
      <c r="T69" s="915"/>
      <c r="U69" s="915"/>
      <c r="V69" s="915">
        <v>3658</v>
      </c>
      <c r="W69" s="915"/>
      <c r="X69" s="915"/>
      <c r="Y69" s="915"/>
      <c r="Z69" s="915"/>
      <c r="AA69" s="915">
        <v>653</v>
      </c>
      <c r="AB69" s="915"/>
      <c r="AC69" s="915"/>
      <c r="AD69" s="915"/>
      <c r="AE69" s="915"/>
      <c r="AF69" s="915">
        <v>653</v>
      </c>
      <c r="AG69" s="915"/>
      <c r="AH69" s="915"/>
      <c r="AI69" s="915"/>
      <c r="AJ69" s="915"/>
      <c r="AK69" s="915">
        <v>0</v>
      </c>
      <c r="AL69" s="915"/>
      <c r="AM69" s="915"/>
      <c r="AN69" s="915"/>
      <c r="AO69" s="915"/>
      <c r="AP69" s="957" t="s">
        <v>586</v>
      </c>
      <c r="AQ69" s="958"/>
      <c r="AR69" s="958"/>
      <c r="AS69" s="958"/>
      <c r="AT69" s="914"/>
      <c r="AU69" s="957" t="s">
        <v>586</v>
      </c>
      <c r="AV69" s="958"/>
      <c r="AW69" s="958"/>
      <c r="AX69" s="958"/>
      <c r="AY69" s="914"/>
      <c r="AZ69" s="963"/>
      <c r="BA69" s="963"/>
      <c r="BB69" s="963"/>
      <c r="BC69" s="963"/>
      <c r="BD69" s="964"/>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9" t="s">
        <v>579</v>
      </c>
      <c r="C70" s="960"/>
      <c r="D70" s="960"/>
      <c r="E70" s="960"/>
      <c r="F70" s="960"/>
      <c r="G70" s="960"/>
      <c r="H70" s="960"/>
      <c r="I70" s="960"/>
      <c r="J70" s="960"/>
      <c r="K70" s="960"/>
      <c r="L70" s="960"/>
      <c r="M70" s="960"/>
      <c r="N70" s="960"/>
      <c r="O70" s="960"/>
      <c r="P70" s="961"/>
      <c r="Q70" s="962">
        <v>91</v>
      </c>
      <c r="R70" s="915"/>
      <c r="S70" s="915"/>
      <c r="T70" s="915"/>
      <c r="U70" s="915"/>
      <c r="V70" s="915">
        <v>88</v>
      </c>
      <c r="W70" s="915"/>
      <c r="X70" s="915"/>
      <c r="Y70" s="915"/>
      <c r="Z70" s="915"/>
      <c r="AA70" s="915">
        <v>3</v>
      </c>
      <c r="AB70" s="915"/>
      <c r="AC70" s="915"/>
      <c r="AD70" s="915"/>
      <c r="AE70" s="915"/>
      <c r="AF70" s="915">
        <v>3</v>
      </c>
      <c r="AG70" s="915"/>
      <c r="AH70" s="915"/>
      <c r="AI70" s="915"/>
      <c r="AJ70" s="915"/>
      <c r="AK70" s="915">
        <v>0</v>
      </c>
      <c r="AL70" s="915"/>
      <c r="AM70" s="915"/>
      <c r="AN70" s="915"/>
      <c r="AO70" s="915"/>
      <c r="AP70" s="957" t="s">
        <v>586</v>
      </c>
      <c r="AQ70" s="958"/>
      <c r="AR70" s="958"/>
      <c r="AS70" s="958"/>
      <c r="AT70" s="914"/>
      <c r="AU70" s="957" t="s">
        <v>586</v>
      </c>
      <c r="AV70" s="958"/>
      <c r="AW70" s="958"/>
      <c r="AX70" s="958"/>
      <c r="AY70" s="914"/>
      <c r="AZ70" s="963"/>
      <c r="BA70" s="963"/>
      <c r="BB70" s="963"/>
      <c r="BC70" s="963"/>
      <c r="BD70" s="964"/>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9" t="s">
        <v>580</v>
      </c>
      <c r="C71" s="960"/>
      <c r="D71" s="960"/>
      <c r="E71" s="960"/>
      <c r="F71" s="960"/>
      <c r="G71" s="960"/>
      <c r="H71" s="960"/>
      <c r="I71" s="960"/>
      <c r="J71" s="960"/>
      <c r="K71" s="960"/>
      <c r="L71" s="960"/>
      <c r="M71" s="960"/>
      <c r="N71" s="960"/>
      <c r="O71" s="960"/>
      <c r="P71" s="961"/>
      <c r="Q71" s="962">
        <v>529</v>
      </c>
      <c r="R71" s="915"/>
      <c r="S71" s="915"/>
      <c r="T71" s="915"/>
      <c r="U71" s="915"/>
      <c r="V71" s="915">
        <v>507</v>
      </c>
      <c r="W71" s="915"/>
      <c r="X71" s="915"/>
      <c r="Y71" s="915"/>
      <c r="Z71" s="915"/>
      <c r="AA71" s="915">
        <v>22</v>
      </c>
      <c r="AB71" s="915"/>
      <c r="AC71" s="915"/>
      <c r="AD71" s="915"/>
      <c r="AE71" s="915"/>
      <c r="AF71" s="915">
        <v>22</v>
      </c>
      <c r="AG71" s="915"/>
      <c r="AH71" s="915"/>
      <c r="AI71" s="915"/>
      <c r="AJ71" s="915"/>
      <c r="AK71" s="957">
        <v>0</v>
      </c>
      <c r="AL71" s="958"/>
      <c r="AM71" s="958"/>
      <c r="AN71" s="958"/>
      <c r="AO71" s="914"/>
      <c r="AP71" s="957" t="s">
        <v>586</v>
      </c>
      <c r="AQ71" s="958"/>
      <c r="AR71" s="958"/>
      <c r="AS71" s="958"/>
      <c r="AT71" s="914"/>
      <c r="AU71" s="957" t="s">
        <v>586</v>
      </c>
      <c r="AV71" s="958"/>
      <c r="AW71" s="958"/>
      <c r="AX71" s="958"/>
      <c r="AY71" s="914"/>
      <c r="AZ71" s="963"/>
      <c r="BA71" s="963"/>
      <c r="BB71" s="963"/>
      <c r="BC71" s="963"/>
      <c r="BD71" s="964"/>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9" t="s">
        <v>581</v>
      </c>
      <c r="C72" s="960"/>
      <c r="D72" s="960"/>
      <c r="E72" s="960"/>
      <c r="F72" s="960"/>
      <c r="G72" s="960"/>
      <c r="H72" s="960"/>
      <c r="I72" s="960"/>
      <c r="J72" s="960"/>
      <c r="K72" s="960"/>
      <c r="L72" s="960"/>
      <c r="M72" s="960"/>
      <c r="N72" s="960"/>
      <c r="O72" s="960"/>
      <c r="P72" s="961"/>
      <c r="Q72" s="962">
        <v>109616</v>
      </c>
      <c r="R72" s="915"/>
      <c r="S72" s="915"/>
      <c r="T72" s="915"/>
      <c r="U72" s="915"/>
      <c r="V72" s="915">
        <v>107064</v>
      </c>
      <c r="W72" s="915"/>
      <c r="X72" s="915"/>
      <c r="Y72" s="915"/>
      <c r="Z72" s="915"/>
      <c r="AA72" s="915">
        <v>2552</v>
      </c>
      <c r="AB72" s="915"/>
      <c r="AC72" s="915"/>
      <c r="AD72" s="915"/>
      <c r="AE72" s="915"/>
      <c r="AF72" s="915">
        <v>2552</v>
      </c>
      <c r="AG72" s="915"/>
      <c r="AH72" s="915"/>
      <c r="AI72" s="915"/>
      <c r="AJ72" s="915"/>
      <c r="AK72" s="957">
        <v>861</v>
      </c>
      <c r="AL72" s="958"/>
      <c r="AM72" s="958"/>
      <c r="AN72" s="958"/>
      <c r="AO72" s="914"/>
      <c r="AP72" s="957" t="s">
        <v>586</v>
      </c>
      <c r="AQ72" s="958"/>
      <c r="AR72" s="958"/>
      <c r="AS72" s="958"/>
      <c r="AT72" s="914"/>
      <c r="AU72" s="957" t="s">
        <v>586</v>
      </c>
      <c r="AV72" s="958"/>
      <c r="AW72" s="958"/>
      <c r="AX72" s="958"/>
      <c r="AY72" s="914"/>
      <c r="AZ72" s="963"/>
      <c r="BA72" s="963"/>
      <c r="BB72" s="963"/>
      <c r="BC72" s="963"/>
      <c r="BD72" s="964"/>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9" t="s">
        <v>582</v>
      </c>
      <c r="C73" s="960"/>
      <c r="D73" s="960"/>
      <c r="E73" s="960"/>
      <c r="F73" s="960"/>
      <c r="G73" s="960"/>
      <c r="H73" s="960"/>
      <c r="I73" s="960"/>
      <c r="J73" s="960"/>
      <c r="K73" s="960"/>
      <c r="L73" s="960"/>
      <c r="M73" s="960"/>
      <c r="N73" s="960"/>
      <c r="O73" s="960"/>
      <c r="P73" s="961"/>
      <c r="Q73" s="962">
        <v>162</v>
      </c>
      <c r="R73" s="915"/>
      <c r="S73" s="915"/>
      <c r="T73" s="915"/>
      <c r="U73" s="915"/>
      <c r="V73" s="915">
        <v>149</v>
      </c>
      <c r="W73" s="915"/>
      <c r="X73" s="915"/>
      <c r="Y73" s="915"/>
      <c r="Z73" s="915"/>
      <c r="AA73" s="915">
        <v>13</v>
      </c>
      <c r="AB73" s="915"/>
      <c r="AC73" s="915"/>
      <c r="AD73" s="915"/>
      <c r="AE73" s="915"/>
      <c r="AF73" s="915">
        <v>13</v>
      </c>
      <c r="AG73" s="915"/>
      <c r="AH73" s="915"/>
      <c r="AI73" s="915"/>
      <c r="AJ73" s="915"/>
      <c r="AK73" s="915">
        <v>38</v>
      </c>
      <c r="AL73" s="915"/>
      <c r="AM73" s="915"/>
      <c r="AN73" s="915"/>
      <c r="AO73" s="915"/>
      <c r="AP73" s="957" t="s">
        <v>586</v>
      </c>
      <c r="AQ73" s="958"/>
      <c r="AR73" s="958"/>
      <c r="AS73" s="958"/>
      <c r="AT73" s="914"/>
      <c r="AU73" s="957" t="s">
        <v>586</v>
      </c>
      <c r="AV73" s="958"/>
      <c r="AW73" s="958"/>
      <c r="AX73" s="958"/>
      <c r="AY73" s="914"/>
      <c r="AZ73" s="963"/>
      <c r="BA73" s="963"/>
      <c r="BB73" s="963"/>
      <c r="BC73" s="963"/>
      <c r="BD73" s="964"/>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9" t="s">
        <v>583</v>
      </c>
      <c r="C74" s="960"/>
      <c r="D74" s="960"/>
      <c r="E74" s="960"/>
      <c r="F74" s="960"/>
      <c r="G74" s="960"/>
      <c r="H74" s="960"/>
      <c r="I74" s="960"/>
      <c r="J74" s="960"/>
      <c r="K74" s="960"/>
      <c r="L74" s="960"/>
      <c r="M74" s="960"/>
      <c r="N74" s="960"/>
      <c r="O74" s="960"/>
      <c r="P74" s="961"/>
      <c r="Q74" s="962">
        <v>1031</v>
      </c>
      <c r="R74" s="915"/>
      <c r="S74" s="915"/>
      <c r="T74" s="915"/>
      <c r="U74" s="915"/>
      <c r="V74" s="915">
        <v>1029</v>
      </c>
      <c r="W74" s="915"/>
      <c r="X74" s="915"/>
      <c r="Y74" s="915"/>
      <c r="Z74" s="915"/>
      <c r="AA74" s="915">
        <v>2</v>
      </c>
      <c r="AB74" s="915"/>
      <c r="AC74" s="915"/>
      <c r="AD74" s="915"/>
      <c r="AE74" s="915"/>
      <c r="AF74" s="915">
        <v>2</v>
      </c>
      <c r="AG74" s="915"/>
      <c r="AH74" s="915"/>
      <c r="AI74" s="915"/>
      <c r="AJ74" s="915"/>
      <c r="AK74" s="915">
        <v>452</v>
      </c>
      <c r="AL74" s="915"/>
      <c r="AM74" s="915"/>
      <c r="AN74" s="915"/>
      <c r="AO74" s="915"/>
      <c r="AP74" s="957" t="s">
        <v>586</v>
      </c>
      <c r="AQ74" s="958"/>
      <c r="AR74" s="958"/>
      <c r="AS74" s="958"/>
      <c r="AT74" s="914"/>
      <c r="AU74" s="957" t="s">
        <v>586</v>
      </c>
      <c r="AV74" s="958"/>
      <c r="AW74" s="958"/>
      <c r="AX74" s="958"/>
      <c r="AY74" s="914"/>
      <c r="AZ74" s="963"/>
      <c r="BA74" s="963"/>
      <c r="BB74" s="963"/>
      <c r="BC74" s="963"/>
      <c r="BD74" s="964"/>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9" t="s">
        <v>584</v>
      </c>
      <c r="C75" s="960"/>
      <c r="D75" s="960"/>
      <c r="E75" s="960"/>
      <c r="F75" s="960"/>
      <c r="G75" s="960"/>
      <c r="H75" s="960"/>
      <c r="I75" s="960"/>
      <c r="J75" s="960"/>
      <c r="K75" s="960"/>
      <c r="L75" s="960"/>
      <c r="M75" s="960"/>
      <c r="N75" s="960"/>
      <c r="O75" s="960"/>
      <c r="P75" s="961"/>
      <c r="Q75" s="965">
        <v>252</v>
      </c>
      <c r="R75" s="958"/>
      <c r="S75" s="958"/>
      <c r="T75" s="958"/>
      <c r="U75" s="914"/>
      <c r="V75" s="957">
        <v>214</v>
      </c>
      <c r="W75" s="958"/>
      <c r="X75" s="958"/>
      <c r="Y75" s="958"/>
      <c r="Z75" s="914"/>
      <c r="AA75" s="957">
        <v>38</v>
      </c>
      <c r="AB75" s="958"/>
      <c r="AC75" s="958"/>
      <c r="AD75" s="958"/>
      <c r="AE75" s="914"/>
      <c r="AF75" s="957">
        <v>38</v>
      </c>
      <c r="AG75" s="958"/>
      <c r="AH75" s="958"/>
      <c r="AI75" s="958"/>
      <c r="AJ75" s="914"/>
      <c r="AK75" s="957">
        <v>0</v>
      </c>
      <c r="AL75" s="958"/>
      <c r="AM75" s="958"/>
      <c r="AN75" s="958"/>
      <c r="AO75" s="914"/>
      <c r="AP75" s="957">
        <v>93</v>
      </c>
      <c r="AQ75" s="958"/>
      <c r="AR75" s="958"/>
      <c r="AS75" s="958"/>
      <c r="AT75" s="914"/>
      <c r="AU75" s="957">
        <v>25</v>
      </c>
      <c r="AV75" s="958"/>
      <c r="AW75" s="958"/>
      <c r="AX75" s="958"/>
      <c r="AY75" s="914"/>
      <c r="AZ75" s="963"/>
      <c r="BA75" s="963"/>
      <c r="BB75" s="963"/>
      <c r="BC75" s="963"/>
      <c r="BD75" s="964"/>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9"/>
      <c r="C76" s="960"/>
      <c r="D76" s="960"/>
      <c r="E76" s="960"/>
      <c r="F76" s="960"/>
      <c r="G76" s="960"/>
      <c r="H76" s="960"/>
      <c r="I76" s="960"/>
      <c r="J76" s="960"/>
      <c r="K76" s="960"/>
      <c r="L76" s="960"/>
      <c r="M76" s="960"/>
      <c r="N76" s="960"/>
      <c r="O76" s="960"/>
      <c r="P76" s="961"/>
      <c r="Q76" s="965"/>
      <c r="R76" s="958"/>
      <c r="S76" s="958"/>
      <c r="T76" s="958"/>
      <c r="U76" s="914"/>
      <c r="V76" s="957"/>
      <c r="W76" s="958"/>
      <c r="X76" s="958"/>
      <c r="Y76" s="958"/>
      <c r="Z76" s="914"/>
      <c r="AA76" s="957"/>
      <c r="AB76" s="958"/>
      <c r="AC76" s="958"/>
      <c r="AD76" s="958"/>
      <c r="AE76" s="914"/>
      <c r="AF76" s="957"/>
      <c r="AG76" s="958"/>
      <c r="AH76" s="958"/>
      <c r="AI76" s="958"/>
      <c r="AJ76" s="914"/>
      <c r="AK76" s="957"/>
      <c r="AL76" s="958"/>
      <c r="AM76" s="958"/>
      <c r="AN76" s="958"/>
      <c r="AO76" s="914"/>
      <c r="AP76" s="957"/>
      <c r="AQ76" s="958"/>
      <c r="AR76" s="958"/>
      <c r="AS76" s="958"/>
      <c r="AT76" s="914"/>
      <c r="AU76" s="957"/>
      <c r="AV76" s="958"/>
      <c r="AW76" s="958"/>
      <c r="AX76" s="958"/>
      <c r="AY76" s="914"/>
      <c r="AZ76" s="963"/>
      <c r="BA76" s="963"/>
      <c r="BB76" s="963"/>
      <c r="BC76" s="963"/>
      <c r="BD76" s="964"/>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9"/>
      <c r="C77" s="960"/>
      <c r="D77" s="960"/>
      <c r="E77" s="960"/>
      <c r="F77" s="960"/>
      <c r="G77" s="960"/>
      <c r="H77" s="960"/>
      <c r="I77" s="960"/>
      <c r="J77" s="960"/>
      <c r="K77" s="960"/>
      <c r="L77" s="960"/>
      <c r="M77" s="960"/>
      <c r="N77" s="960"/>
      <c r="O77" s="960"/>
      <c r="P77" s="961"/>
      <c r="Q77" s="965"/>
      <c r="R77" s="958"/>
      <c r="S77" s="958"/>
      <c r="T77" s="958"/>
      <c r="U77" s="914"/>
      <c r="V77" s="957"/>
      <c r="W77" s="958"/>
      <c r="X77" s="958"/>
      <c r="Y77" s="958"/>
      <c r="Z77" s="914"/>
      <c r="AA77" s="957"/>
      <c r="AB77" s="958"/>
      <c r="AC77" s="958"/>
      <c r="AD77" s="958"/>
      <c r="AE77" s="914"/>
      <c r="AF77" s="957"/>
      <c r="AG77" s="958"/>
      <c r="AH77" s="958"/>
      <c r="AI77" s="958"/>
      <c r="AJ77" s="914"/>
      <c r="AK77" s="957"/>
      <c r="AL77" s="958"/>
      <c r="AM77" s="958"/>
      <c r="AN77" s="958"/>
      <c r="AO77" s="914"/>
      <c r="AP77" s="957"/>
      <c r="AQ77" s="958"/>
      <c r="AR77" s="958"/>
      <c r="AS77" s="958"/>
      <c r="AT77" s="914"/>
      <c r="AU77" s="957"/>
      <c r="AV77" s="958"/>
      <c r="AW77" s="958"/>
      <c r="AX77" s="958"/>
      <c r="AY77" s="914"/>
      <c r="AZ77" s="963"/>
      <c r="BA77" s="963"/>
      <c r="BB77" s="963"/>
      <c r="BC77" s="963"/>
      <c r="BD77" s="964"/>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9"/>
      <c r="C78" s="960"/>
      <c r="D78" s="960"/>
      <c r="E78" s="960"/>
      <c r="F78" s="960"/>
      <c r="G78" s="960"/>
      <c r="H78" s="960"/>
      <c r="I78" s="960"/>
      <c r="J78" s="960"/>
      <c r="K78" s="960"/>
      <c r="L78" s="960"/>
      <c r="M78" s="960"/>
      <c r="N78" s="960"/>
      <c r="O78" s="960"/>
      <c r="P78" s="961"/>
      <c r="Q78" s="962"/>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3"/>
      <c r="BA78" s="963"/>
      <c r="BB78" s="963"/>
      <c r="BC78" s="963"/>
      <c r="BD78" s="964"/>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9"/>
      <c r="C79" s="960"/>
      <c r="D79" s="960"/>
      <c r="E79" s="960"/>
      <c r="F79" s="960"/>
      <c r="G79" s="960"/>
      <c r="H79" s="960"/>
      <c r="I79" s="960"/>
      <c r="J79" s="960"/>
      <c r="K79" s="960"/>
      <c r="L79" s="960"/>
      <c r="M79" s="960"/>
      <c r="N79" s="960"/>
      <c r="O79" s="960"/>
      <c r="P79" s="961"/>
      <c r="Q79" s="962"/>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3"/>
      <c r="BA79" s="963"/>
      <c r="BB79" s="963"/>
      <c r="BC79" s="963"/>
      <c r="BD79" s="964"/>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9"/>
      <c r="C80" s="960"/>
      <c r="D80" s="960"/>
      <c r="E80" s="960"/>
      <c r="F80" s="960"/>
      <c r="G80" s="960"/>
      <c r="H80" s="960"/>
      <c r="I80" s="960"/>
      <c r="J80" s="960"/>
      <c r="K80" s="960"/>
      <c r="L80" s="960"/>
      <c r="M80" s="960"/>
      <c r="N80" s="960"/>
      <c r="O80" s="960"/>
      <c r="P80" s="961"/>
      <c r="Q80" s="962"/>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3"/>
      <c r="BA80" s="963"/>
      <c r="BB80" s="963"/>
      <c r="BC80" s="963"/>
      <c r="BD80" s="964"/>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9"/>
      <c r="C81" s="960"/>
      <c r="D81" s="960"/>
      <c r="E81" s="960"/>
      <c r="F81" s="960"/>
      <c r="G81" s="960"/>
      <c r="H81" s="960"/>
      <c r="I81" s="960"/>
      <c r="J81" s="960"/>
      <c r="K81" s="960"/>
      <c r="L81" s="960"/>
      <c r="M81" s="960"/>
      <c r="N81" s="960"/>
      <c r="O81" s="960"/>
      <c r="P81" s="961"/>
      <c r="Q81" s="962"/>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3"/>
      <c r="BA81" s="963"/>
      <c r="BB81" s="963"/>
      <c r="BC81" s="963"/>
      <c r="BD81" s="964"/>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9"/>
      <c r="C82" s="960"/>
      <c r="D82" s="960"/>
      <c r="E82" s="960"/>
      <c r="F82" s="960"/>
      <c r="G82" s="960"/>
      <c r="H82" s="960"/>
      <c r="I82" s="960"/>
      <c r="J82" s="960"/>
      <c r="K82" s="960"/>
      <c r="L82" s="960"/>
      <c r="M82" s="960"/>
      <c r="N82" s="960"/>
      <c r="O82" s="960"/>
      <c r="P82" s="961"/>
      <c r="Q82" s="962"/>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3"/>
      <c r="BA82" s="963"/>
      <c r="BB82" s="963"/>
      <c r="BC82" s="963"/>
      <c r="BD82" s="964"/>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9"/>
      <c r="C83" s="960"/>
      <c r="D83" s="960"/>
      <c r="E83" s="960"/>
      <c r="F83" s="960"/>
      <c r="G83" s="960"/>
      <c r="H83" s="960"/>
      <c r="I83" s="960"/>
      <c r="J83" s="960"/>
      <c r="K83" s="960"/>
      <c r="L83" s="960"/>
      <c r="M83" s="960"/>
      <c r="N83" s="960"/>
      <c r="O83" s="960"/>
      <c r="P83" s="961"/>
      <c r="Q83" s="962"/>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3"/>
      <c r="BA83" s="963"/>
      <c r="BB83" s="963"/>
      <c r="BC83" s="963"/>
      <c r="BD83" s="964"/>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9"/>
      <c r="C84" s="960"/>
      <c r="D84" s="960"/>
      <c r="E84" s="960"/>
      <c r="F84" s="960"/>
      <c r="G84" s="960"/>
      <c r="H84" s="960"/>
      <c r="I84" s="960"/>
      <c r="J84" s="960"/>
      <c r="K84" s="960"/>
      <c r="L84" s="960"/>
      <c r="M84" s="960"/>
      <c r="N84" s="960"/>
      <c r="O84" s="960"/>
      <c r="P84" s="961"/>
      <c r="Q84" s="962"/>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3"/>
      <c r="BA84" s="963"/>
      <c r="BB84" s="963"/>
      <c r="BC84" s="963"/>
      <c r="BD84" s="964"/>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9"/>
      <c r="C85" s="960"/>
      <c r="D85" s="960"/>
      <c r="E85" s="960"/>
      <c r="F85" s="960"/>
      <c r="G85" s="960"/>
      <c r="H85" s="960"/>
      <c r="I85" s="960"/>
      <c r="J85" s="960"/>
      <c r="K85" s="960"/>
      <c r="L85" s="960"/>
      <c r="M85" s="960"/>
      <c r="N85" s="960"/>
      <c r="O85" s="960"/>
      <c r="P85" s="961"/>
      <c r="Q85" s="962"/>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3"/>
      <c r="BA85" s="963"/>
      <c r="BB85" s="963"/>
      <c r="BC85" s="963"/>
      <c r="BD85" s="964"/>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9"/>
      <c r="C86" s="960"/>
      <c r="D86" s="960"/>
      <c r="E86" s="960"/>
      <c r="F86" s="960"/>
      <c r="G86" s="960"/>
      <c r="H86" s="960"/>
      <c r="I86" s="960"/>
      <c r="J86" s="960"/>
      <c r="K86" s="960"/>
      <c r="L86" s="960"/>
      <c r="M86" s="960"/>
      <c r="N86" s="960"/>
      <c r="O86" s="960"/>
      <c r="P86" s="961"/>
      <c r="Q86" s="962"/>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3"/>
      <c r="BA86" s="963"/>
      <c r="BB86" s="963"/>
      <c r="BC86" s="963"/>
      <c r="BD86" s="964"/>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396</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3309</v>
      </c>
      <c r="AG88" s="926"/>
      <c r="AH88" s="926"/>
      <c r="AI88" s="926"/>
      <c r="AJ88" s="926"/>
      <c r="AK88" s="923"/>
      <c r="AL88" s="923"/>
      <c r="AM88" s="923"/>
      <c r="AN88" s="923"/>
      <c r="AO88" s="923"/>
      <c r="AP88" s="926">
        <v>624</v>
      </c>
      <c r="AQ88" s="926"/>
      <c r="AR88" s="926"/>
      <c r="AS88" s="926"/>
      <c r="AT88" s="926"/>
      <c r="AU88" s="926">
        <v>133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57</v>
      </c>
      <c r="CS102" s="934"/>
      <c r="CT102" s="934"/>
      <c r="CU102" s="934"/>
      <c r="CV102" s="977"/>
      <c r="CW102" s="976">
        <v>195</v>
      </c>
      <c r="CX102" s="934"/>
      <c r="CY102" s="934"/>
      <c r="CZ102" s="934"/>
      <c r="DA102" s="977"/>
      <c r="DB102" s="976">
        <v>47</v>
      </c>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313</v>
      </c>
      <c r="AG109" s="979"/>
      <c r="AH109" s="979"/>
      <c r="AI109" s="979"/>
      <c r="AJ109" s="980"/>
      <c r="AK109" s="978" t="s">
        <v>312</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313</v>
      </c>
      <c r="BW109" s="979"/>
      <c r="BX109" s="979"/>
      <c r="BY109" s="979"/>
      <c r="BZ109" s="980"/>
      <c r="CA109" s="978" t="s">
        <v>312</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313</v>
      </c>
      <c r="DM109" s="979"/>
      <c r="DN109" s="979"/>
      <c r="DO109" s="979"/>
      <c r="DP109" s="980"/>
      <c r="DQ109" s="978" t="s">
        <v>312</v>
      </c>
      <c r="DR109" s="979"/>
      <c r="DS109" s="979"/>
      <c r="DT109" s="979"/>
      <c r="DU109" s="980"/>
      <c r="DV109" s="978" t="s">
        <v>435</v>
      </c>
      <c r="DW109" s="979"/>
      <c r="DX109" s="979"/>
      <c r="DY109" s="979"/>
      <c r="DZ109" s="981"/>
    </row>
    <row r="110" spans="1:131" s="247" customFormat="1" ht="26.25" customHeight="1" x14ac:dyDescent="0.2">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255034</v>
      </c>
      <c r="AB110" s="986"/>
      <c r="AC110" s="986"/>
      <c r="AD110" s="986"/>
      <c r="AE110" s="987"/>
      <c r="AF110" s="988">
        <v>254957</v>
      </c>
      <c r="AG110" s="986"/>
      <c r="AH110" s="986"/>
      <c r="AI110" s="986"/>
      <c r="AJ110" s="987"/>
      <c r="AK110" s="988">
        <v>275725</v>
      </c>
      <c r="AL110" s="986"/>
      <c r="AM110" s="986"/>
      <c r="AN110" s="986"/>
      <c r="AO110" s="987"/>
      <c r="AP110" s="989">
        <v>7.7</v>
      </c>
      <c r="AQ110" s="990"/>
      <c r="AR110" s="990"/>
      <c r="AS110" s="990"/>
      <c r="AT110" s="991"/>
      <c r="AU110" s="992" t="s">
        <v>73</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4008853</v>
      </c>
      <c r="BR110" s="1021"/>
      <c r="BS110" s="1021"/>
      <c r="BT110" s="1021"/>
      <c r="BU110" s="1021"/>
      <c r="BV110" s="1021">
        <v>3825364</v>
      </c>
      <c r="BW110" s="1021"/>
      <c r="BX110" s="1021"/>
      <c r="BY110" s="1021"/>
      <c r="BZ110" s="1021"/>
      <c r="CA110" s="1021">
        <v>3733059</v>
      </c>
      <c r="CB110" s="1021"/>
      <c r="CC110" s="1021"/>
      <c r="CD110" s="1021"/>
      <c r="CE110" s="1021"/>
      <c r="CF110" s="1035">
        <v>104.3</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131</v>
      </c>
      <c r="DH110" s="1021"/>
      <c r="DI110" s="1021"/>
      <c r="DJ110" s="1021"/>
      <c r="DK110" s="1021"/>
      <c r="DL110" s="1021" t="s">
        <v>131</v>
      </c>
      <c r="DM110" s="1021"/>
      <c r="DN110" s="1021"/>
      <c r="DO110" s="1021"/>
      <c r="DP110" s="1021"/>
      <c r="DQ110" s="1021" t="s">
        <v>131</v>
      </c>
      <c r="DR110" s="1021"/>
      <c r="DS110" s="1021"/>
      <c r="DT110" s="1021"/>
      <c r="DU110" s="1021"/>
      <c r="DV110" s="1022" t="s">
        <v>131</v>
      </c>
      <c r="DW110" s="1022"/>
      <c r="DX110" s="1022"/>
      <c r="DY110" s="1022"/>
      <c r="DZ110" s="1023"/>
    </row>
    <row r="111" spans="1:131" s="247" customFormat="1" ht="26.25" customHeight="1" x14ac:dyDescent="0.2">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131</v>
      </c>
      <c r="AB111" s="1028"/>
      <c r="AC111" s="1028"/>
      <c r="AD111" s="1028"/>
      <c r="AE111" s="1029"/>
      <c r="AF111" s="1030" t="s">
        <v>131</v>
      </c>
      <c r="AG111" s="1028"/>
      <c r="AH111" s="1028"/>
      <c r="AI111" s="1028"/>
      <c r="AJ111" s="1029"/>
      <c r="AK111" s="1030" t="s">
        <v>131</v>
      </c>
      <c r="AL111" s="1028"/>
      <c r="AM111" s="1028"/>
      <c r="AN111" s="1028"/>
      <c r="AO111" s="1029"/>
      <c r="AP111" s="1031" t="s">
        <v>131</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t="s">
        <v>131</v>
      </c>
      <c r="BR111" s="1014"/>
      <c r="BS111" s="1014"/>
      <c r="BT111" s="1014"/>
      <c r="BU111" s="1014"/>
      <c r="BV111" s="1014" t="s">
        <v>131</v>
      </c>
      <c r="BW111" s="1014"/>
      <c r="BX111" s="1014"/>
      <c r="BY111" s="1014"/>
      <c r="BZ111" s="1014"/>
      <c r="CA111" s="1014" t="s">
        <v>131</v>
      </c>
      <c r="CB111" s="1014"/>
      <c r="CC111" s="1014"/>
      <c r="CD111" s="1014"/>
      <c r="CE111" s="1014"/>
      <c r="CF111" s="1008" t="s">
        <v>131</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131</v>
      </c>
      <c r="DH111" s="1014"/>
      <c r="DI111" s="1014"/>
      <c r="DJ111" s="1014"/>
      <c r="DK111" s="1014"/>
      <c r="DL111" s="1014" t="s">
        <v>131</v>
      </c>
      <c r="DM111" s="1014"/>
      <c r="DN111" s="1014"/>
      <c r="DO111" s="1014"/>
      <c r="DP111" s="1014"/>
      <c r="DQ111" s="1014" t="s">
        <v>131</v>
      </c>
      <c r="DR111" s="1014"/>
      <c r="DS111" s="1014"/>
      <c r="DT111" s="1014"/>
      <c r="DU111" s="1014"/>
      <c r="DV111" s="1015" t="s">
        <v>131</v>
      </c>
      <c r="DW111" s="1015"/>
      <c r="DX111" s="1015"/>
      <c r="DY111" s="1015"/>
      <c r="DZ111" s="1016"/>
    </row>
    <row r="112" spans="1:131" s="247" customFormat="1" ht="26.25" customHeight="1" x14ac:dyDescent="0.2">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131</v>
      </c>
      <c r="AB112" s="1053"/>
      <c r="AC112" s="1053"/>
      <c r="AD112" s="1053"/>
      <c r="AE112" s="1054"/>
      <c r="AF112" s="1055" t="s">
        <v>131</v>
      </c>
      <c r="AG112" s="1053"/>
      <c r="AH112" s="1053"/>
      <c r="AI112" s="1053"/>
      <c r="AJ112" s="1054"/>
      <c r="AK112" s="1055" t="s">
        <v>131</v>
      </c>
      <c r="AL112" s="1053"/>
      <c r="AM112" s="1053"/>
      <c r="AN112" s="1053"/>
      <c r="AO112" s="1054"/>
      <c r="AP112" s="1056" t="s">
        <v>131</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5909432</v>
      </c>
      <c r="BR112" s="1014"/>
      <c r="BS112" s="1014"/>
      <c r="BT112" s="1014"/>
      <c r="BU112" s="1014"/>
      <c r="BV112" s="1014">
        <v>5586903</v>
      </c>
      <c r="BW112" s="1014"/>
      <c r="BX112" s="1014"/>
      <c r="BY112" s="1014"/>
      <c r="BZ112" s="1014"/>
      <c r="CA112" s="1014">
        <v>5148531</v>
      </c>
      <c r="CB112" s="1014"/>
      <c r="CC112" s="1014"/>
      <c r="CD112" s="1014"/>
      <c r="CE112" s="1014"/>
      <c r="CF112" s="1008">
        <v>143.80000000000001</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131</v>
      </c>
      <c r="DH112" s="1014"/>
      <c r="DI112" s="1014"/>
      <c r="DJ112" s="1014"/>
      <c r="DK112" s="1014"/>
      <c r="DL112" s="1014" t="s">
        <v>131</v>
      </c>
      <c r="DM112" s="1014"/>
      <c r="DN112" s="1014"/>
      <c r="DO112" s="1014"/>
      <c r="DP112" s="1014"/>
      <c r="DQ112" s="1014" t="s">
        <v>131</v>
      </c>
      <c r="DR112" s="1014"/>
      <c r="DS112" s="1014"/>
      <c r="DT112" s="1014"/>
      <c r="DU112" s="1014"/>
      <c r="DV112" s="1015" t="s">
        <v>131</v>
      </c>
      <c r="DW112" s="1015"/>
      <c r="DX112" s="1015"/>
      <c r="DY112" s="1015"/>
      <c r="DZ112" s="1016"/>
    </row>
    <row r="113" spans="1:130" s="247" customFormat="1" ht="26.25" customHeight="1" x14ac:dyDescent="0.2">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532027</v>
      </c>
      <c r="AB113" s="1028"/>
      <c r="AC113" s="1028"/>
      <c r="AD113" s="1028"/>
      <c r="AE113" s="1029"/>
      <c r="AF113" s="1030">
        <v>538476</v>
      </c>
      <c r="AG113" s="1028"/>
      <c r="AH113" s="1028"/>
      <c r="AI113" s="1028"/>
      <c r="AJ113" s="1029"/>
      <c r="AK113" s="1030">
        <v>550719</v>
      </c>
      <c r="AL113" s="1028"/>
      <c r="AM113" s="1028"/>
      <c r="AN113" s="1028"/>
      <c r="AO113" s="1029"/>
      <c r="AP113" s="1031">
        <v>15.4</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133471</v>
      </c>
      <c r="BR113" s="1014"/>
      <c r="BS113" s="1014"/>
      <c r="BT113" s="1014"/>
      <c r="BU113" s="1014"/>
      <c r="BV113" s="1014">
        <v>123911</v>
      </c>
      <c r="BW113" s="1014"/>
      <c r="BX113" s="1014"/>
      <c r="BY113" s="1014"/>
      <c r="BZ113" s="1014"/>
      <c r="CA113" s="1014">
        <v>133086</v>
      </c>
      <c r="CB113" s="1014"/>
      <c r="CC113" s="1014"/>
      <c r="CD113" s="1014"/>
      <c r="CE113" s="1014"/>
      <c r="CF113" s="1008">
        <v>3.7</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131</v>
      </c>
      <c r="DH113" s="1053"/>
      <c r="DI113" s="1053"/>
      <c r="DJ113" s="1053"/>
      <c r="DK113" s="1054"/>
      <c r="DL113" s="1055" t="s">
        <v>131</v>
      </c>
      <c r="DM113" s="1053"/>
      <c r="DN113" s="1053"/>
      <c r="DO113" s="1053"/>
      <c r="DP113" s="1054"/>
      <c r="DQ113" s="1055" t="s">
        <v>131</v>
      </c>
      <c r="DR113" s="1053"/>
      <c r="DS113" s="1053"/>
      <c r="DT113" s="1053"/>
      <c r="DU113" s="1054"/>
      <c r="DV113" s="1056" t="s">
        <v>131</v>
      </c>
      <c r="DW113" s="1057"/>
      <c r="DX113" s="1057"/>
      <c r="DY113" s="1057"/>
      <c r="DZ113" s="1058"/>
    </row>
    <row r="114" spans="1:130" s="247" customFormat="1" ht="26.25" customHeight="1" x14ac:dyDescent="0.2">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14435</v>
      </c>
      <c r="AB114" s="1053"/>
      <c r="AC114" s="1053"/>
      <c r="AD114" s="1053"/>
      <c r="AE114" s="1054"/>
      <c r="AF114" s="1055">
        <v>16615</v>
      </c>
      <c r="AG114" s="1053"/>
      <c r="AH114" s="1053"/>
      <c r="AI114" s="1053"/>
      <c r="AJ114" s="1054"/>
      <c r="AK114" s="1055">
        <v>23044</v>
      </c>
      <c r="AL114" s="1053"/>
      <c r="AM114" s="1053"/>
      <c r="AN114" s="1053"/>
      <c r="AO114" s="1054"/>
      <c r="AP114" s="1056">
        <v>0.6</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165281</v>
      </c>
      <c r="BR114" s="1014"/>
      <c r="BS114" s="1014"/>
      <c r="BT114" s="1014"/>
      <c r="BU114" s="1014"/>
      <c r="BV114" s="1014">
        <v>177896</v>
      </c>
      <c r="BW114" s="1014"/>
      <c r="BX114" s="1014"/>
      <c r="BY114" s="1014"/>
      <c r="BZ114" s="1014"/>
      <c r="CA114" s="1014">
        <v>129684</v>
      </c>
      <c r="CB114" s="1014"/>
      <c r="CC114" s="1014"/>
      <c r="CD114" s="1014"/>
      <c r="CE114" s="1014"/>
      <c r="CF114" s="1008">
        <v>3.6</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131</v>
      </c>
      <c r="DH114" s="1053"/>
      <c r="DI114" s="1053"/>
      <c r="DJ114" s="1053"/>
      <c r="DK114" s="1054"/>
      <c r="DL114" s="1055" t="s">
        <v>131</v>
      </c>
      <c r="DM114" s="1053"/>
      <c r="DN114" s="1053"/>
      <c r="DO114" s="1053"/>
      <c r="DP114" s="1054"/>
      <c r="DQ114" s="1055" t="s">
        <v>131</v>
      </c>
      <c r="DR114" s="1053"/>
      <c r="DS114" s="1053"/>
      <c r="DT114" s="1053"/>
      <c r="DU114" s="1054"/>
      <c r="DV114" s="1056" t="s">
        <v>131</v>
      </c>
      <c r="DW114" s="1057"/>
      <c r="DX114" s="1057"/>
      <c r="DY114" s="1057"/>
      <c r="DZ114" s="1058"/>
    </row>
    <row r="115" spans="1:130" s="247" customFormat="1" ht="26.25" customHeight="1" x14ac:dyDescent="0.2">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131</v>
      </c>
      <c r="AB115" s="1028"/>
      <c r="AC115" s="1028"/>
      <c r="AD115" s="1028"/>
      <c r="AE115" s="1029"/>
      <c r="AF115" s="1030" t="s">
        <v>131</v>
      </c>
      <c r="AG115" s="1028"/>
      <c r="AH115" s="1028"/>
      <c r="AI115" s="1028"/>
      <c r="AJ115" s="1029"/>
      <c r="AK115" s="1030" t="s">
        <v>131</v>
      </c>
      <c r="AL115" s="1028"/>
      <c r="AM115" s="1028"/>
      <c r="AN115" s="1028"/>
      <c r="AO115" s="1029"/>
      <c r="AP115" s="1031" t="s">
        <v>131</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v>34000</v>
      </c>
      <c r="BR115" s="1014"/>
      <c r="BS115" s="1014"/>
      <c r="BT115" s="1014"/>
      <c r="BU115" s="1014"/>
      <c r="BV115" s="1014">
        <v>34000</v>
      </c>
      <c r="BW115" s="1014"/>
      <c r="BX115" s="1014"/>
      <c r="BY115" s="1014"/>
      <c r="BZ115" s="1014"/>
      <c r="CA115" s="1014">
        <v>34000</v>
      </c>
      <c r="CB115" s="1014"/>
      <c r="CC115" s="1014"/>
      <c r="CD115" s="1014"/>
      <c r="CE115" s="1014"/>
      <c r="CF115" s="1008">
        <v>0.9</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410</v>
      </c>
      <c r="DH115" s="1053"/>
      <c r="DI115" s="1053"/>
      <c r="DJ115" s="1053"/>
      <c r="DK115" s="1054"/>
      <c r="DL115" s="1055" t="s">
        <v>131</v>
      </c>
      <c r="DM115" s="1053"/>
      <c r="DN115" s="1053"/>
      <c r="DO115" s="1053"/>
      <c r="DP115" s="1054"/>
      <c r="DQ115" s="1055" t="s">
        <v>131</v>
      </c>
      <c r="DR115" s="1053"/>
      <c r="DS115" s="1053"/>
      <c r="DT115" s="1053"/>
      <c r="DU115" s="1054"/>
      <c r="DV115" s="1056" t="s">
        <v>131</v>
      </c>
      <c r="DW115" s="1057"/>
      <c r="DX115" s="1057"/>
      <c r="DY115" s="1057"/>
      <c r="DZ115" s="1058"/>
    </row>
    <row r="116" spans="1:130" s="247" customFormat="1" ht="26.25" customHeight="1" x14ac:dyDescent="0.2">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131</v>
      </c>
      <c r="AB116" s="1053"/>
      <c r="AC116" s="1053"/>
      <c r="AD116" s="1053"/>
      <c r="AE116" s="1054"/>
      <c r="AF116" s="1055" t="s">
        <v>131</v>
      </c>
      <c r="AG116" s="1053"/>
      <c r="AH116" s="1053"/>
      <c r="AI116" s="1053"/>
      <c r="AJ116" s="1054"/>
      <c r="AK116" s="1055" t="s">
        <v>131</v>
      </c>
      <c r="AL116" s="1053"/>
      <c r="AM116" s="1053"/>
      <c r="AN116" s="1053"/>
      <c r="AO116" s="1054"/>
      <c r="AP116" s="1056" t="s">
        <v>131</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131</v>
      </c>
      <c r="BR116" s="1014"/>
      <c r="BS116" s="1014"/>
      <c r="BT116" s="1014"/>
      <c r="BU116" s="1014"/>
      <c r="BV116" s="1014" t="s">
        <v>131</v>
      </c>
      <c r="BW116" s="1014"/>
      <c r="BX116" s="1014"/>
      <c r="BY116" s="1014"/>
      <c r="BZ116" s="1014"/>
      <c r="CA116" s="1014" t="s">
        <v>131</v>
      </c>
      <c r="CB116" s="1014"/>
      <c r="CC116" s="1014"/>
      <c r="CD116" s="1014"/>
      <c r="CE116" s="1014"/>
      <c r="CF116" s="1008" t="s">
        <v>131</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131</v>
      </c>
      <c r="DH116" s="1053"/>
      <c r="DI116" s="1053"/>
      <c r="DJ116" s="1053"/>
      <c r="DK116" s="1054"/>
      <c r="DL116" s="1055" t="s">
        <v>131</v>
      </c>
      <c r="DM116" s="1053"/>
      <c r="DN116" s="1053"/>
      <c r="DO116" s="1053"/>
      <c r="DP116" s="1054"/>
      <c r="DQ116" s="1055" t="s">
        <v>131</v>
      </c>
      <c r="DR116" s="1053"/>
      <c r="DS116" s="1053"/>
      <c r="DT116" s="1053"/>
      <c r="DU116" s="1054"/>
      <c r="DV116" s="1056" t="s">
        <v>131</v>
      </c>
      <c r="DW116" s="1057"/>
      <c r="DX116" s="1057"/>
      <c r="DY116" s="1057"/>
      <c r="DZ116" s="1058"/>
    </row>
    <row r="117" spans="1:130" s="247" customFormat="1" ht="26.25" customHeight="1" x14ac:dyDescent="0.2">
      <c r="A117" s="998" t="s">
        <v>192</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801496</v>
      </c>
      <c r="AB117" s="1071"/>
      <c r="AC117" s="1071"/>
      <c r="AD117" s="1071"/>
      <c r="AE117" s="1072"/>
      <c r="AF117" s="1073">
        <v>810048</v>
      </c>
      <c r="AG117" s="1071"/>
      <c r="AH117" s="1071"/>
      <c r="AI117" s="1071"/>
      <c r="AJ117" s="1072"/>
      <c r="AK117" s="1073">
        <v>849488</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131</v>
      </c>
      <c r="BR117" s="1014"/>
      <c r="BS117" s="1014"/>
      <c r="BT117" s="1014"/>
      <c r="BU117" s="1014"/>
      <c r="BV117" s="1014" t="s">
        <v>131</v>
      </c>
      <c r="BW117" s="1014"/>
      <c r="BX117" s="1014"/>
      <c r="BY117" s="1014"/>
      <c r="BZ117" s="1014"/>
      <c r="CA117" s="1014" t="s">
        <v>131</v>
      </c>
      <c r="CB117" s="1014"/>
      <c r="CC117" s="1014"/>
      <c r="CD117" s="1014"/>
      <c r="CE117" s="1014"/>
      <c r="CF117" s="1008" t="s">
        <v>131</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131</v>
      </c>
      <c r="DH117" s="1053"/>
      <c r="DI117" s="1053"/>
      <c r="DJ117" s="1053"/>
      <c r="DK117" s="1054"/>
      <c r="DL117" s="1055" t="s">
        <v>131</v>
      </c>
      <c r="DM117" s="1053"/>
      <c r="DN117" s="1053"/>
      <c r="DO117" s="1053"/>
      <c r="DP117" s="1054"/>
      <c r="DQ117" s="1055" t="s">
        <v>131</v>
      </c>
      <c r="DR117" s="1053"/>
      <c r="DS117" s="1053"/>
      <c r="DT117" s="1053"/>
      <c r="DU117" s="1054"/>
      <c r="DV117" s="1056" t="s">
        <v>131</v>
      </c>
      <c r="DW117" s="1057"/>
      <c r="DX117" s="1057"/>
      <c r="DY117" s="1057"/>
      <c r="DZ117" s="1058"/>
    </row>
    <row r="118" spans="1:130" s="247" customFormat="1" ht="26.25" customHeight="1" x14ac:dyDescent="0.2">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313</v>
      </c>
      <c r="AG118" s="979"/>
      <c r="AH118" s="979"/>
      <c r="AI118" s="979"/>
      <c r="AJ118" s="980"/>
      <c r="AK118" s="978" t="s">
        <v>312</v>
      </c>
      <c r="AL118" s="979"/>
      <c r="AM118" s="979"/>
      <c r="AN118" s="979"/>
      <c r="AO118" s="980"/>
      <c r="AP118" s="1065" t="s">
        <v>435</v>
      </c>
      <c r="AQ118" s="1066"/>
      <c r="AR118" s="1066"/>
      <c r="AS118" s="1066"/>
      <c r="AT118" s="1067"/>
      <c r="AU118" s="994"/>
      <c r="AV118" s="995"/>
      <c r="AW118" s="995"/>
      <c r="AX118" s="995"/>
      <c r="AY118" s="995"/>
      <c r="AZ118" s="1068" t="s">
        <v>463</v>
      </c>
      <c r="BA118" s="1059"/>
      <c r="BB118" s="1059"/>
      <c r="BC118" s="1059"/>
      <c r="BD118" s="1059"/>
      <c r="BE118" s="1059"/>
      <c r="BF118" s="1059"/>
      <c r="BG118" s="1059"/>
      <c r="BH118" s="1059"/>
      <c r="BI118" s="1059"/>
      <c r="BJ118" s="1059"/>
      <c r="BK118" s="1059"/>
      <c r="BL118" s="1059"/>
      <c r="BM118" s="1059"/>
      <c r="BN118" s="1059"/>
      <c r="BO118" s="1059"/>
      <c r="BP118" s="1060"/>
      <c r="BQ118" s="1091" t="s">
        <v>131</v>
      </c>
      <c r="BR118" s="1092"/>
      <c r="BS118" s="1092"/>
      <c r="BT118" s="1092"/>
      <c r="BU118" s="1092"/>
      <c r="BV118" s="1092" t="s">
        <v>131</v>
      </c>
      <c r="BW118" s="1092"/>
      <c r="BX118" s="1092"/>
      <c r="BY118" s="1092"/>
      <c r="BZ118" s="1092"/>
      <c r="CA118" s="1092" t="s">
        <v>131</v>
      </c>
      <c r="CB118" s="1092"/>
      <c r="CC118" s="1092"/>
      <c r="CD118" s="1092"/>
      <c r="CE118" s="1092"/>
      <c r="CF118" s="1008" t="s">
        <v>131</v>
      </c>
      <c r="CG118" s="1009"/>
      <c r="CH118" s="1009"/>
      <c r="CI118" s="1009"/>
      <c r="CJ118" s="1009"/>
      <c r="CK118" s="1039"/>
      <c r="CL118" s="1040"/>
      <c r="CM118" s="1010" t="s">
        <v>464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131</v>
      </c>
      <c r="DH118" s="1053"/>
      <c r="DI118" s="1053"/>
      <c r="DJ118" s="1053"/>
      <c r="DK118" s="1054"/>
      <c r="DL118" s="1055" t="s">
        <v>131</v>
      </c>
      <c r="DM118" s="1053"/>
      <c r="DN118" s="1053"/>
      <c r="DO118" s="1053"/>
      <c r="DP118" s="1054"/>
      <c r="DQ118" s="1055" t="s">
        <v>131</v>
      </c>
      <c r="DR118" s="1053"/>
      <c r="DS118" s="1053"/>
      <c r="DT118" s="1053"/>
      <c r="DU118" s="1054"/>
      <c r="DV118" s="1056" t="s">
        <v>131</v>
      </c>
      <c r="DW118" s="1057"/>
      <c r="DX118" s="1057"/>
      <c r="DY118" s="1057"/>
      <c r="DZ118" s="1058"/>
    </row>
    <row r="119" spans="1:130" s="247" customFormat="1" ht="26.25" customHeight="1" x14ac:dyDescent="0.2">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131</v>
      </c>
      <c r="AB119" s="986"/>
      <c r="AC119" s="986"/>
      <c r="AD119" s="986"/>
      <c r="AE119" s="987"/>
      <c r="AF119" s="988" t="s">
        <v>131</v>
      </c>
      <c r="AG119" s="986"/>
      <c r="AH119" s="986"/>
      <c r="AI119" s="986"/>
      <c r="AJ119" s="987"/>
      <c r="AK119" s="988" t="s">
        <v>131</v>
      </c>
      <c r="AL119" s="986"/>
      <c r="AM119" s="986"/>
      <c r="AN119" s="986"/>
      <c r="AO119" s="987"/>
      <c r="AP119" s="989" t="s">
        <v>131</v>
      </c>
      <c r="AQ119" s="990"/>
      <c r="AR119" s="990"/>
      <c r="AS119" s="990"/>
      <c r="AT119" s="991"/>
      <c r="AU119" s="996"/>
      <c r="AV119" s="997"/>
      <c r="AW119" s="997"/>
      <c r="AX119" s="997"/>
      <c r="AY119" s="997"/>
      <c r="AZ119" s="278" t="s">
        <v>192</v>
      </c>
      <c r="BA119" s="278"/>
      <c r="BB119" s="278"/>
      <c r="BC119" s="278"/>
      <c r="BD119" s="278"/>
      <c r="BE119" s="278"/>
      <c r="BF119" s="278"/>
      <c r="BG119" s="278"/>
      <c r="BH119" s="278"/>
      <c r="BI119" s="278"/>
      <c r="BJ119" s="278"/>
      <c r="BK119" s="278"/>
      <c r="BL119" s="278"/>
      <c r="BM119" s="278"/>
      <c r="BN119" s="278"/>
      <c r="BO119" s="1069" t="s">
        <v>465</v>
      </c>
      <c r="BP119" s="1100"/>
      <c r="BQ119" s="1091">
        <v>10251037</v>
      </c>
      <c r="BR119" s="1092"/>
      <c r="BS119" s="1092"/>
      <c r="BT119" s="1092"/>
      <c r="BU119" s="1092"/>
      <c r="BV119" s="1092">
        <v>9748074</v>
      </c>
      <c r="BW119" s="1092"/>
      <c r="BX119" s="1092"/>
      <c r="BY119" s="1092"/>
      <c r="BZ119" s="1092"/>
      <c r="CA119" s="1092">
        <v>9178360</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131</v>
      </c>
      <c r="DH119" s="1078"/>
      <c r="DI119" s="1078"/>
      <c r="DJ119" s="1078"/>
      <c r="DK119" s="1079"/>
      <c r="DL119" s="1077" t="s">
        <v>131</v>
      </c>
      <c r="DM119" s="1078"/>
      <c r="DN119" s="1078"/>
      <c r="DO119" s="1078"/>
      <c r="DP119" s="1079"/>
      <c r="DQ119" s="1077" t="s">
        <v>131</v>
      </c>
      <c r="DR119" s="1078"/>
      <c r="DS119" s="1078"/>
      <c r="DT119" s="1078"/>
      <c r="DU119" s="1079"/>
      <c r="DV119" s="1080" t="s">
        <v>131</v>
      </c>
      <c r="DW119" s="1081"/>
      <c r="DX119" s="1081"/>
      <c r="DY119" s="1081"/>
      <c r="DZ119" s="1082"/>
    </row>
    <row r="120" spans="1:130" s="247" customFormat="1" ht="26.25" customHeight="1" x14ac:dyDescent="0.2">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131</v>
      </c>
      <c r="AB120" s="1053"/>
      <c r="AC120" s="1053"/>
      <c r="AD120" s="1053"/>
      <c r="AE120" s="1054"/>
      <c r="AF120" s="1055" t="s">
        <v>131</v>
      </c>
      <c r="AG120" s="1053"/>
      <c r="AH120" s="1053"/>
      <c r="AI120" s="1053"/>
      <c r="AJ120" s="1054"/>
      <c r="AK120" s="1055" t="s">
        <v>131</v>
      </c>
      <c r="AL120" s="1053"/>
      <c r="AM120" s="1053"/>
      <c r="AN120" s="1053"/>
      <c r="AO120" s="1054"/>
      <c r="AP120" s="1056" t="s">
        <v>131</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3546949</v>
      </c>
      <c r="BR120" s="1021"/>
      <c r="BS120" s="1021"/>
      <c r="BT120" s="1021"/>
      <c r="BU120" s="1021"/>
      <c r="BV120" s="1021">
        <v>3570885</v>
      </c>
      <c r="BW120" s="1021"/>
      <c r="BX120" s="1021"/>
      <c r="BY120" s="1021"/>
      <c r="BZ120" s="1021"/>
      <c r="CA120" s="1021">
        <v>3955851</v>
      </c>
      <c r="CB120" s="1021"/>
      <c r="CC120" s="1021"/>
      <c r="CD120" s="1021"/>
      <c r="CE120" s="1021"/>
      <c r="CF120" s="1035">
        <v>110.5</v>
      </c>
      <c r="CG120" s="1036"/>
      <c r="CH120" s="1036"/>
      <c r="CI120" s="1036"/>
      <c r="CJ120" s="1036"/>
      <c r="CK120" s="1101" t="s">
        <v>469</v>
      </c>
      <c r="CL120" s="1102"/>
      <c r="CM120" s="1102"/>
      <c r="CN120" s="1102"/>
      <c r="CO120" s="1103"/>
      <c r="CP120" s="1109" t="s">
        <v>470</v>
      </c>
      <c r="CQ120" s="1110"/>
      <c r="CR120" s="1110"/>
      <c r="CS120" s="1110"/>
      <c r="CT120" s="1110"/>
      <c r="CU120" s="1110"/>
      <c r="CV120" s="1110"/>
      <c r="CW120" s="1110"/>
      <c r="CX120" s="1110"/>
      <c r="CY120" s="1110"/>
      <c r="CZ120" s="1110"/>
      <c r="DA120" s="1110"/>
      <c r="DB120" s="1110"/>
      <c r="DC120" s="1110"/>
      <c r="DD120" s="1110"/>
      <c r="DE120" s="1110"/>
      <c r="DF120" s="1111"/>
      <c r="DG120" s="1020">
        <v>4472555</v>
      </c>
      <c r="DH120" s="1021"/>
      <c r="DI120" s="1021"/>
      <c r="DJ120" s="1021"/>
      <c r="DK120" s="1021"/>
      <c r="DL120" s="1021">
        <v>4463884</v>
      </c>
      <c r="DM120" s="1021"/>
      <c r="DN120" s="1021"/>
      <c r="DO120" s="1021"/>
      <c r="DP120" s="1021"/>
      <c r="DQ120" s="1021">
        <v>4103146</v>
      </c>
      <c r="DR120" s="1021"/>
      <c r="DS120" s="1021"/>
      <c r="DT120" s="1021"/>
      <c r="DU120" s="1021"/>
      <c r="DV120" s="1022">
        <v>114.6</v>
      </c>
      <c r="DW120" s="1022"/>
      <c r="DX120" s="1022"/>
      <c r="DY120" s="1022"/>
      <c r="DZ120" s="1023"/>
    </row>
    <row r="121" spans="1:130" s="247" customFormat="1" ht="26.25" customHeight="1" x14ac:dyDescent="0.2">
      <c r="A121" s="1153"/>
      <c r="B121" s="1040"/>
      <c r="C121" s="1061" t="s">
        <v>471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131</v>
      </c>
      <c r="AB121" s="1053"/>
      <c r="AC121" s="1053"/>
      <c r="AD121" s="1053"/>
      <c r="AE121" s="1054"/>
      <c r="AF121" s="1055" t="s">
        <v>131</v>
      </c>
      <c r="AG121" s="1053"/>
      <c r="AH121" s="1053"/>
      <c r="AI121" s="1053"/>
      <c r="AJ121" s="1054"/>
      <c r="AK121" s="1055" t="s">
        <v>131</v>
      </c>
      <c r="AL121" s="1053"/>
      <c r="AM121" s="1053"/>
      <c r="AN121" s="1053"/>
      <c r="AO121" s="1054"/>
      <c r="AP121" s="1056" t="s">
        <v>131</v>
      </c>
      <c r="AQ121" s="1057"/>
      <c r="AR121" s="1057"/>
      <c r="AS121" s="1057"/>
      <c r="AT121" s="1058"/>
      <c r="AU121" s="1086"/>
      <c r="AV121" s="1087"/>
      <c r="AW121" s="1087"/>
      <c r="AX121" s="1087"/>
      <c r="AY121" s="1088"/>
      <c r="AZ121" s="1043" t="s">
        <v>472</v>
      </c>
      <c r="BA121" s="1044"/>
      <c r="BB121" s="1044"/>
      <c r="BC121" s="1044"/>
      <c r="BD121" s="1044"/>
      <c r="BE121" s="1044"/>
      <c r="BF121" s="1044"/>
      <c r="BG121" s="1044"/>
      <c r="BH121" s="1044"/>
      <c r="BI121" s="1044"/>
      <c r="BJ121" s="1044"/>
      <c r="BK121" s="1044"/>
      <c r="BL121" s="1044"/>
      <c r="BM121" s="1044"/>
      <c r="BN121" s="1044"/>
      <c r="BO121" s="1044"/>
      <c r="BP121" s="1045"/>
      <c r="BQ121" s="1013" t="s">
        <v>131</v>
      </c>
      <c r="BR121" s="1014"/>
      <c r="BS121" s="1014"/>
      <c r="BT121" s="1014"/>
      <c r="BU121" s="1014"/>
      <c r="BV121" s="1014" t="s">
        <v>131</v>
      </c>
      <c r="BW121" s="1014"/>
      <c r="BX121" s="1014"/>
      <c r="BY121" s="1014"/>
      <c r="BZ121" s="1014"/>
      <c r="CA121" s="1014" t="s">
        <v>131</v>
      </c>
      <c r="CB121" s="1014"/>
      <c r="CC121" s="1014"/>
      <c r="CD121" s="1014"/>
      <c r="CE121" s="1014"/>
      <c r="CF121" s="1008" t="s">
        <v>131</v>
      </c>
      <c r="CG121" s="1009"/>
      <c r="CH121" s="1009"/>
      <c r="CI121" s="1009"/>
      <c r="CJ121" s="1009"/>
      <c r="CK121" s="1104"/>
      <c r="CL121" s="1105"/>
      <c r="CM121" s="1105"/>
      <c r="CN121" s="1105"/>
      <c r="CO121" s="1106"/>
      <c r="CP121" s="1114" t="s">
        <v>418</v>
      </c>
      <c r="CQ121" s="1115"/>
      <c r="CR121" s="1115"/>
      <c r="CS121" s="1115"/>
      <c r="CT121" s="1115"/>
      <c r="CU121" s="1115"/>
      <c r="CV121" s="1115"/>
      <c r="CW121" s="1115"/>
      <c r="CX121" s="1115"/>
      <c r="CY121" s="1115"/>
      <c r="CZ121" s="1115"/>
      <c r="DA121" s="1115"/>
      <c r="DB121" s="1115"/>
      <c r="DC121" s="1115"/>
      <c r="DD121" s="1115"/>
      <c r="DE121" s="1115"/>
      <c r="DF121" s="1116"/>
      <c r="DG121" s="1013">
        <v>1274514</v>
      </c>
      <c r="DH121" s="1014"/>
      <c r="DI121" s="1014"/>
      <c r="DJ121" s="1014"/>
      <c r="DK121" s="1014"/>
      <c r="DL121" s="1014">
        <v>971639</v>
      </c>
      <c r="DM121" s="1014"/>
      <c r="DN121" s="1014"/>
      <c r="DO121" s="1014"/>
      <c r="DP121" s="1014"/>
      <c r="DQ121" s="1014">
        <v>905063</v>
      </c>
      <c r="DR121" s="1014"/>
      <c r="DS121" s="1014"/>
      <c r="DT121" s="1014"/>
      <c r="DU121" s="1014"/>
      <c r="DV121" s="1015">
        <v>25.3</v>
      </c>
      <c r="DW121" s="1015"/>
      <c r="DX121" s="1015"/>
      <c r="DY121" s="1015"/>
      <c r="DZ121" s="1016"/>
    </row>
    <row r="122" spans="1:130" s="247" customFormat="1" ht="26.25" customHeight="1" x14ac:dyDescent="0.2">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131</v>
      </c>
      <c r="AB122" s="1053"/>
      <c r="AC122" s="1053"/>
      <c r="AD122" s="1053"/>
      <c r="AE122" s="1054"/>
      <c r="AF122" s="1055" t="s">
        <v>131</v>
      </c>
      <c r="AG122" s="1053"/>
      <c r="AH122" s="1053"/>
      <c r="AI122" s="1053"/>
      <c r="AJ122" s="1054"/>
      <c r="AK122" s="1055" t="s">
        <v>131</v>
      </c>
      <c r="AL122" s="1053"/>
      <c r="AM122" s="1053"/>
      <c r="AN122" s="1053"/>
      <c r="AO122" s="1054"/>
      <c r="AP122" s="1056" t="s">
        <v>131</v>
      </c>
      <c r="AQ122" s="1057"/>
      <c r="AR122" s="1057"/>
      <c r="AS122" s="1057"/>
      <c r="AT122" s="1058"/>
      <c r="AU122" s="1086"/>
      <c r="AV122" s="1087"/>
      <c r="AW122" s="1087"/>
      <c r="AX122" s="1087"/>
      <c r="AY122" s="1088"/>
      <c r="AZ122" s="1068" t="s">
        <v>473</v>
      </c>
      <c r="BA122" s="1059"/>
      <c r="BB122" s="1059"/>
      <c r="BC122" s="1059"/>
      <c r="BD122" s="1059"/>
      <c r="BE122" s="1059"/>
      <c r="BF122" s="1059"/>
      <c r="BG122" s="1059"/>
      <c r="BH122" s="1059"/>
      <c r="BI122" s="1059"/>
      <c r="BJ122" s="1059"/>
      <c r="BK122" s="1059"/>
      <c r="BL122" s="1059"/>
      <c r="BM122" s="1059"/>
      <c r="BN122" s="1059"/>
      <c r="BO122" s="1059"/>
      <c r="BP122" s="1060"/>
      <c r="BQ122" s="1091">
        <v>6341398</v>
      </c>
      <c r="BR122" s="1092"/>
      <c r="BS122" s="1092"/>
      <c r="BT122" s="1092"/>
      <c r="BU122" s="1092"/>
      <c r="BV122" s="1092">
        <v>5908675</v>
      </c>
      <c r="BW122" s="1092"/>
      <c r="BX122" s="1092"/>
      <c r="BY122" s="1092"/>
      <c r="BZ122" s="1092"/>
      <c r="CA122" s="1092">
        <v>5540418</v>
      </c>
      <c r="CB122" s="1092"/>
      <c r="CC122" s="1092"/>
      <c r="CD122" s="1092"/>
      <c r="CE122" s="1092"/>
      <c r="CF122" s="1112">
        <v>154.69999999999999</v>
      </c>
      <c r="CG122" s="1113"/>
      <c r="CH122" s="1113"/>
      <c r="CI122" s="1113"/>
      <c r="CJ122" s="1113"/>
      <c r="CK122" s="1104"/>
      <c r="CL122" s="1105"/>
      <c r="CM122" s="1105"/>
      <c r="CN122" s="1105"/>
      <c r="CO122" s="1106"/>
      <c r="CP122" s="1114" t="s">
        <v>474</v>
      </c>
      <c r="CQ122" s="1115"/>
      <c r="CR122" s="1115"/>
      <c r="CS122" s="1115"/>
      <c r="CT122" s="1115"/>
      <c r="CU122" s="1115"/>
      <c r="CV122" s="1115"/>
      <c r="CW122" s="1115"/>
      <c r="CX122" s="1115"/>
      <c r="CY122" s="1115"/>
      <c r="CZ122" s="1115"/>
      <c r="DA122" s="1115"/>
      <c r="DB122" s="1115"/>
      <c r="DC122" s="1115"/>
      <c r="DD122" s="1115"/>
      <c r="DE122" s="1115"/>
      <c r="DF122" s="1116"/>
      <c r="DG122" s="1013">
        <v>162363</v>
      </c>
      <c r="DH122" s="1014"/>
      <c r="DI122" s="1014"/>
      <c r="DJ122" s="1014"/>
      <c r="DK122" s="1014"/>
      <c r="DL122" s="1014">
        <v>151380</v>
      </c>
      <c r="DM122" s="1014"/>
      <c r="DN122" s="1014"/>
      <c r="DO122" s="1014"/>
      <c r="DP122" s="1014"/>
      <c r="DQ122" s="1014">
        <v>140322</v>
      </c>
      <c r="DR122" s="1014"/>
      <c r="DS122" s="1014"/>
      <c r="DT122" s="1014"/>
      <c r="DU122" s="1014"/>
      <c r="DV122" s="1015">
        <v>3.9</v>
      </c>
      <c r="DW122" s="1015"/>
      <c r="DX122" s="1015"/>
      <c r="DY122" s="1015"/>
      <c r="DZ122" s="1016"/>
    </row>
    <row r="123" spans="1:130" s="247" customFormat="1" ht="26.25" customHeight="1" x14ac:dyDescent="0.2">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131</v>
      </c>
      <c r="AB123" s="1053"/>
      <c r="AC123" s="1053"/>
      <c r="AD123" s="1053"/>
      <c r="AE123" s="1054"/>
      <c r="AF123" s="1055" t="s">
        <v>131</v>
      </c>
      <c r="AG123" s="1053"/>
      <c r="AH123" s="1053"/>
      <c r="AI123" s="1053"/>
      <c r="AJ123" s="1054"/>
      <c r="AK123" s="1055" t="s">
        <v>131</v>
      </c>
      <c r="AL123" s="1053"/>
      <c r="AM123" s="1053"/>
      <c r="AN123" s="1053"/>
      <c r="AO123" s="1054"/>
      <c r="AP123" s="1056" t="s">
        <v>131</v>
      </c>
      <c r="AQ123" s="1057"/>
      <c r="AR123" s="1057"/>
      <c r="AS123" s="1057"/>
      <c r="AT123" s="1058"/>
      <c r="AU123" s="1089"/>
      <c r="AV123" s="1090"/>
      <c r="AW123" s="1090"/>
      <c r="AX123" s="1090"/>
      <c r="AY123" s="1090"/>
      <c r="AZ123" s="278" t="s">
        <v>192</v>
      </c>
      <c r="BA123" s="278"/>
      <c r="BB123" s="278"/>
      <c r="BC123" s="278"/>
      <c r="BD123" s="278"/>
      <c r="BE123" s="278"/>
      <c r="BF123" s="278"/>
      <c r="BG123" s="278"/>
      <c r="BH123" s="278"/>
      <c r="BI123" s="278"/>
      <c r="BJ123" s="278"/>
      <c r="BK123" s="278"/>
      <c r="BL123" s="278"/>
      <c r="BM123" s="278"/>
      <c r="BN123" s="278"/>
      <c r="BO123" s="1069" t="s">
        <v>475</v>
      </c>
      <c r="BP123" s="1100"/>
      <c r="BQ123" s="1159">
        <v>9888347</v>
      </c>
      <c r="BR123" s="1160"/>
      <c r="BS123" s="1160"/>
      <c r="BT123" s="1160"/>
      <c r="BU123" s="1160"/>
      <c r="BV123" s="1160">
        <v>9479560</v>
      </c>
      <c r="BW123" s="1160"/>
      <c r="BX123" s="1160"/>
      <c r="BY123" s="1160"/>
      <c r="BZ123" s="1160"/>
      <c r="CA123" s="1160">
        <v>9496269</v>
      </c>
      <c r="CB123" s="1160"/>
      <c r="CC123" s="1160"/>
      <c r="CD123" s="1160"/>
      <c r="CE123" s="1160"/>
      <c r="CF123" s="1093"/>
      <c r="CG123" s="1094"/>
      <c r="CH123" s="1094"/>
      <c r="CI123" s="1094"/>
      <c r="CJ123" s="1095"/>
      <c r="CK123" s="1104"/>
      <c r="CL123" s="1105"/>
      <c r="CM123" s="1105"/>
      <c r="CN123" s="1105"/>
      <c r="CO123" s="1106"/>
      <c r="CP123" s="1114" t="s">
        <v>411</v>
      </c>
      <c r="CQ123" s="1115"/>
      <c r="CR123" s="1115"/>
      <c r="CS123" s="1115"/>
      <c r="CT123" s="1115"/>
      <c r="CU123" s="1115"/>
      <c r="CV123" s="1115"/>
      <c r="CW123" s="1115"/>
      <c r="CX123" s="1115"/>
      <c r="CY123" s="1115"/>
      <c r="CZ123" s="1115"/>
      <c r="DA123" s="1115"/>
      <c r="DB123" s="1115"/>
      <c r="DC123" s="1115"/>
      <c r="DD123" s="1115"/>
      <c r="DE123" s="1115"/>
      <c r="DF123" s="1116"/>
      <c r="DG123" s="1052" t="s">
        <v>131</v>
      </c>
      <c r="DH123" s="1053"/>
      <c r="DI123" s="1053"/>
      <c r="DJ123" s="1053"/>
      <c r="DK123" s="1054"/>
      <c r="DL123" s="1055" t="s">
        <v>131</v>
      </c>
      <c r="DM123" s="1053"/>
      <c r="DN123" s="1053"/>
      <c r="DO123" s="1053"/>
      <c r="DP123" s="1054"/>
      <c r="DQ123" s="1055" t="s">
        <v>131</v>
      </c>
      <c r="DR123" s="1053"/>
      <c r="DS123" s="1053"/>
      <c r="DT123" s="1053"/>
      <c r="DU123" s="1054"/>
      <c r="DV123" s="1056" t="s">
        <v>410</v>
      </c>
      <c r="DW123" s="1057"/>
      <c r="DX123" s="1057"/>
      <c r="DY123" s="1057"/>
      <c r="DZ123" s="1058"/>
    </row>
    <row r="124" spans="1:130" s="247" customFormat="1" ht="26.25" customHeight="1" thickBot="1" x14ac:dyDescent="0.25">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131</v>
      </c>
      <c r="AB124" s="1053"/>
      <c r="AC124" s="1053"/>
      <c r="AD124" s="1053"/>
      <c r="AE124" s="1054"/>
      <c r="AF124" s="1055" t="s">
        <v>131</v>
      </c>
      <c r="AG124" s="1053"/>
      <c r="AH124" s="1053"/>
      <c r="AI124" s="1053"/>
      <c r="AJ124" s="1054"/>
      <c r="AK124" s="1055" t="s">
        <v>131</v>
      </c>
      <c r="AL124" s="1053"/>
      <c r="AM124" s="1053"/>
      <c r="AN124" s="1053"/>
      <c r="AO124" s="1054"/>
      <c r="AP124" s="1056" t="s">
        <v>131</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9.9</v>
      </c>
      <c r="BR124" s="1122"/>
      <c r="BS124" s="1122"/>
      <c r="BT124" s="1122"/>
      <c r="BU124" s="1122"/>
      <c r="BV124" s="1122">
        <v>7.5</v>
      </c>
      <c r="BW124" s="1122"/>
      <c r="BX124" s="1122"/>
      <c r="BY124" s="1122"/>
      <c r="BZ124" s="1122"/>
      <c r="CA124" s="1122" t="s">
        <v>131</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t="s">
        <v>131</v>
      </c>
      <c r="DH124" s="1078"/>
      <c r="DI124" s="1078"/>
      <c r="DJ124" s="1078"/>
      <c r="DK124" s="1079"/>
      <c r="DL124" s="1077" t="s">
        <v>131</v>
      </c>
      <c r="DM124" s="1078"/>
      <c r="DN124" s="1078"/>
      <c r="DO124" s="1078"/>
      <c r="DP124" s="1079"/>
      <c r="DQ124" s="1077" t="s">
        <v>131</v>
      </c>
      <c r="DR124" s="1078"/>
      <c r="DS124" s="1078"/>
      <c r="DT124" s="1078"/>
      <c r="DU124" s="1079"/>
      <c r="DV124" s="1080" t="s">
        <v>131</v>
      </c>
      <c r="DW124" s="1081"/>
      <c r="DX124" s="1081"/>
      <c r="DY124" s="1081"/>
      <c r="DZ124" s="1082"/>
    </row>
    <row r="125" spans="1:130" s="247" customFormat="1" ht="26.25" customHeight="1" x14ac:dyDescent="0.2">
      <c r="A125" s="1153"/>
      <c r="B125" s="1040"/>
      <c r="C125" s="1010" t="s">
        <v>464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131</v>
      </c>
      <c r="AB125" s="1053"/>
      <c r="AC125" s="1053"/>
      <c r="AD125" s="1053"/>
      <c r="AE125" s="1054"/>
      <c r="AF125" s="1055" t="s">
        <v>131</v>
      </c>
      <c r="AG125" s="1053"/>
      <c r="AH125" s="1053"/>
      <c r="AI125" s="1053"/>
      <c r="AJ125" s="1054"/>
      <c r="AK125" s="1055" t="s">
        <v>131</v>
      </c>
      <c r="AL125" s="1053"/>
      <c r="AM125" s="1053"/>
      <c r="AN125" s="1053"/>
      <c r="AO125" s="1054"/>
      <c r="AP125" s="1056" t="s">
        <v>131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478</v>
      </c>
      <c r="CL125" s="1102"/>
      <c r="CM125" s="1102"/>
      <c r="CN125" s="1102"/>
      <c r="CO125" s="1103"/>
      <c r="CP125" s="1034" t="s">
        <v>479</v>
      </c>
      <c r="CQ125" s="983"/>
      <c r="CR125" s="983"/>
      <c r="CS125" s="983"/>
      <c r="CT125" s="983"/>
      <c r="CU125" s="983"/>
      <c r="CV125" s="983"/>
      <c r="CW125" s="983"/>
      <c r="CX125" s="983"/>
      <c r="CY125" s="983"/>
      <c r="CZ125" s="983"/>
      <c r="DA125" s="983"/>
      <c r="DB125" s="983"/>
      <c r="DC125" s="983"/>
      <c r="DD125" s="983"/>
      <c r="DE125" s="983"/>
      <c r="DF125" s="984"/>
      <c r="DG125" s="1020" t="s">
        <v>131</v>
      </c>
      <c r="DH125" s="1021"/>
      <c r="DI125" s="1021"/>
      <c r="DJ125" s="1021"/>
      <c r="DK125" s="1021"/>
      <c r="DL125" s="1021" t="s">
        <v>131</v>
      </c>
      <c r="DM125" s="1021"/>
      <c r="DN125" s="1021"/>
      <c r="DO125" s="1021"/>
      <c r="DP125" s="1021"/>
      <c r="DQ125" s="1021" t="s">
        <v>131</v>
      </c>
      <c r="DR125" s="1021"/>
      <c r="DS125" s="1021"/>
      <c r="DT125" s="1021"/>
      <c r="DU125" s="1021"/>
      <c r="DV125" s="1022" t="s">
        <v>131</v>
      </c>
      <c r="DW125" s="1022"/>
      <c r="DX125" s="1022"/>
      <c r="DY125" s="1022"/>
      <c r="DZ125" s="1023"/>
    </row>
    <row r="126" spans="1:130" s="247" customFormat="1" ht="26.25" customHeight="1" thickBot="1" x14ac:dyDescent="0.25">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131</v>
      </c>
      <c r="AB126" s="1053"/>
      <c r="AC126" s="1053"/>
      <c r="AD126" s="1053"/>
      <c r="AE126" s="1054"/>
      <c r="AF126" s="1055" t="s">
        <v>131</v>
      </c>
      <c r="AG126" s="1053"/>
      <c r="AH126" s="1053"/>
      <c r="AI126" s="1053"/>
      <c r="AJ126" s="1054"/>
      <c r="AK126" s="1055" t="s">
        <v>131</v>
      </c>
      <c r="AL126" s="1053"/>
      <c r="AM126" s="1053"/>
      <c r="AN126" s="1053"/>
      <c r="AO126" s="1054"/>
      <c r="AP126" s="1056" t="s">
        <v>131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480</v>
      </c>
      <c r="CQ126" s="1044"/>
      <c r="CR126" s="1044"/>
      <c r="CS126" s="1044"/>
      <c r="CT126" s="1044"/>
      <c r="CU126" s="1044"/>
      <c r="CV126" s="1044"/>
      <c r="CW126" s="1044"/>
      <c r="CX126" s="1044"/>
      <c r="CY126" s="1044"/>
      <c r="CZ126" s="1044"/>
      <c r="DA126" s="1044"/>
      <c r="DB126" s="1044"/>
      <c r="DC126" s="1044"/>
      <c r="DD126" s="1044"/>
      <c r="DE126" s="1044"/>
      <c r="DF126" s="1045"/>
      <c r="DG126" s="1013" t="s">
        <v>131</v>
      </c>
      <c r="DH126" s="1014"/>
      <c r="DI126" s="1014"/>
      <c r="DJ126" s="1014"/>
      <c r="DK126" s="1014"/>
      <c r="DL126" s="1014" t="s">
        <v>131</v>
      </c>
      <c r="DM126" s="1014"/>
      <c r="DN126" s="1014"/>
      <c r="DO126" s="1014"/>
      <c r="DP126" s="1014"/>
      <c r="DQ126" s="1014" t="s">
        <v>131</v>
      </c>
      <c r="DR126" s="1014"/>
      <c r="DS126" s="1014"/>
      <c r="DT126" s="1014"/>
      <c r="DU126" s="1014"/>
      <c r="DV126" s="1015" t="s">
        <v>131</v>
      </c>
      <c r="DW126" s="1015"/>
      <c r="DX126" s="1015"/>
      <c r="DY126" s="1015"/>
      <c r="DZ126" s="1016"/>
    </row>
    <row r="127" spans="1:130" s="247" customFormat="1" ht="26.25" customHeight="1" x14ac:dyDescent="0.2">
      <c r="A127" s="1154"/>
      <c r="B127" s="1042"/>
      <c r="C127" s="1096" t="s">
        <v>481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131</v>
      </c>
      <c r="AB127" s="1053"/>
      <c r="AC127" s="1053"/>
      <c r="AD127" s="1053"/>
      <c r="AE127" s="1054"/>
      <c r="AF127" s="1055" t="s">
        <v>131</v>
      </c>
      <c r="AG127" s="1053"/>
      <c r="AH127" s="1053"/>
      <c r="AI127" s="1053"/>
      <c r="AJ127" s="1054"/>
      <c r="AK127" s="1055" t="s">
        <v>131</v>
      </c>
      <c r="AL127" s="1053"/>
      <c r="AM127" s="1053"/>
      <c r="AN127" s="1053"/>
      <c r="AO127" s="1054"/>
      <c r="AP127" s="1056" t="s">
        <v>131</v>
      </c>
      <c r="AQ127" s="1057"/>
      <c r="AR127" s="1057"/>
      <c r="AS127" s="1057"/>
      <c r="AT127" s="1058"/>
      <c r="AU127" s="283"/>
      <c r="AV127" s="283"/>
      <c r="AW127" s="283"/>
      <c r="AX127" s="1126" t="s">
        <v>482</v>
      </c>
      <c r="AY127" s="1127"/>
      <c r="AZ127" s="1127"/>
      <c r="BA127" s="1127"/>
      <c r="BB127" s="1127"/>
      <c r="BC127" s="1127"/>
      <c r="BD127" s="1127"/>
      <c r="BE127" s="1128"/>
      <c r="BF127" s="1129" t="s">
        <v>483</v>
      </c>
      <c r="BG127" s="1127"/>
      <c r="BH127" s="1127"/>
      <c r="BI127" s="1127"/>
      <c r="BJ127" s="1127"/>
      <c r="BK127" s="1127"/>
      <c r="BL127" s="1128"/>
      <c r="BM127" s="1129" t="s">
        <v>484</v>
      </c>
      <c r="BN127" s="1127"/>
      <c r="BO127" s="1127"/>
      <c r="BP127" s="1127"/>
      <c r="BQ127" s="1127"/>
      <c r="BR127" s="1127"/>
      <c r="BS127" s="1128"/>
      <c r="BT127" s="1129" t="s">
        <v>485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486</v>
      </c>
      <c r="CQ127" s="1044"/>
      <c r="CR127" s="1044"/>
      <c r="CS127" s="1044"/>
      <c r="CT127" s="1044"/>
      <c r="CU127" s="1044"/>
      <c r="CV127" s="1044"/>
      <c r="CW127" s="1044"/>
      <c r="CX127" s="1044"/>
      <c r="CY127" s="1044"/>
      <c r="CZ127" s="1044"/>
      <c r="DA127" s="1044"/>
      <c r="DB127" s="1044"/>
      <c r="DC127" s="1044"/>
      <c r="DD127" s="1044"/>
      <c r="DE127" s="1044"/>
      <c r="DF127" s="1045"/>
      <c r="DG127" s="1013" t="s">
        <v>131</v>
      </c>
      <c r="DH127" s="1014"/>
      <c r="DI127" s="1014"/>
      <c r="DJ127" s="1014"/>
      <c r="DK127" s="1014"/>
      <c r="DL127" s="1014" t="s">
        <v>131</v>
      </c>
      <c r="DM127" s="1014"/>
      <c r="DN127" s="1014"/>
      <c r="DO127" s="1014"/>
      <c r="DP127" s="1014"/>
      <c r="DQ127" s="1014" t="s">
        <v>131</v>
      </c>
      <c r="DR127" s="1014"/>
      <c r="DS127" s="1014"/>
      <c r="DT127" s="1014"/>
      <c r="DU127" s="1014"/>
      <c r="DV127" s="1015" t="s">
        <v>131</v>
      </c>
      <c r="DW127" s="1015"/>
      <c r="DX127" s="1015"/>
      <c r="DY127" s="1015"/>
      <c r="DZ127" s="1016"/>
    </row>
    <row r="128" spans="1:130" s="247" customFormat="1" ht="26.25" customHeight="1" thickBot="1" x14ac:dyDescent="0.25">
      <c r="A128" s="1137" t="s">
        <v>487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488</v>
      </c>
      <c r="X128" s="1139"/>
      <c r="Y128" s="1139"/>
      <c r="Z128" s="1140"/>
      <c r="AA128" s="1141" t="s">
        <v>131</v>
      </c>
      <c r="AB128" s="1142"/>
      <c r="AC128" s="1142"/>
      <c r="AD128" s="1142"/>
      <c r="AE128" s="1143"/>
      <c r="AF128" s="1144" t="s">
        <v>131</v>
      </c>
      <c r="AG128" s="1142"/>
      <c r="AH128" s="1142"/>
      <c r="AI128" s="1142"/>
      <c r="AJ128" s="1143"/>
      <c r="AK128" s="1144" t="s">
        <v>131</v>
      </c>
      <c r="AL128" s="1142"/>
      <c r="AM128" s="1142"/>
      <c r="AN128" s="1142"/>
      <c r="AO128" s="1143"/>
      <c r="AP128" s="1145"/>
      <c r="AQ128" s="1146"/>
      <c r="AR128" s="1146"/>
      <c r="AS128" s="1146"/>
      <c r="AT128" s="1147"/>
      <c r="AU128" s="283"/>
      <c r="AV128" s="283"/>
      <c r="AW128" s="283"/>
      <c r="AX128" s="982" t="s">
        <v>489</v>
      </c>
      <c r="AY128" s="983"/>
      <c r="AZ128" s="983"/>
      <c r="BA128" s="983"/>
      <c r="BB128" s="983"/>
      <c r="BC128" s="983"/>
      <c r="BD128" s="983"/>
      <c r="BE128" s="984"/>
      <c r="BF128" s="1148" t="s">
        <v>131</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490</v>
      </c>
      <c r="CQ128" s="1131"/>
      <c r="CR128" s="1131"/>
      <c r="CS128" s="1131"/>
      <c r="CT128" s="1131"/>
      <c r="CU128" s="1131"/>
      <c r="CV128" s="1131"/>
      <c r="CW128" s="1131"/>
      <c r="CX128" s="1131"/>
      <c r="CY128" s="1131"/>
      <c r="CZ128" s="1131"/>
      <c r="DA128" s="1131"/>
      <c r="DB128" s="1131"/>
      <c r="DC128" s="1131"/>
      <c r="DD128" s="1131"/>
      <c r="DE128" s="1131"/>
      <c r="DF128" s="1132"/>
      <c r="DG128" s="1133">
        <v>34000</v>
      </c>
      <c r="DH128" s="1134"/>
      <c r="DI128" s="1134"/>
      <c r="DJ128" s="1134"/>
      <c r="DK128" s="1134"/>
      <c r="DL128" s="1134">
        <v>34000</v>
      </c>
      <c r="DM128" s="1134"/>
      <c r="DN128" s="1134"/>
      <c r="DO128" s="1134"/>
      <c r="DP128" s="1134"/>
      <c r="DQ128" s="1134">
        <v>34000</v>
      </c>
      <c r="DR128" s="1134"/>
      <c r="DS128" s="1134"/>
      <c r="DT128" s="1134"/>
      <c r="DU128" s="1134"/>
      <c r="DV128" s="1135">
        <v>0.9</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491</v>
      </c>
      <c r="X129" s="1168"/>
      <c r="Y129" s="1168"/>
      <c r="Z129" s="1169"/>
      <c r="AA129" s="1052">
        <v>4205109</v>
      </c>
      <c r="AB129" s="1053"/>
      <c r="AC129" s="1053"/>
      <c r="AD129" s="1053"/>
      <c r="AE129" s="1054"/>
      <c r="AF129" s="1055">
        <v>4113174</v>
      </c>
      <c r="AG129" s="1053"/>
      <c r="AH129" s="1053"/>
      <c r="AI129" s="1053"/>
      <c r="AJ129" s="1054"/>
      <c r="AK129" s="1055">
        <v>4122504</v>
      </c>
      <c r="AL129" s="1053"/>
      <c r="AM129" s="1053"/>
      <c r="AN129" s="1053"/>
      <c r="AO129" s="1054"/>
      <c r="AP129" s="1170"/>
      <c r="AQ129" s="1171"/>
      <c r="AR129" s="1171"/>
      <c r="AS129" s="1171"/>
      <c r="AT129" s="1172"/>
      <c r="AU129" s="285"/>
      <c r="AV129" s="285"/>
      <c r="AW129" s="285"/>
      <c r="AX129" s="1161" t="s">
        <v>492</v>
      </c>
      <c r="AY129" s="1044"/>
      <c r="AZ129" s="1044"/>
      <c r="BA129" s="1044"/>
      <c r="BB129" s="1044"/>
      <c r="BC129" s="1044"/>
      <c r="BD129" s="1044"/>
      <c r="BE129" s="1045"/>
      <c r="BF129" s="1162" t="s">
        <v>131</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546210</v>
      </c>
      <c r="AB130" s="1053"/>
      <c r="AC130" s="1053"/>
      <c r="AD130" s="1053"/>
      <c r="AE130" s="1054"/>
      <c r="AF130" s="1055">
        <v>544422</v>
      </c>
      <c r="AG130" s="1053"/>
      <c r="AH130" s="1053"/>
      <c r="AI130" s="1053"/>
      <c r="AJ130" s="1054"/>
      <c r="AK130" s="1055">
        <v>542173</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7.6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3658899</v>
      </c>
      <c r="AB131" s="1078"/>
      <c r="AC131" s="1078"/>
      <c r="AD131" s="1078"/>
      <c r="AE131" s="1079"/>
      <c r="AF131" s="1077">
        <v>3568752</v>
      </c>
      <c r="AG131" s="1078"/>
      <c r="AH131" s="1078"/>
      <c r="AI131" s="1078"/>
      <c r="AJ131" s="1079"/>
      <c r="AK131" s="1077">
        <v>3580331</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t="s">
        <v>131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499</v>
      </c>
      <c r="W132" s="1191"/>
      <c r="X132" s="1191"/>
      <c r="Y132" s="1191"/>
      <c r="Z132" s="1192"/>
      <c r="AA132" s="1193">
        <v>6.9771261789999999</v>
      </c>
      <c r="AB132" s="1194"/>
      <c r="AC132" s="1194"/>
      <c r="AD132" s="1194"/>
      <c r="AE132" s="1195"/>
      <c r="AF132" s="1196">
        <v>7.4431061610000002</v>
      </c>
      <c r="AG132" s="1194"/>
      <c r="AH132" s="1194"/>
      <c r="AI132" s="1194"/>
      <c r="AJ132" s="1195"/>
      <c r="AK132" s="1196">
        <v>8.5834242700000001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500</v>
      </c>
      <c r="W133" s="1174"/>
      <c r="X133" s="1174"/>
      <c r="Y133" s="1174"/>
      <c r="Z133" s="1175"/>
      <c r="AA133" s="1176">
        <v>8.1999999999999993</v>
      </c>
      <c r="AB133" s="1177"/>
      <c r="AC133" s="1177"/>
      <c r="AD133" s="1177"/>
      <c r="AE133" s="1178"/>
      <c r="AF133" s="1176">
        <v>7.6</v>
      </c>
      <c r="AG133" s="1177"/>
      <c r="AH133" s="1177"/>
      <c r="AI133" s="1177"/>
      <c r="AJ133" s="1178"/>
      <c r="AK133" s="1176">
        <v>7.6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MekjlwfnyKDyiFOC9N/W0zU4qBVq36S4VFe36PH/lNAzhuLp83iglFT/m8g6iw6rDPzl3w2ZV35DCg6ON3NawQ==" saltValue="4dtA8OqZ0t+CzTctq9KL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81640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501</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uOrg5EiflwwVoqNvt8GGNXWYQBCd3WaP1C98c1WTmK/cgQZwZCkTl1soKqwpvecxjQU/LK2sB3AfPdFlWmXV5w==" saltValue="zjRb/rtGPYjMpy2dWfAQ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HHA5ilZ8nBWRwT+GsyltDFGC7rM2q6ikC3R+guDGwshS5t2izgblygkS9vPH+PhSOONt9cG4avolKmRI7upHg==" saltValue="BEFFsFXUdjfIKgA1d04yr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504</v>
      </c>
      <c r="AP7" s="304"/>
      <c r="AQ7" s="305" t="s">
        <v>505</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506</v>
      </c>
      <c r="AQ8" s="311" t="s">
        <v>507</v>
      </c>
      <c r="AR8" s="312" t="s">
        <v>508</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509</v>
      </c>
      <c r="AL9" s="1217"/>
      <c r="AM9" s="1217"/>
      <c r="AN9" s="1218"/>
      <c r="AO9" s="313">
        <v>1301775</v>
      </c>
      <c r="AP9" s="313">
        <v>125327</v>
      </c>
      <c r="AQ9" s="314">
        <v>92300</v>
      </c>
      <c r="AR9" s="315">
        <v>35.799999999999997</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510</v>
      </c>
      <c r="AL10" s="1217"/>
      <c r="AM10" s="1217"/>
      <c r="AN10" s="1218"/>
      <c r="AO10" s="316">
        <v>122272</v>
      </c>
      <c r="AP10" s="316">
        <v>11772</v>
      </c>
      <c r="AQ10" s="317">
        <v>10627</v>
      </c>
      <c r="AR10" s="318">
        <v>10.8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511</v>
      </c>
      <c r="AL11" s="1217"/>
      <c r="AM11" s="1217"/>
      <c r="AN11" s="1218"/>
      <c r="AO11" s="316">
        <v>192645</v>
      </c>
      <c r="AP11" s="316">
        <v>18547</v>
      </c>
      <c r="AQ11" s="317">
        <v>14044</v>
      </c>
      <c r="AR11" s="318">
        <v>32.1</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512</v>
      </c>
      <c r="AL12" s="1217"/>
      <c r="AM12" s="1217"/>
      <c r="AN12" s="1218"/>
      <c r="AO12" s="316" t="s">
        <v>513</v>
      </c>
      <c r="AP12" s="316" t="s">
        <v>513</v>
      </c>
      <c r="AQ12" s="317">
        <v>859</v>
      </c>
      <c r="AR12" s="318" t="s">
        <v>513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514</v>
      </c>
      <c r="AL13" s="1217"/>
      <c r="AM13" s="1217"/>
      <c r="AN13" s="1218"/>
      <c r="AO13" s="316" t="s">
        <v>513</v>
      </c>
      <c r="AP13" s="316" t="s">
        <v>513</v>
      </c>
      <c r="AQ13" s="317">
        <v>30</v>
      </c>
      <c r="AR13" s="318" t="s">
        <v>513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515</v>
      </c>
      <c r="AL14" s="1217"/>
      <c r="AM14" s="1217"/>
      <c r="AN14" s="1218"/>
      <c r="AO14" s="316">
        <v>119404</v>
      </c>
      <c r="AP14" s="316">
        <v>11496</v>
      </c>
      <c r="AQ14" s="317">
        <v>4161</v>
      </c>
      <c r="AR14" s="318">
        <v>176.3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516</v>
      </c>
      <c r="AL15" s="1217"/>
      <c r="AM15" s="1217"/>
      <c r="AN15" s="1218"/>
      <c r="AO15" s="316">
        <v>55645</v>
      </c>
      <c r="AP15" s="316">
        <v>5357</v>
      </c>
      <c r="AQ15" s="317">
        <v>2030</v>
      </c>
      <c r="AR15" s="318">
        <v>163.9</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517</v>
      </c>
      <c r="AL16" s="1220"/>
      <c r="AM16" s="1220"/>
      <c r="AN16" s="1221"/>
      <c r="AO16" s="316">
        <v>-118578</v>
      </c>
      <c r="AP16" s="316">
        <v>-11416</v>
      </c>
      <c r="AQ16" s="317">
        <v>-8642</v>
      </c>
      <c r="AR16" s="318">
        <v>32.1</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192</v>
      </c>
      <c r="AL17" s="1220"/>
      <c r="AM17" s="1220"/>
      <c r="AN17" s="1221"/>
      <c r="AO17" s="316">
        <v>1673163</v>
      </c>
      <c r="AP17" s="316">
        <v>161082</v>
      </c>
      <c r="AQ17" s="317">
        <v>115409</v>
      </c>
      <c r="AR17" s="318">
        <v>39.6</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522</v>
      </c>
      <c r="AL21" s="1212"/>
      <c r="AM21" s="1212"/>
      <c r="AN21" s="1213"/>
      <c r="AO21" s="328">
        <v>16.66</v>
      </c>
      <c r="AP21" s="329">
        <v>10.59</v>
      </c>
      <c r="AQ21" s="330">
        <v>6.07</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523</v>
      </c>
      <c r="AL22" s="1212"/>
      <c r="AM22" s="1212"/>
      <c r="AN22" s="1213"/>
      <c r="AO22" s="333">
        <v>92.1</v>
      </c>
      <c r="AP22" s="334">
        <v>96.7</v>
      </c>
      <c r="AQ22" s="335">
        <v>-4.5999999999999996</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504</v>
      </c>
      <c r="AP30" s="304"/>
      <c r="AQ30" s="305" t="s">
        <v>505</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506</v>
      </c>
      <c r="AQ31" s="311" t="s">
        <v>507</v>
      </c>
      <c r="AR31" s="312" t="s">
        <v>508</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527</v>
      </c>
      <c r="AL32" s="1228"/>
      <c r="AM32" s="1228"/>
      <c r="AN32" s="1229"/>
      <c r="AO32" s="343">
        <v>275725</v>
      </c>
      <c r="AP32" s="343">
        <v>26545</v>
      </c>
      <c r="AQ32" s="344">
        <v>54047</v>
      </c>
      <c r="AR32" s="345">
        <v>-50.9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528</v>
      </c>
      <c r="AL33" s="1228"/>
      <c r="AM33" s="1228"/>
      <c r="AN33" s="1229"/>
      <c r="AO33" s="343" t="s">
        <v>513</v>
      </c>
      <c r="AP33" s="343" t="s">
        <v>513</v>
      </c>
      <c r="AQ33" s="344" t="s">
        <v>513</v>
      </c>
      <c r="AR33" s="345" t="s">
        <v>513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529</v>
      </c>
      <c r="AL34" s="1228"/>
      <c r="AM34" s="1228"/>
      <c r="AN34" s="1229"/>
      <c r="AO34" s="343" t="s">
        <v>513</v>
      </c>
      <c r="AP34" s="343" t="s">
        <v>513</v>
      </c>
      <c r="AQ34" s="344" t="s">
        <v>513</v>
      </c>
      <c r="AR34" s="345" t="s">
        <v>513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530</v>
      </c>
      <c r="AL35" s="1228"/>
      <c r="AM35" s="1228"/>
      <c r="AN35" s="1229"/>
      <c r="AO35" s="343">
        <v>550719</v>
      </c>
      <c r="AP35" s="343">
        <v>53020</v>
      </c>
      <c r="AQ35" s="344">
        <v>14654</v>
      </c>
      <c r="AR35" s="345">
        <v>261.8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531</v>
      </c>
      <c r="AL36" s="1228"/>
      <c r="AM36" s="1228"/>
      <c r="AN36" s="1229"/>
      <c r="AO36" s="343">
        <v>23044</v>
      </c>
      <c r="AP36" s="343">
        <v>2219</v>
      </c>
      <c r="AQ36" s="344">
        <v>3772</v>
      </c>
      <c r="AR36" s="345">
        <v>-41.2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532</v>
      </c>
      <c r="AL37" s="1228"/>
      <c r="AM37" s="1228"/>
      <c r="AN37" s="1229"/>
      <c r="AO37" s="343" t="s">
        <v>513</v>
      </c>
      <c r="AP37" s="343" t="s">
        <v>513</v>
      </c>
      <c r="AQ37" s="344">
        <v>740</v>
      </c>
      <c r="AR37" s="345" t="s">
        <v>513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533</v>
      </c>
      <c r="AL38" s="1231"/>
      <c r="AM38" s="1231"/>
      <c r="AN38" s="1232"/>
      <c r="AO38" s="346" t="s">
        <v>513</v>
      </c>
      <c r="AP38" s="346" t="s">
        <v>513</v>
      </c>
      <c r="AQ38" s="347">
        <v>12</v>
      </c>
      <c r="AR38" s="335" t="s">
        <v>513</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534</v>
      </c>
      <c r="AL39" s="1231"/>
      <c r="AM39" s="1231"/>
      <c r="AN39" s="1232"/>
      <c r="AO39" s="343" t="s">
        <v>513</v>
      </c>
      <c r="AP39" s="343" t="s">
        <v>513</v>
      </c>
      <c r="AQ39" s="344">
        <v>-2627</v>
      </c>
      <c r="AR39" s="345" t="s">
        <v>513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535</v>
      </c>
      <c r="AL40" s="1228"/>
      <c r="AM40" s="1228"/>
      <c r="AN40" s="1229"/>
      <c r="AO40" s="343">
        <v>-542173</v>
      </c>
      <c r="AP40" s="343">
        <v>-52197</v>
      </c>
      <c r="AQ40" s="344">
        <v>-48398</v>
      </c>
      <c r="AR40" s="345">
        <v>7.8</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304</v>
      </c>
      <c r="AL41" s="1234"/>
      <c r="AM41" s="1234"/>
      <c r="AN41" s="1235"/>
      <c r="AO41" s="343">
        <v>307315</v>
      </c>
      <c r="AP41" s="343">
        <v>29587</v>
      </c>
      <c r="AQ41" s="344">
        <v>22201</v>
      </c>
      <c r="AR41" s="345">
        <v>33.299999999999997</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504</v>
      </c>
      <c r="AN49" s="1224" t="s">
        <v>539</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540</v>
      </c>
      <c r="AO50" s="360" t="s">
        <v>541</v>
      </c>
      <c r="AP50" s="361" t="s">
        <v>542</v>
      </c>
      <c r="AQ50" s="362" t="s">
        <v>543</v>
      </c>
      <c r="AR50" s="363" t="s">
        <v>544</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3855120</v>
      </c>
      <c r="AN51" s="365">
        <v>359251</v>
      </c>
      <c r="AO51" s="366">
        <v>46</v>
      </c>
      <c r="AP51" s="367">
        <v>75972</v>
      </c>
      <c r="AQ51" s="368">
        <v>-17.3</v>
      </c>
      <c r="AR51" s="369">
        <v>63.3</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3254492</v>
      </c>
      <c r="AN52" s="373">
        <v>303279</v>
      </c>
      <c r="AO52" s="374">
        <v>55.2</v>
      </c>
      <c r="AP52" s="375">
        <v>40712</v>
      </c>
      <c r="AQ52" s="376">
        <v>-25.2</v>
      </c>
      <c r="AR52" s="377">
        <v>80.400000000000006</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7746796</v>
      </c>
      <c r="AN53" s="365">
        <v>725220</v>
      </c>
      <c r="AO53" s="366">
        <v>101.9</v>
      </c>
      <c r="AP53" s="367">
        <v>79466</v>
      </c>
      <c r="AQ53" s="368">
        <v>4.5999999999999996</v>
      </c>
      <c r="AR53" s="369">
        <v>97.3</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6195261</v>
      </c>
      <c r="AN54" s="373">
        <v>579972</v>
      </c>
      <c r="AO54" s="374">
        <v>91.2</v>
      </c>
      <c r="AP54" s="375">
        <v>44645</v>
      </c>
      <c r="AQ54" s="376">
        <v>9.6999999999999993</v>
      </c>
      <c r="AR54" s="377">
        <v>81.5</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4239012</v>
      </c>
      <c r="AN55" s="365">
        <v>401498</v>
      </c>
      <c r="AO55" s="366">
        <v>-44.6</v>
      </c>
      <c r="AP55" s="367">
        <v>90072</v>
      </c>
      <c r="AQ55" s="368">
        <v>13.3</v>
      </c>
      <c r="AR55" s="369">
        <v>-57.9</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2395578</v>
      </c>
      <c r="AN56" s="373">
        <v>226897</v>
      </c>
      <c r="AO56" s="374">
        <v>-60.9</v>
      </c>
      <c r="AP56" s="375">
        <v>46083</v>
      </c>
      <c r="AQ56" s="376">
        <v>3.2</v>
      </c>
      <c r="AR56" s="377">
        <v>-64.099999999999994</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2758081</v>
      </c>
      <c r="AN57" s="365">
        <v>263025</v>
      </c>
      <c r="AO57" s="366">
        <v>-34.5</v>
      </c>
      <c r="AP57" s="367">
        <v>88328</v>
      </c>
      <c r="AQ57" s="368">
        <v>-1.9</v>
      </c>
      <c r="AR57" s="369">
        <v>-32.6</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2270313</v>
      </c>
      <c r="AN58" s="373">
        <v>216509</v>
      </c>
      <c r="AO58" s="374">
        <v>-4.5999999999999996</v>
      </c>
      <c r="AP58" s="375">
        <v>49013</v>
      </c>
      <c r="AQ58" s="376">
        <v>6.4</v>
      </c>
      <c r="AR58" s="377">
        <v>-11</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3096910</v>
      </c>
      <c r="AN59" s="365">
        <v>298152</v>
      </c>
      <c r="AO59" s="366">
        <v>13.4</v>
      </c>
      <c r="AP59" s="367">
        <v>103390</v>
      </c>
      <c r="AQ59" s="368">
        <v>17.100000000000001</v>
      </c>
      <c r="AR59" s="369">
        <v>-3.7</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2272725</v>
      </c>
      <c r="AN60" s="373">
        <v>218805</v>
      </c>
      <c r="AO60" s="374">
        <v>1.1000000000000001</v>
      </c>
      <c r="AP60" s="375">
        <v>51269</v>
      </c>
      <c r="AQ60" s="376">
        <v>4.5999999999999996</v>
      </c>
      <c r="AR60" s="377">
        <v>-3.5</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4339184</v>
      </c>
      <c r="AN61" s="380">
        <v>409429</v>
      </c>
      <c r="AO61" s="381">
        <v>16.399999999999999</v>
      </c>
      <c r="AP61" s="382">
        <v>87446</v>
      </c>
      <c r="AQ61" s="383">
        <v>3.2</v>
      </c>
      <c r="AR61" s="369">
        <v>13.2</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3277674</v>
      </c>
      <c r="AN62" s="373">
        <v>309092</v>
      </c>
      <c r="AO62" s="374">
        <v>16.399999999999999</v>
      </c>
      <c r="AP62" s="375">
        <v>46344</v>
      </c>
      <c r="AQ62" s="376">
        <v>-0.3</v>
      </c>
      <c r="AR62" s="377">
        <v>16.7</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WVfY2Ddi5W1o6B6rRqWzDHkS5EOdFNM2ofjBptbly1QLHkhKHXSc0cmJ8IsDum8tl95K2Qsi3sI5L4h3Qq1k5A==" saltValue="d3fBp17pzVGYSvetYdLM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553</v>
      </c>
    </row>
    <row r="121" spans="125:125" ht="13.5" hidden="1" customHeight="1" x14ac:dyDescent="0.2">
      <c r="DU121" s="291"/>
    </row>
  </sheetData>
  <sheetProtection algorithmName="SHA-512" hashValue="Edfha1vJhF5nwxJu/Q/r9uV1/2NDAFnAJi0bC1wwK31b2S9ZQVOh5NrWxm1+KqDoiPHl8OzO6Kn4jsuCl0R9LQ==" saltValue="kzlkgHRVQujKLlZ01j9x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554</v>
      </c>
    </row>
  </sheetData>
  <sheetProtection algorithmName="SHA-512" hashValue="vvoEFcTJ58P8MRswvShCKr8+jUJSoUncZyhUqSDChtP2BRuljJ2Sb1Ac3rHRrVp59QOUoKjzxjEzz+WYeGdm/g==" saltValue="p3MUKqjFDiwe9kKX3XH5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555</v>
      </c>
      <c r="G46" s="8" t="s">
        <v>556</v>
      </c>
      <c r="H46" s="8" t="s">
        <v>557</v>
      </c>
      <c r="I46" s="8" t="s">
        <v>558</v>
      </c>
      <c r="J46" s="9" t="s">
        <v>559</v>
      </c>
    </row>
    <row r="47" spans="2:10" ht="57.75" customHeight="1" x14ac:dyDescent="0.2">
      <c r="B47" s="10"/>
      <c r="C47" s="1236" t="s">
        <v>3</v>
      </c>
      <c r="D47" s="1236"/>
      <c r="E47" s="1237"/>
      <c r="F47" s="11">
        <v>57.9</v>
      </c>
      <c r="G47" s="12">
        <v>48.22</v>
      </c>
      <c r="H47" s="12">
        <v>48.87</v>
      </c>
      <c r="I47" s="12">
        <v>56.47</v>
      </c>
      <c r="J47" s="13">
        <v>63.27</v>
      </c>
    </row>
    <row r="48" spans="2:10" ht="57.75" customHeight="1" x14ac:dyDescent="0.2">
      <c r="B48" s="14"/>
      <c r="C48" s="1238" t="s">
        <v>4</v>
      </c>
      <c r="D48" s="1238"/>
      <c r="E48" s="1239"/>
      <c r="F48" s="15">
        <v>8.6999999999999993</v>
      </c>
      <c r="G48" s="16">
        <v>5.63</v>
      </c>
      <c r="H48" s="16">
        <v>9.9600000000000009</v>
      </c>
      <c r="I48" s="16">
        <v>13.49</v>
      </c>
      <c r="J48" s="17">
        <v>10.77</v>
      </c>
    </row>
    <row r="49" spans="2:10" ht="57.75" customHeight="1" thickBot="1" x14ac:dyDescent="0.25">
      <c r="B49" s="18"/>
      <c r="C49" s="1240" t="s">
        <v>5</v>
      </c>
      <c r="D49" s="1240"/>
      <c r="E49" s="1241"/>
      <c r="F49" s="19">
        <v>8.16</v>
      </c>
      <c r="G49" s="20" t="s">
        <v>560</v>
      </c>
      <c r="H49" s="20">
        <v>6.76</v>
      </c>
      <c r="I49" s="20">
        <v>11.46</v>
      </c>
      <c r="J49" s="21">
        <v>4.24</v>
      </c>
    </row>
    <row r="50" spans="2:10" ht="13.5" customHeight="1" x14ac:dyDescent="0.2"/>
  </sheetData>
  <sheetProtection algorithmName="SHA-512" hashValue="t+LtGH6oCX30iMnDFiLluuAlBKpWMCGC55pVmjeIKZimjvIDvRr85pzeXBmS3epcWmiLPlaanHlE4wU9bhawQQ==" saltValue="eEuW4N2EVIMUbDn4ITiC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48" t="s">
        <v>561</v>
      </c>
      <c r="D34" s="1248"/>
      <c r="E34" s="1249"/>
      <c r="F34" s="32">
        <v>18.59</v>
      </c>
      <c r="G34" s="33">
        <v>17.690000000000001</v>
      </c>
      <c r="H34" s="33">
        <v>17.77</v>
      </c>
      <c r="I34" s="33">
        <v>18.11</v>
      </c>
      <c r="J34" s="34">
        <v>17.96</v>
      </c>
      <c r="K34" s="22"/>
      <c r="L34" s="22"/>
      <c r="M34" s="22"/>
      <c r="N34" s="22"/>
      <c r="O34" s="22"/>
      <c r="P34" s="22"/>
    </row>
    <row r="35" spans="1:16" ht="39" customHeight="1" x14ac:dyDescent="0.2">
      <c r="A35" s="22"/>
      <c r="B35" s="35"/>
      <c r="C35" s="1242" t="s">
        <v>562</v>
      </c>
      <c r="D35" s="1243"/>
      <c r="E35" s="1244"/>
      <c r="F35" s="36">
        <v>8.6999999999999993</v>
      </c>
      <c r="G35" s="37">
        <v>5.63</v>
      </c>
      <c r="H35" s="37">
        <v>9.9499999999999993</v>
      </c>
      <c r="I35" s="37">
        <v>13.49</v>
      </c>
      <c r="J35" s="38">
        <v>10.76</v>
      </c>
      <c r="K35" s="22"/>
      <c r="L35" s="22"/>
      <c r="M35" s="22"/>
      <c r="N35" s="22"/>
      <c r="O35" s="22"/>
      <c r="P35" s="22"/>
    </row>
    <row r="36" spans="1:16" ht="39" customHeight="1" x14ac:dyDescent="0.2">
      <c r="A36" s="22"/>
      <c r="B36" s="35"/>
      <c r="C36" s="1242" t="s">
        <v>563</v>
      </c>
      <c r="D36" s="1243"/>
      <c r="E36" s="1244"/>
      <c r="F36" s="36">
        <v>0.76</v>
      </c>
      <c r="G36" s="37">
        <v>1.18</v>
      </c>
      <c r="H36" s="37">
        <v>1.1599999999999999</v>
      </c>
      <c r="I36" s="37">
        <v>1.03</v>
      </c>
      <c r="J36" s="38">
        <v>0.52</v>
      </c>
      <c r="K36" s="22"/>
      <c r="L36" s="22"/>
      <c r="M36" s="22"/>
      <c r="N36" s="22"/>
      <c r="O36" s="22"/>
      <c r="P36" s="22"/>
    </row>
    <row r="37" spans="1:16" ht="39" customHeight="1" x14ac:dyDescent="0.2">
      <c r="A37" s="22"/>
      <c r="B37" s="35"/>
      <c r="C37" s="1242" t="s">
        <v>564</v>
      </c>
      <c r="D37" s="1243"/>
      <c r="E37" s="1244"/>
      <c r="F37" s="36">
        <v>0</v>
      </c>
      <c r="G37" s="37">
        <v>0.22</v>
      </c>
      <c r="H37" s="37">
        <v>0.68</v>
      </c>
      <c r="I37" s="37">
        <v>1.01</v>
      </c>
      <c r="J37" s="38">
        <v>0.25</v>
      </c>
      <c r="K37" s="22"/>
      <c r="L37" s="22"/>
      <c r="M37" s="22"/>
      <c r="N37" s="22"/>
      <c r="O37" s="22"/>
      <c r="P37" s="22"/>
    </row>
    <row r="38" spans="1:16" ht="39" customHeight="1" x14ac:dyDescent="0.2">
      <c r="A38" s="22"/>
      <c r="B38" s="35"/>
      <c r="C38" s="1242" t="s">
        <v>565</v>
      </c>
      <c r="D38" s="1243"/>
      <c r="E38" s="1244"/>
      <c r="F38" s="36">
        <v>0</v>
      </c>
      <c r="G38" s="37">
        <v>0</v>
      </c>
      <c r="H38" s="37">
        <v>0</v>
      </c>
      <c r="I38" s="37">
        <v>0</v>
      </c>
      <c r="J38" s="38">
        <v>0</v>
      </c>
      <c r="K38" s="22"/>
      <c r="L38" s="22"/>
      <c r="M38" s="22"/>
      <c r="N38" s="22"/>
      <c r="O38" s="22"/>
      <c r="P38" s="22"/>
    </row>
    <row r="39" spans="1:16" ht="39" customHeight="1" x14ac:dyDescent="0.2">
      <c r="A39" s="22"/>
      <c r="B39" s="35"/>
      <c r="C39" s="1242" t="s">
        <v>566</v>
      </c>
      <c r="D39" s="1243"/>
      <c r="E39" s="1244"/>
      <c r="F39" s="36">
        <v>0</v>
      </c>
      <c r="G39" s="37">
        <v>0</v>
      </c>
      <c r="H39" s="37">
        <v>0</v>
      </c>
      <c r="I39" s="37">
        <v>0</v>
      </c>
      <c r="J39" s="38">
        <v>0</v>
      </c>
      <c r="K39" s="22"/>
      <c r="L39" s="22"/>
      <c r="M39" s="22"/>
      <c r="N39" s="22"/>
      <c r="O39" s="22"/>
      <c r="P39" s="22"/>
    </row>
    <row r="40" spans="1:16" ht="39" customHeight="1" x14ac:dyDescent="0.2">
      <c r="A40" s="22"/>
      <c r="B40" s="35"/>
      <c r="C40" s="1242" t="s">
        <v>567</v>
      </c>
      <c r="D40" s="1243"/>
      <c r="E40" s="1244"/>
      <c r="F40" s="36">
        <v>0</v>
      </c>
      <c r="G40" s="37">
        <v>0.19</v>
      </c>
      <c r="H40" s="37">
        <v>0.05</v>
      </c>
      <c r="I40" s="37">
        <v>0.06</v>
      </c>
      <c r="J40" s="38">
        <v>0</v>
      </c>
      <c r="K40" s="22"/>
      <c r="L40" s="22"/>
      <c r="M40" s="22"/>
      <c r="N40" s="22"/>
      <c r="O40" s="22"/>
      <c r="P40" s="22"/>
    </row>
    <row r="41" spans="1:16" ht="39" customHeight="1" x14ac:dyDescent="0.2">
      <c r="A41" s="22"/>
      <c r="B41" s="35"/>
      <c r="C41" s="1242" t="s">
        <v>568</v>
      </c>
      <c r="D41" s="1243"/>
      <c r="E41" s="1244"/>
      <c r="F41" s="36">
        <v>0</v>
      </c>
      <c r="G41" s="37">
        <v>0</v>
      </c>
      <c r="H41" s="37">
        <v>0</v>
      </c>
      <c r="I41" s="37">
        <v>0</v>
      </c>
      <c r="J41" s="38">
        <v>0</v>
      </c>
      <c r="K41" s="22"/>
      <c r="L41" s="22"/>
      <c r="M41" s="22"/>
      <c r="N41" s="22"/>
      <c r="O41" s="22"/>
      <c r="P41" s="22"/>
    </row>
    <row r="42" spans="1:16" ht="39" customHeight="1" x14ac:dyDescent="0.2">
      <c r="A42" s="22"/>
      <c r="B42" s="39"/>
      <c r="C42" s="1242" t="s">
        <v>569</v>
      </c>
      <c r="D42" s="1243"/>
      <c r="E42" s="1244"/>
      <c r="F42" s="36" t="s">
        <v>513</v>
      </c>
      <c r="G42" s="37" t="s">
        <v>513</v>
      </c>
      <c r="H42" s="37" t="s">
        <v>513</v>
      </c>
      <c r="I42" s="37" t="s">
        <v>513</v>
      </c>
      <c r="J42" s="38" t="s">
        <v>513</v>
      </c>
      <c r="K42" s="22"/>
      <c r="L42" s="22"/>
      <c r="M42" s="22"/>
      <c r="N42" s="22"/>
      <c r="O42" s="22"/>
      <c r="P42" s="22"/>
    </row>
    <row r="43" spans="1:16" ht="39" customHeight="1" thickBot="1" x14ac:dyDescent="0.25">
      <c r="A43" s="22"/>
      <c r="B43" s="40"/>
      <c r="C43" s="1245" t="s">
        <v>570</v>
      </c>
      <c r="D43" s="1246"/>
      <c r="E43" s="1247"/>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5Vg1kr7v85Tb9MPGP4W0HJH5LXaHgkOmas/Hl0PrRagOn58LwLZNYXWbf3+p0cQZ44ZzSH1ufmH23z/7rs3nA==" saltValue="t6BoWigYTR3KUSh/WEZW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425</v>
      </c>
      <c r="L45" s="60">
        <v>351</v>
      </c>
      <c r="M45" s="60">
        <v>255</v>
      </c>
      <c r="N45" s="60">
        <v>255</v>
      </c>
      <c r="O45" s="61">
        <v>276</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513</v>
      </c>
      <c r="L46" s="64" t="s">
        <v>513</v>
      </c>
      <c r="M46" s="64" t="s">
        <v>513</v>
      </c>
      <c r="N46" s="64" t="s">
        <v>513</v>
      </c>
      <c r="O46" s="65" t="s">
        <v>513</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513</v>
      </c>
      <c r="L47" s="64" t="s">
        <v>513</v>
      </c>
      <c r="M47" s="64" t="s">
        <v>513</v>
      </c>
      <c r="N47" s="64" t="s">
        <v>513</v>
      </c>
      <c r="O47" s="65" t="s">
        <v>513</v>
      </c>
      <c r="P47" s="48"/>
      <c r="Q47" s="48"/>
      <c r="R47" s="48"/>
      <c r="S47" s="48"/>
      <c r="T47" s="48"/>
      <c r="U47" s="48"/>
    </row>
    <row r="48" spans="1:21" ht="30.75" customHeight="1" x14ac:dyDescent="0.2">
      <c r="A48" s="48"/>
      <c r="B48" s="1252"/>
      <c r="C48" s="1253"/>
      <c r="D48" s="62"/>
      <c r="E48" s="1258" t="s">
        <v>15</v>
      </c>
      <c r="F48" s="1258"/>
      <c r="G48" s="1258"/>
      <c r="H48" s="1258"/>
      <c r="I48" s="1258"/>
      <c r="J48" s="1259"/>
      <c r="K48" s="63">
        <v>462</v>
      </c>
      <c r="L48" s="64">
        <v>513</v>
      </c>
      <c r="M48" s="64">
        <v>532</v>
      </c>
      <c r="N48" s="64">
        <v>538</v>
      </c>
      <c r="O48" s="65">
        <v>551</v>
      </c>
      <c r="P48" s="48"/>
      <c r="Q48" s="48"/>
      <c r="R48" s="48"/>
      <c r="S48" s="48"/>
      <c r="T48" s="48"/>
      <c r="U48" s="48"/>
    </row>
    <row r="49" spans="1:21" ht="30.75" customHeight="1" x14ac:dyDescent="0.2">
      <c r="A49" s="48"/>
      <c r="B49" s="1252"/>
      <c r="C49" s="1253"/>
      <c r="D49" s="62"/>
      <c r="E49" s="1258" t="s">
        <v>16</v>
      </c>
      <c r="F49" s="1258"/>
      <c r="G49" s="1258"/>
      <c r="H49" s="1258"/>
      <c r="I49" s="1258"/>
      <c r="J49" s="1259"/>
      <c r="K49" s="63">
        <v>7</v>
      </c>
      <c r="L49" s="64">
        <v>7</v>
      </c>
      <c r="M49" s="64">
        <v>14</v>
      </c>
      <c r="N49" s="64">
        <v>17</v>
      </c>
      <c r="O49" s="65">
        <v>23</v>
      </c>
      <c r="P49" s="48"/>
      <c r="Q49" s="48"/>
      <c r="R49" s="48"/>
      <c r="S49" s="48"/>
      <c r="T49" s="48"/>
      <c r="U49" s="48"/>
    </row>
    <row r="50" spans="1:21" ht="30.75" customHeight="1" x14ac:dyDescent="0.2">
      <c r="A50" s="48"/>
      <c r="B50" s="1252"/>
      <c r="C50" s="1253"/>
      <c r="D50" s="62"/>
      <c r="E50" s="1258" t="s">
        <v>17</v>
      </c>
      <c r="F50" s="1258"/>
      <c r="G50" s="1258"/>
      <c r="H50" s="1258"/>
      <c r="I50" s="1258"/>
      <c r="J50" s="1259"/>
      <c r="K50" s="63">
        <v>12</v>
      </c>
      <c r="L50" s="64">
        <v>10</v>
      </c>
      <c r="M50" s="64" t="s">
        <v>513</v>
      </c>
      <c r="N50" s="64" t="s">
        <v>513</v>
      </c>
      <c r="O50" s="65" t="s">
        <v>513</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513</v>
      </c>
      <c r="L51" s="64" t="s">
        <v>513</v>
      </c>
      <c r="M51" s="64" t="s">
        <v>513</v>
      </c>
      <c r="N51" s="64" t="s">
        <v>513</v>
      </c>
      <c r="O51" s="65" t="s">
        <v>513</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595</v>
      </c>
      <c r="L52" s="64">
        <v>589</v>
      </c>
      <c r="M52" s="64">
        <v>546</v>
      </c>
      <c r="N52" s="64">
        <v>544</v>
      </c>
      <c r="O52" s="65">
        <v>542</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311</v>
      </c>
      <c r="L53" s="69">
        <v>292</v>
      </c>
      <c r="M53" s="69">
        <v>255</v>
      </c>
      <c r="N53" s="69">
        <v>266</v>
      </c>
      <c r="O53" s="70">
        <v>308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3">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66" t="s">
        <v>25</v>
      </c>
      <c r="C57" s="1267"/>
      <c r="D57" s="1270" t="s">
        <v>26</v>
      </c>
      <c r="E57" s="1271"/>
      <c r="F57" s="1271"/>
      <c r="G57" s="1271"/>
      <c r="H57" s="1271"/>
      <c r="I57" s="1271"/>
      <c r="J57" s="1272"/>
      <c r="K57" s="83"/>
      <c r="L57" s="84"/>
      <c r="M57" s="84"/>
      <c r="N57" s="84"/>
      <c r="O57" s="85"/>
    </row>
    <row r="58" spans="1:21" ht="31.5" customHeight="1" thickBot="1" x14ac:dyDescent="0.25">
      <c r="B58" s="1268"/>
      <c r="C58" s="1269"/>
      <c r="D58" s="1273" t="s">
        <v>27</v>
      </c>
      <c r="E58" s="1274"/>
      <c r="F58" s="1274"/>
      <c r="G58" s="1274"/>
      <c r="H58" s="1274"/>
      <c r="I58" s="1274"/>
      <c r="J58" s="127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hsNJ/jzY0t9AXvw5DCB/z/F5gG6nSctdgMzMlg77nMrtbmjx8yWiGEgKNaGJ1+vZqYKbfzARa2YsViN/KOdQw==" saltValue="z1YuZtsanhhC5OnI/w7r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5" zoomScaleNormal="7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555</v>
      </c>
      <c r="J40" s="100" t="s">
        <v>556</v>
      </c>
      <c r="K40" s="100" t="s">
        <v>557</v>
      </c>
      <c r="L40" s="100" t="s">
        <v>558</v>
      </c>
      <c r="M40" s="101" t="s">
        <v>559</v>
      </c>
    </row>
    <row r="41" spans="2:13" ht="27.75" customHeight="1" x14ac:dyDescent="0.2">
      <c r="B41" s="1276" t="s">
        <v>30</v>
      </c>
      <c r="C41" s="1277"/>
      <c r="D41" s="102"/>
      <c r="E41" s="1282" t="s">
        <v>31</v>
      </c>
      <c r="F41" s="1282"/>
      <c r="G41" s="1282"/>
      <c r="H41" s="1283"/>
      <c r="I41" s="103">
        <v>2393</v>
      </c>
      <c r="J41" s="104">
        <v>4190</v>
      </c>
      <c r="K41" s="104">
        <v>4009</v>
      </c>
      <c r="L41" s="104">
        <v>3825</v>
      </c>
      <c r="M41" s="105">
        <v>3733</v>
      </c>
    </row>
    <row r="42" spans="2:13" ht="27.75" customHeight="1" x14ac:dyDescent="0.2">
      <c r="B42" s="1278"/>
      <c r="C42" s="1279"/>
      <c r="D42" s="106"/>
      <c r="E42" s="1284" t="s">
        <v>32</v>
      </c>
      <c r="F42" s="1284"/>
      <c r="G42" s="1284"/>
      <c r="H42" s="1285"/>
      <c r="I42" s="107">
        <v>26</v>
      </c>
      <c r="J42" s="108">
        <v>25</v>
      </c>
      <c r="K42" s="108" t="s">
        <v>513</v>
      </c>
      <c r="L42" s="108" t="s">
        <v>513</v>
      </c>
      <c r="M42" s="109" t="s">
        <v>513</v>
      </c>
    </row>
    <row r="43" spans="2:13" ht="27.75" customHeight="1" x14ac:dyDescent="0.2">
      <c r="B43" s="1278"/>
      <c r="C43" s="1279"/>
      <c r="D43" s="106"/>
      <c r="E43" s="1284" t="s">
        <v>33</v>
      </c>
      <c r="F43" s="1284"/>
      <c r="G43" s="1284"/>
      <c r="H43" s="1285"/>
      <c r="I43" s="107">
        <v>5786</v>
      </c>
      <c r="J43" s="108">
        <v>5669</v>
      </c>
      <c r="K43" s="108">
        <v>5909</v>
      </c>
      <c r="L43" s="108">
        <v>5587</v>
      </c>
      <c r="M43" s="109">
        <v>5149</v>
      </c>
    </row>
    <row r="44" spans="2:13" ht="27.75" customHeight="1" x14ac:dyDescent="0.2">
      <c r="B44" s="1278"/>
      <c r="C44" s="1279"/>
      <c r="D44" s="106"/>
      <c r="E44" s="1284" t="s">
        <v>34</v>
      </c>
      <c r="F44" s="1284"/>
      <c r="G44" s="1284"/>
      <c r="H44" s="1285"/>
      <c r="I44" s="107">
        <v>116</v>
      </c>
      <c r="J44" s="108">
        <v>115</v>
      </c>
      <c r="K44" s="108">
        <v>133</v>
      </c>
      <c r="L44" s="108">
        <v>124</v>
      </c>
      <c r="M44" s="109">
        <v>133</v>
      </c>
    </row>
    <row r="45" spans="2:13" ht="27.75" customHeight="1" x14ac:dyDescent="0.2">
      <c r="B45" s="1278"/>
      <c r="C45" s="1279"/>
      <c r="D45" s="106"/>
      <c r="E45" s="1284" t="s">
        <v>35</v>
      </c>
      <c r="F45" s="1284"/>
      <c r="G45" s="1284"/>
      <c r="H45" s="1285"/>
      <c r="I45" s="107">
        <v>223</v>
      </c>
      <c r="J45" s="108">
        <v>216</v>
      </c>
      <c r="K45" s="108">
        <v>165</v>
      </c>
      <c r="L45" s="108">
        <v>178</v>
      </c>
      <c r="M45" s="109">
        <v>130</v>
      </c>
    </row>
    <row r="46" spans="2:13" ht="27.75" customHeight="1" x14ac:dyDescent="0.2">
      <c r="B46" s="1278"/>
      <c r="C46" s="1279"/>
      <c r="D46" s="110"/>
      <c r="E46" s="1284" t="s">
        <v>36</v>
      </c>
      <c r="F46" s="1284"/>
      <c r="G46" s="1284"/>
      <c r="H46" s="1285"/>
      <c r="I46" s="107" t="s">
        <v>513</v>
      </c>
      <c r="J46" s="108">
        <v>34</v>
      </c>
      <c r="K46" s="108">
        <v>34</v>
      </c>
      <c r="L46" s="108">
        <v>34</v>
      </c>
      <c r="M46" s="109">
        <v>34</v>
      </c>
    </row>
    <row r="47" spans="2:13" ht="27.75" customHeight="1" x14ac:dyDescent="0.2">
      <c r="B47" s="1278"/>
      <c r="C47" s="1279"/>
      <c r="D47" s="111"/>
      <c r="E47" s="1286" t="s">
        <v>37</v>
      </c>
      <c r="F47" s="1287"/>
      <c r="G47" s="1287"/>
      <c r="H47" s="1288"/>
      <c r="I47" s="107" t="s">
        <v>513</v>
      </c>
      <c r="J47" s="108" t="s">
        <v>513</v>
      </c>
      <c r="K47" s="108" t="s">
        <v>513</v>
      </c>
      <c r="L47" s="108" t="s">
        <v>513</v>
      </c>
      <c r="M47" s="109" t="s">
        <v>513</v>
      </c>
    </row>
    <row r="48" spans="2:13" ht="27.75" customHeight="1" x14ac:dyDescent="0.2">
      <c r="B48" s="1278"/>
      <c r="C48" s="1279"/>
      <c r="D48" s="106"/>
      <c r="E48" s="1284" t="s">
        <v>38</v>
      </c>
      <c r="F48" s="1284"/>
      <c r="G48" s="1284"/>
      <c r="H48" s="1285"/>
      <c r="I48" s="107" t="s">
        <v>513</v>
      </c>
      <c r="J48" s="108" t="s">
        <v>513</v>
      </c>
      <c r="K48" s="108" t="s">
        <v>513</v>
      </c>
      <c r="L48" s="108" t="s">
        <v>513</v>
      </c>
      <c r="M48" s="109" t="s">
        <v>513</v>
      </c>
    </row>
    <row r="49" spans="2:13" ht="27.75" customHeight="1" x14ac:dyDescent="0.2">
      <c r="B49" s="1280"/>
      <c r="C49" s="1281"/>
      <c r="D49" s="106"/>
      <c r="E49" s="1284" t="s">
        <v>39</v>
      </c>
      <c r="F49" s="1284"/>
      <c r="G49" s="1284"/>
      <c r="H49" s="1285"/>
      <c r="I49" s="107" t="s">
        <v>513</v>
      </c>
      <c r="J49" s="108" t="s">
        <v>513</v>
      </c>
      <c r="K49" s="108" t="s">
        <v>513</v>
      </c>
      <c r="L49" s="108" t="s">
        <v>513</v>
      </c>
      <c r="M49" s="109" t="s">
        <v>513</v>
      </c>
    </row>
    <row r="50" spans="2:13" ht="27.75" customHeight="1" x14ac:dyDescent="0.2">
      <c r="B50" s="1289" t="s">
        <v>40</v>
      </c>
      <c r="C50" s="1290"/>
      <c r="D50" s="112"/>
      <c r="E50" s="1284" t="s">
        <v>41</v>
      </c>
      <c r="F50" s="1284"/>
      <c r="G50" s="1284"/>
      <c r="H50" s="1285"/>
      <c r="I50" s="107">
        <v>5156</v>
      </c>
      <c r="J50" s="108">
        <v>3504</v>
      </c>
      <c r="K50" s="108">
        <v>3547</v>
      </c>
      <c r="L50" s="108">
        <v>3571</v>
      </c>
      <c r="M50" s="109">
        <v>3956</v>
      </c>
    </row>
    <row r="51" spans="2:13" ht="27.75" customHeight="1" x14ac:dyDescent="0.2">
      <c r="B51" s="1278"/>
      <c r="C51" s="1279"/>
      <c r="D51" s="106"/>
      <c r="E51" s="1284" t="s">
        <v>42</v>
      </c>
      <c r="F51" s="1284"/>
      <c r="G51" s="1284"/>
      <c r="H51" s="1285"/>
      <c r="I51" s="107" t="s">
        <v>513</v>
      </c>
      <c r="J51" s="108" t="s">
        <v>513</v>
      </c>
      <c r="K51" s="108" t="s">
        <v>513</v>
      </c>
      <c r="L51" s="108" t="s">
        <v>513</v>
      </c>
      <c r="M51" s="109" t="s">
        <v>513</v>
      </c>
    </row>
    <row r="52" spans="2:13" ht="27.75" customHeight="1" x14ac:dyDescent="0.2">
      <c r="B52" s="1280"/>
      <c r="C52" s="1281"/>
      <c r="D52" s="106"/>
      <c r="E52" s="1284" t="s">
        <v>43</v>
      </c>
      <c r="F52" s="1284"/>
      <c r="G52" s="1284"/>
      <c r="H52" s="1285"/>
      <c r="I52" s="107">
        <v>6425</v>
      </c>
      <c r="J52" s="108">
        <v>6701</v>
      </c>
      <c r="K52" s="108">
        <v>6341</v>
      </c>
      <c r="L52" s="108">
        <v>5909</v>
      </c>
      <c r="M52" s="109">
        <v>5540</v>
      </c>
    </row>
    <row r="53" spans="2:13" ht="27.75" customHeight="1" thickBot="1" x14ac:dyDescent="0.25">
      <c r="B53" s="1291" t="s">
        <v>44</v>
      </c>
      <c r="C53" s="1292"/>
      <c r="D53" s="113"/>
      <c r="E53" s="1293" t="s">
        <v>45</v>
      </c>
      <c r="F53" s="1293"/>
      <c r="G53" s="1293"/>
      <c r="H53" s="1294"/>
      <c r="I53" s="114">
        <v>-3038</v>
      </c>
      <c r="J53" s="115">
        <v>45</v>
      </c>
      <c r="K53" s="115">
        <v>363</v>
      </c>
      <c r="L53" s="115">
        <v>269</v>
      </c>
      <c r="M53" s="116">
        <v>-318</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IVq+p/kvKZ/713k/7wDi3bQImAGrJDNzzaAAJXleL3G/nRIGZfKiGK0jLwYjV+ja+ibuLDGm466bIY/67nOYCA==" saltValue="1FHH/FQeEuBOXYIiJvAz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557</v>
      </c>
      <c r="G54" s="125" t="s">
        <v>558</v>
      </c>
      <c r="H54" s="126" t="s">
        <v>559</v>
      </c>
    </row>
    <row r="55" spans="2:8" ht="52.5" customHeight="1" x14ac:dyDescent="0.2">
      <c r="B55" s="127"/>
      <c r="C55" s="1303" t="s">
        <v>48</v>
      </c>
      <c r="D55" s="1303"/>
      <c r="E55" s="1304"/>
      <c r="F55" s="128">
        <v>2055</v>
      </c>
      <c r="G55" s="128">
        <v>2323</v>
      </c>
      <c r="H55" s="129">
        <v>2608</v>
      </c>
    </row>
    <row r="56" spans="2:8" ht="52.5" customHeight="1" x14ac:dyDescent="0.2">
      <c r="B56" s="130"/>
      <c r="C56" s="1305" t="s">
        <v>49</v>
      </c>
      <c r="D56" s="1305"/>
      <c r="E56" s="1306"/>
      <c r="F56" s="131">
        <v>157</v>
      </c>
      <c r="G56" s="131">
        <v>157</v>
      </c>
      <c r="H56" s="132">
        <v>157</v>
      </c>
    </row>
    <row r="57" spans="2:8" ht="53.25" customHeight="1" x14ac:dyDescent="0.2">
      <c r="B57" s="130"/>
      <c r="C57" s="1307" t="s">
        <v>50</v>
      </c>
      <c r="D57" s="1307"/>
      <c r="E57" s="1308"/>
      <c r="F57" s="133">
        <v>2409</v>
      </c>
      <c r="G57" s="133">
        <v>2426</v>
      </c>
      <c r="H57" s="134">
        <v>2774</v>
      </c>
    </row>
    <row r="58" spans="2:8" ht="45.75" customHeight="1" x14ac:dyDescent="0.2">
      <c r="B58" s="135"/>
      <c r="C58" s="1295" t="s">
        <v>591</v>
      </c>
      <c r="D58" s="1296"/>
      <c r="E58" s="1297"/>
      <c r="F58" s="136">
        <v>381</v>
      </c>
      <c r="G58" s="136">
        <v>789</v>
      </c>
      <c r="H58" s="137">
        <v>1121</v>
      </c>
    </row>
    <row r="59" spans="2:8" ht="45.75" customHeight="1" x14ac:dyDescent="0.2">
      <c r="B59" s="135"/>
      <c r="C59" s="1295" t="s">
        <v>592</v>
      </c>
      <c r="D59" s="1296"/>
      <c r="E59" s="1297"/>
      <c r="F59" s="136" t="s">
        <v>587</v>
      </c>
      <c r="G59" s="136" t="s">
        <v>587</v>
      </c>
      <c r="H59" s="137">
        <v>652</v>
      </c>
    </row>
    <row r="60" spans="2:8" ht="45.75" customHeight="1" x14ac:dyDescent="0.2">
      <c r="B60" s="135"/>
      <c r="C60" s="1295" t="s">
        <v>593</v>
      </c>
      <c r="D60" s="1296"/>
      <c r="E60" s="1297"/>
      <c r="F60" s="136">
        <v>450</v>
      </c>
      <c r="G60" s="136">
        <v>450</v>
      </c>
      <c r="H60" s="137">
        <v>412</v>
      </c>
    </row>
    <row r="61" spans="2:8" ht="45.75" customHeight="1" x14ac:dyDescent="0.2">
      <c r="B61" s="135"/>
      <c r="C61" s="1295" t="s">
        <v>594</v>
      </c>
      <c r="D61" s="1296"/>
      <c r="E61" s="1297"/>
      <c r="F61" s="136">
        <v>289</v>
      </c>
      <c r="G61" s="136">
        <v>285</v>
      </c>
      <c r="H61" s="137">
        <v>285</v>
      </c>
    </row>
    <row r="62" spans="2:8" ht="45.75" customHeight="1" thickBot="1" x14ac:dyDescent="0.25">
      <c r="B62" s="138"/>
      <c r="C62" s="1298" t="s">
        <v>595</v>
      </c>
      <c r="D62" s="1299"/>
      <c r="E62" s="1300"/>
      <c r="F62" s="139" t="s">
        <v>587</v>
      </c>
      <c r="G62" s="139" t="s">
        <v>587</v>
      </c>
      <c r="H62" s="140">
        <v>50</v>
      </c>
    </row>
    <row r="63" spans="2:8" ht="52.5" customHeight="1" thickBot="1" x14ac:dyDescent="0.25">
      <c r="B63" s="141"/>
      <c r="C63" s="1301" t="s">
        <v>51</v>
      </c>
      <c r="D63" s="1301"/>
      <c r="E63" s="1302"/>
      <c r="F63" s="142">
        <v>4622</v>
      </c>
      <c r="G63" s="142">
        <v>4905</v>
      </c>
      <c r="H63" s="143">
        <v>5540</v>
      </c>
    </row>
    <row r="64" spans="2:8" ht="15" customHeight="1" x14ac:dyDescent="0.2"/>
  </sheetData>
  <sheetProtection algorithmName="SHA-512" hashValue="0P7rdPGgMQ358S8mVjI4JyYzcAKYLNoReIDuLd0pQNqna+GwlWTqELhDWIL6vdIgQ8+Oq8UsYucBAK8u0VJ1Gg==" saltValue="RMJdpJlvt1ryzokjLXVG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0"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608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599</v>
      </c>
    </row>
    <row r="50" spans="1:109" ht="13"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555</v>
      </c>
      <c r="BQ50" s="1315"/>
      <c r="BR50" s="1315"/>
      <c r="BS50" s="1315"/>
      <c r="BT50" s="1315"/>
      <c r="BU50" s="1315"/>
      <c r="BV50" s="1315"/>
      <c r="BW50" s="1315"/>
      <c r="BX50" s="1315" t="s">
        <v>556</v>
      </c>
      <c r="BY50" s="1315"/>
      <c r="BZ50" s="1315"/>
      <c r="CA50" s="1315"/>
      <c r="CB50" s="1315"/>
      <c r="CC50" s="1315"/>
      <c r="CD50" s="1315"/>
      <c r="CE50" s="1315"/>
      <c r="CF50" s="1315" t="s">
        <v>557</v>
      </c>
      <c r="CG50" s="1315"/>
      <c r="CH50" s="1315"/>
      <c r="CI50" s="1315"/>
      <c r="CJ50" s="1315"/>
      <c r="CK50" s="1315"/>
      <c r="CL50" s="1315"/>
      <c r="CM50" s="1315"/>
      <c r="CN50" s="1315" t="s">
        <v>558</v>
      </c>
      <c r="CO50" s="1315"/>
      <c r="CP50" s="1315"/>
      <c r="CQ50" s="1315"/>
      <c r="CR50" s="1315"/>
      <c r="CS50" s="1315"/>
      <c r="CT50" s="1315"/>
      <c r="CU50" s="1315"/>
      <c r="CV50" s="1315" t="s">
        <v>559</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600</v>
      </c>
      <c r="AO51" s="1314"/>
      <c r="AP51" s="1314"/>
      <c r="AQ51" s="1314"/>
      <c r="AR51" s="1314"/>
      <c r="AS51" s="1314"/>
      <c r="AT51" s="1314"/>
      <c r="AU51" s="1314"/>
      <c r="AV51" s="1314"/>
      <c r="AW51" s="1314"/>
      <c r="AX51" s="1314"/>
      <c r="AY51" s="1314"/>
      <c r="AZ51" s="1314"/>
      <c r="BA51" s="1314"/>
      <c r="BB51" s="1314" t="s">
        <v>601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v>1.2</v>
      </c>
      <c r="BY51" s="1311"/>
      <c r="BZ51" s="1311"/>
      <c r="CA51" s="1311"/>
      <c r="CB51" s="1311"/>
      <c r="CC51" s="1311"/>
      <c r="CD51" s="1311"/>
      <c r="CE51" s="1311"/>
      <c r="CF51" s="1311">
        <v>9.9</v>
      </c>
      <c r="CG51" s="1311"/>
      <c r="CH51" s="1311"/>
      <c r="CI51" s="1311"/>
      <c r="CJ51" s="1311"/>
      <c r="CK51" s="1311"/>
      <c r="CL51" s="1311"/>
      <c r="CM51" s="1311"/>
      <c r="CN51" s="1311">
        <v>7.5</v>
      </c>
      <c r="CO51" s="1311"/>
      <c r="CP51" s="1311"/>
      <c r="CQ51" s="1311"/>
      <c r="CR51" s="1311"/>
      <c r="CS51" s="1311"/>
      <c r="CT51" s="1311"/>
      <c r="CU51" s="1311"/>
      <c r="CV51" s="1311"/>
      <c r="CW51" s="1311"/>
      <c r="CX51" s="1311"/>
      <c r="CY51" s="1311"/>
      <c r="CZ51" s="1311"/>
      <c r="DA51" s="1311"/>
      <c r="DB51" s="1311"/>
      <c r="DC51" s="1311"/>
    </row>
    <row r="52" spans="1:109" ht="13"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603</v>
      </c>
      <c r="BC53" s="1314"/>
      <c r="BD53" s="1314"/>
      <c r="BE53" s="1314"/>
      <c r="BF53" s="1314"/>
      <c r="BG53" s="1314"/>
      <c r="BH53" s="1314"/>
      <c r="BI53" s="1314"/>
      <c r="BJ53" s="1314"/>
      <c r="BK53" s="1314"/>
      <c r="BL53" s="1314"/>
      <c r="BM53" s="1314"/>
      <c r="BN53" s="1314"/>
      <c r="BO53" s="1314"/>
      <c r="BP53" s="1311">
        <v>42.4</v>
      </c>
      <c r="BQ53" s="1311"/>
      <c r="BR53" s="1311"/>
      <c r="BS53" s="1311"/>
      <c r="BT53" s="1311"/>
      <c r="BU53" s="1311"/>
      <c r="BV53" s="1311"/>
      <c r="BW53" s="1311"/>
      <c r="BX53" s="1311">
        <v>33.1</v>
      </c>
      <c r="BY53" s="1311"/>
      <c r="BZ53" s="1311"/>
      <c r="CA53" s="1311"/>
      <c r="CB53" s="1311"/>
      <c r="CC53" s="1311"/>
      <c r="CD53" s="1311"/>
      <c r="CE53" s="1311"/>
      <c r="CF53" s="1311">
        <v>51.1</v>
      </c>
      <c r="CG53" s="1311"/>
      <c r="CH53" s="1311"/>
      <c r="CI53" s="1311"/>
      <c r="CJ53" s="1311"/>
      <c r="CK53" s="1311"/>
      <c r="CL53" s="1311"/>
      <c r="CM53" s="1311"/>
      <c r="CN53" s="1311">
        <v>52.9</v>
      </c>
      <c r="CO53" s="1311"/>
      <c r="CP53" s="1311"/>
      <c r="CQ53" s="1311"/>
      <c r="CR53" s="1311"/>
      <c r="CS53" s="1311"/>
      <c r="CT53" s="1311"/>
      <c r="CU53" s="1311"/>
      <c r="CV53" s="1311">
        <v>54.9</v>
      </c>
      <c r="CW53" s="1311"/>
      <c r="CX53" s="1311"/>
      <c r="CY53" s="1311"/>
      <c r="CZ53" s="1311"/>
      <c r="DA53" s="1311"/>
      <c r="DB53" s="1311"/>
      <c r="DC53" s="1311"/>
    </row>
    <row r="54" spans="1:109" ht="13"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3"/>
      <c r="B55" s="395"/>
      <c r="G55" s="1309"/>
      <c r="H55" s="1309"/>
      <c r="I55" s="1309"/>
      <c r="J55" s="1309"/>
      <c r="K55" s="1316"/>
      <c r="L55" s="1316"/>
      <c r="M55" s="1316"/>
      <c r="N55" s="1316"/>
      <c r="AN55" s="1315" t="s">
        <v>604</v>
      </c>
      <c r="AO55" s="1315"/>
      <c r="AP55" s="1315"/>
      <c r="AQ55" s="1315"/>
      <c r="AR55" s="1315"/>
      <c r="AS55" s="1315"/>
      <c r="AT55" s="1315"/>
      <c r="AU55" s="1315"/>
      <c r="AV55" s="1315"/>
      <c r="AW55" s="1315"/>
      <c r="AX55" s="1315"/>
      <c r="AY55" s="1315"/>
      <c r="AZ55" s="1315"/>
      <c r="BA55" s="1315"/>
      <c r="BB55" s="1314" t="s">
        <v>601</v>
      </c>
      <c r="BC55" s="1314"/>
      <c r="BD55" s="1314"/>
      <c r="BE55" s="1314"/>
      <c r="BF55" s="1314"/>
      <c r="BG55" s="1314"/>
      <c r="BH55" s="1314"/>
      <c r="BI55" s="1314"/>
      <c r="BJ55" s="1314"/>
      <c r="BK55" s="1314"/>
      <c r="BL55" s="1314"/>
      <c r="BM55" s="1314"/>
      <c r="BN55" s="1314"/>
      <c r="BO55" s="1314"/>
      <c r="BP55" s="1311">
        <v>13.1</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3.1</v>
      </c>
      <c r="CW55" s="1311"/>
      <c r="CX55" s="1311"/>
      <c r="CY55" s="1311"/>
      <c r="CZ55" s="1311"/>
      <c r="DA55" s="1311"/>
      <c r="DB55" s="1311"/>
      <c r="DC55" s="1311"/>
    </row>
    <row r="56" spans="1:109" ht="13"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602</v>
      </c>
      <c r="BC57" s="1314"/>
      <c r="BD57" s="1314"/>
      <c r="BE57" s="1314"/>
      <c r="BF57" s="1314"/>
      <c r="BG57" s="1314"/>
      <c r="BH57" s="1314"/>
      <c r="BI57" s="1314"/>
      <c r="BJ57" s="1314"/>
      <c r="BK57" s="1314"/>
      <c r="BL57" s="1314"/>
      <c r="BM57" s="1314"/>
      <c r="BN57" s="1314"/>
      <c r="BO57" s="1314"/>
      <c r="BP57" s="1311">
        <v>53.4</v>
      </c>
      <c r="BQ57" s="1311"/>
      <c r="BR57" s="1311"/>
      <c r="BS57" s="1311"/>
      <c r="BT57" s="1311"/>
      <c r="BU57" s="1311"/>
      <c r="BV57" s="1311"/>
      <c r="BW57" s="1311"/>
      <c r="BX57" s="1311">
        <v>52.1</v>
      </c>
      <c r="BY57" s="1311"/>
      <c r="BZ57" s="1311"/>
      <c r="CA57" s="1311"/>
      <c r="CB57" s="1311"/>
      <c r="CC57" s="1311"/>
      <c r="CD57" s="1311"/>
      <c r="CE57" s="1311"/>
      <c r="CF57" s="1311">
        <v>59.1</v>
      </c>
      <c r="CG57" s="1311"/>
      <c r="CH57" s="1311"/>
      <c r="CI57" s="1311"/>
      <c r="CJ57" s="1311"/>
      <c r="CK57" s="1311"/>
      <c r="CL57" s="1311"/>
      <c r="CM57" s="1311"/>
      <c r="CN57" s="1311">
        <v>59.8</v>
      </c>
      <c r="CO57" s="1311"/>
      <c r="CP57" s="1311"/>
      <c r="CQ57" s="1311"/>
      <c r="CR57" s="1311"/>
      <c r="CS57" s="1311"/>
      <c r="CT57" s="1311"/>
      <c r="CU57" s="1311"/>
      <c r="CV57" s="1311">
        <v>59.7</v>
      </c>
      <c r="CW57" s="1311"/>
      <c r="CX57" s="1311"/>
      <c r="CY57" s="1311"/>
      <c r="CZ57" s="1311"/>
      <c r="DA57" s="1311"/>
      <c r="DB57" s="1311"/>
      <c r="DC57" s="1311"/>
      <c r="DD57" s="408"/>
      <c r="DE57" s="407"/>
    </row>
    <row r="58" spans="1:109" s="403" customFormat="1" ht="13"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605</v>
      </c>
    </row>
    <row r="64" spans="1:109" ht="13" x14ac:dyDescent="0.2">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7" t="s">
        <v>609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599</v>
      </c>
    </row>
    <row r="72" spans="2:107" ht="13"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555</v>
      </c>
      <c r="BQ72" s="1315"/>
      <c r="BR72" s="1315"/>
      <c r="BS72" s="1315"/>
      <c r="BT72" s="1315"/>
      <c r="BU72" s="1315"/>
      <c r="BV72" s="1315"/>
      <c r="BW72" s="1315"/>
      <c r="BX72" s="1315" t="s">
        <v>556</v>
      </c>
      <c r="BY72" s="1315"/>
      <c r="BZ72" s="1315"/>
      <c r="CA72" s="1315"/>
      <c r="CB72" s="1315"/>
      <c r="CC72" s="1315"/>
      <c r="CD72" s="1315"/>
      <c r="CE72" s="1315"/>
      <c r="CF72" s="1315" t="s">
        <v>557</v>
      </c>
      <c r="CG72" s="1315"/>
      <c r="CH72" s="1315"/>
      <c r="CI72" s="1315"/>
      <c r="CJ72" s="1315"/>
      <c r="CK72" s="1315"/>
      <c r="CL72" s="1315"/>
      <c r="CM72" s="1315"/>
      <c r="CN72" s="1315" t="s">
        <v>558</v>
      </c>
      <c r="CO72" s="1315"/>
      <c r="CP72" s="1315"/>
      <c r="CQ72" s="1315"/>
      <c r="CR72" s="1315"/>
      <c r="CS72" s="1315"/>
      <c r="CT72" s="1315"/>
      <c r="CU72" s="1315"/>
      <c r="CV72" s="1315" t="s">
        <v>559</v>
      </c>
      <c r="CW72" s="1315"/>
      <c r="CX72" s="1315"/>
      <c r="CY72" s="1315"/>
      <c r="CZ72" s="1315"/>
      <c r="DA72" s="1315"/>
      <c r="DB72" s="1315"/>
      <c r="DC72" s="1315"/>
    </row>
    <row r="73" spans="2:107" ht="13" x14ac:dyDescent="0.2">
      <c r="B73" s="395"/>
      <c r="G73" s="1326"/>
      <c r="H73" s="1326"/>
      <c r="I73" s="1326"/>
      <c r="J73" s="1326"/>
      <c r="K73" s="1310"/>
      <c r="L73" s="1310"/>
      <c r="M73" s="1310"/>
      <c r="N73" s="1310"/>
      <c r="AM73" s="404"/>
      <c r="AN73" s="1314" t="s">
        <v>600</v>
      </c>
      <c r="AO73" s="1314"/>
      <c r="AP73" s="1314"/>
      <c r="AQ73" s="1314"/>
      <c r="AR73" s="1314"/>
      <c r="AS73" s="1314"/>
      <c r="AT73" s="1314"/>
      <c r="AU73" s="1314"/>
      <c r="AV73" s="1314"/>
      <c r="AW73" s="1314"/>
      <c r="AX73" s="1314"/>
      <c r="AY73" s="1314"/>
      <c r="AZ73" s="1314"/>
      <c r="BA73" s="1314"/>
      <c r="BB73" s="1314" t="s">
        <v>601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v>1.2</v>
      </c>
      <c r="BY73" s="1311"/>
      <c r="BZ73" s="1311"/>
      <c r="CA73" s="1311"/>
      <c r="CB73" s="1311"/>
      <c r="CC73" s="1311"/>
      <c r="CD73" s="1311"/>
      <c r="CE73" s="1311"/>
      <c r="CF73" s="1311">
        <v>9.9</v>
      </c>
      <c r="CG73" s="1311"/>
      <c r="CH73" s="1311"/>
      <c r="CI73" s="1311"/>
      <c r="CJ73" s="1311"/>
      <c r="CK73" s="1311"/>
      <c r="CL73" s="1311"/>
      <c r="CM73" s="1311"/>
      <c r="CN73" s="1311">
        <v>7.5</v>
      </c>
      <c r="CO73" s="1311"/>
      <c r="CP73" s="1311"/>
      <c r="CQ73" s="1311"/>
      <c r="CR73" s="1311"/>
      <c r="CS73" s="1311"/>
      <c r="CT73" s="1311"/>
      <c r="CU73" s="1311"/>
      <c r="CV73" s="1311"/>
      <c r="CW73" s="1311"/>
      <c r="CX73" s="1311"/>
      <c r="CY73" s="1311"/>
      <c r="CZ73" s="1311"/>
      <c r="DA73" s="1311"/>
      <c r="DB73" s="1311"/>
      <c r="DC73" s="1311"/>
    </row>
    <row r="74" spans="2:107" ht="13"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606</v>
      </c>
      <c r="BC75" s="1314"/>
      <c r="BD75" s="1314"/>
      <c r="BE75" s="1314"/>
      <c r="BF75" s="1314"/>
      <c r="BG75" s="1314"/>
      <c r="BH75" s="1314"/>
      <c r="BI75" s="1314"/>
      <c r="BJ75" s="1314"/>
      <c r="BK75" s="1314"/>
      <c r="BL75" s="1314"/>
      <c r="BM75" s="1314"/>
      <c r="BN75" s="1314"/>
      <c r="BO75" s="1314"/>
      <c r="BP75" s="1311">
        <v>8.6999999999999993</v>
      </c>
      <c r="BQ75" s="1311"/>
      <c r="BR75" s="1311"/>
      <c r="BS75" s="1311"/>
      <c r="BT75" s="1311"/>
      <c r="BU75" s="1311"/>
      <c r="BV75" s="1311"/>
      <c r="BW75" s="1311"/>
      <c r="BX75" s="1311">
        <v>8.4</v>
      </c>
      <c r="BY75" s="1311"/>
      <c r="BZ75" s="1311"/>
      <c r="CA75" s="1311"/>
      <c r="CB75" s="1311"/>
      <c r="CC75" s="1311"/>
      <c r="CD75" s="1311"/>
      <c r="CE75" s="1311"/>
      <c r="CF75" s="1311">
        <v>8.1999999999999993</v>
      </c>
      <c r="CG75" s="1311"/>
      <c r="CH75" s="1311"/>
      <c r="CI75" s="1311"/>
      <c r="CJ75" s="1311"/>
      <c r="CK75" s="1311"/>
      <c r="CL75" s="1311"/>
      <c r="CM75" s="1311"/>
      <c r="CN75" s="1311">
        <v>7.6</v>
      </c>
      <c r="CO75" s="1311"/>
      <c r="CP75" s="1311"/>
      <c r="CQ75" s="1311"/>
      <c r="CR75" s="1311"/>
      <c r="CS75" s="1311"/>
      <c r="CT75" s="1311"/>
      <c r="CU75" s="1311"/>
      <c r="CV75" s="1311">
        <v>7.6</v>
      </c>
      <c r="CW75" s="1311"/>
      <c r="CX75" s="1311"/>
      <c r="CY75" s="1311"/>
      <c r="CZ75" s="1311"/>
      <c r="DA75" s="1311"/>
      <c r="DB75" s="1311"/>
      <c r="DC75" s="1311"/>
    </row>
    <row r="76" spans="2:107" ht="13"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5"/>
      <c r="G77" s="1309"/>
      <c r="H77" s="1309"/>
      <c r="I77" s="1309"/>
      <c r="J77" s="1309"/>
      <c r="K77" s="1310"/>
      <c r="L77" s="1310"/>
      <c r="M77" s="1310"/>
      <c r="N77" s="1310"/>
      <c r="AN77" s="1315" t="s">
        <v>604</v>
      </c>
      <c r="AO77" s="1315"/>
      <c r="AP77" s="1315"/>
      <c r="AQ77" s="1315"/>
      <c r="AR77" s="1315"/>
      <c r="AS77" s="1315"/>
      <c r="AT77" s="1315"/>
      <c r="AU77" s="1315"/>
      <c r="AV77" s="1315"/>
      <c r="AW77" s="1315"/>
      <c r="AX77" s="1315"/>
      <c r="AY77" s="1315"/>
      <c r="AZ77" s="1315"/>
      <c r="BA77" s="1315"/>
      <c r="BB77" s="1314" t="s">
        <v>601</v>
      </c>
      <c r="BC77" s="1314"/>
      <c r="BD77" s="1314"/>
      <c r="BE77" s="1314"/>
      <c r="BF77" s="1314"/>
      <c r="BG77" s="1314"/>
      <c r="BH77" s="1314"/>
      <c r="BI77" s="1314"/>
      <c r="BJ77" s="1314"/>
      <c r="BK77" s="1314"/>
      <c r="BL77" s="1314"/>
      <c r="BM77" s="1314"/>
      <c r="BN77" s="1314"/>
      <c r="BO77" s="1314"/>
      <c r="BP77" s="1311">
        <v>13.1</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3.1</v>
      </c>
      <c r="CW77" s="1311"/>
      <c r="CX77" s="1311"/>
      <c r="CY77" s="1311"/>
      <c r="CZ77" s="1311"/>
      <c r="DA77" s="1311"/>
      <c r="DB77" s="1311"/>
      <c r="DC77" s="1311"/>
    </row>
    <row r="78" spans="2:107" ht="13"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606</v>
      </c>
      <c r="BC79" s="1314"/>
      <c r="BD79" s="1314"/>
      <c r="BE79" s="1314"/>
      <c r="BF79" s="1314"/>
      <c r="BG79" s="1314"/>
      <c r="BH79" s="1314"/>
      <c r="BI79" s="1314"/>
      <c r="BJ79" s="1314"/>
      <c r="BK79" s="1314"/>
      <c r="BL79" s="1314"/>
      <c r="BM79" s="1314"/>
      <c r="BN79" s="1314"/>
      <c r="BO79" s="1314"/>
      <c r="BP79" s="1311">
        <v>8.9</v>
      </c>
      <c r="BQ79" s="1311"/>
      <c r="BR79" s="1311"/>
      <c r="BS79" s="1311"/>
      <c r="BT79" s="1311"/>
      <c r="BU79" s="1311"/>
      <c r="BV79" s="1311"/>
      <c r="BW79" s="1311"/>
      <c r="BX79" s="1311">
        <v>7.9</v>
      </c>
      <c r="BY79" s="1311"/>
      <c r="BZ79" s="1311"/>
      <c r="CA79" s="1311"/>
      <c r="CB79" s="1311"/>
      <c r="CC79" s="1311"/>
      <c r="CD79" s="1311"/>
      <c r="CE79" s="1311"/>
      <c r="CF79" s="1311">
        <v>7.9</v>
      </c>
      <c r="CG79" s="1311"/>
      <c r="CH79" s="1311"/>
      <c r="CI79" s="1311"/>
      <c r="CJ79" s="1311"/>
      <c r="CK79" s="1311"/>
      <c r="CL79" s="1311"/>
      <c r="CM79" s="1311"/>
      <c r="CN79" s="1311">
        <v>7.8</v>
      </c>
      <c r="CO79" s="1311"/>
      <c r="CP79" s="1311"/>
      <c r="CQ79" s="1311"/>
      <c r="CR79" s="1311"/>
      <c r="CS79" s="1311"/>
      <c r="CT79" s="1311"/>
      <c r="CU79" s="1311"/>
      <c r="CV79" s="1311">
        <v>7.9</v>
      </c>
      <c r="CW79" s="1311"/>
      <c r="CX79" s="1311"/>
      <c r="CY79" s="1311"/>
      <c r="CZ79" s="1311"/>
      <c r="DA79" s="1311"/>
      <c r="DB79" s="1311"/>
      <c r="DC79" s="1311"/>
    </row>
    <row r="80" spans="2:107" ht="13"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MUckw5L1rDeQWJ3Ge9SqmG19lIgkYrofjt9qTR9yC4PSNhLHTbqjoReb4Kwe5oDOS71QeaQ3+85IiEL3FLkc9g==" saltValue="CmWIxLfkeqnfDLxgfPFQl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501</v>
      </c>
    </row>
  </sheetData>
  <sheetProtection algorithmName="SHA-512" hashValue="BcK3dpB0hQpWuqf/qjVBfwSOvxv4fBz/ra0jUzabn+Wz2fQkNWqRykzyW7jzmCGqP55KG1+BGhORfUOtdGkZjg==" saltValue="03hh3Bz0Q5GrLCmANT82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607</v>
      </c>
    </row>
  </sheetData>
  <sheetProtection algorithmName="SHA-512" hashValue="nigTwdn6Q1w2N5edLm3vGC3mfl08SBM2t3y2dk59BUF3zxS55b7ycgkEy8BWwzfbYMjMUceACZ6pR5CdKYUhTw==" saltValue="D51vF+oMcC2ppJWH27Yp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552</v>
      </c>
      <c r="G2" s="157"/>
      <c r="H2" s="158"/>
    </row>
    <row r="3" spans="1:8" x14ac:dyDescent="0.2">
      <c r="A3" s="154" t="s">
        <v>545</v>
      </c>
      <c r="B3" s="159"/>
      <c r="C3" s="160"/>
      <c r="D3" s="161">
        <v>359251</v>
      </c>
      <c r="E3" s="162"/>
      <c r="F3" s="163">
        <v>75972</v>
      </c>
      <c r="G3" s="164"/>
      <c r="H3" s="165"/>
    </row>
    <row r="4" spans="1:8" x14ac:dyDescent="0.2">
      <c r="A4" s="166"/>
      <c r="B4" s="167"/>
      <c r="C4" s="168"/>
      <c r="D4" s="169">
        <v>303279</v>
      </c>
      <c r="E4" s="170"/>
      <c r="F4" s="171">
        <v>40712</v>
      </c>
      <c r="G4" s="172"/>
      <c r="H4" s="173"/>
    </row>
    <row r="5" spans="1:8" x14ac:dyDescent="0.2">
      <c r="A5" s="154" t="s">
        <v>547</v>
      </c>
      <c r="B5" s="159"/>
      <c r="C5" s="160"/>
      <c r="D5" s="161">
        <v>725220</v>
      </c>
      <c r="E5" s="162"/>
      <c r="F5" s="163">
        <v>79466</v>
      </c>
      <c r="G5" s="164"/>
      <c r="H5" s="165"/>
    </row>
    <row r="6" spans="1:8" x14ac:dyDescent="0.2">
      <c r="A6" s="166"/>
      <c r="B6" s="167"/>
      <c r="C6" s="168"/>
      <c r="D6" s="169">
        <v>579972</v>
      </c>
      <c r="E6" s="170"/>
      <c r="F6" s="171">
        <v>44645</v>
      </c>
      <c r="G6" s="172"/>
      <c r="H6" s="173"/>
    </row>
    <row r="7" spans="1:8" x14ac:dyDescent="0.2">
      <c r="A7" s="154" t="s">
        <v>548</v>
      </c>
      <c r="B7" s="159"/>
      <c r="C7" s="160"/>
      <c r="D7" s="161">
        <v>401498</v>
      </c>
      <c r="E7" s="162"/>
      <c r="F7" s="163">
        <v>90072</v>
      </c>
      <c r="G7" s="164"/>
      <c r="H7" s="165"/>
    </row>
    <row r="8" spans="1:8" x14ac:dyDescent="0.2">
      <c r="A8" s="166"/>
      <c r="B8" s="167"/>
      <c r="C8" s="168"/>
      <c r="D8" s="169">
        <v>226897</v>
      </c>
      <c r="E8" s="170"/>
      <c r="F8" s="171">
        <v>46083</v>
      </c>
      <c r="G8" s="172"/>
      <c r="H8" s="173"/>
    </row>
    <row r="9" spans="1:8" x14ac:dyDescent="0.2">
      <c r="A9" s="154" t="s">
        <v>549</v>
      </c>
      <c r="B9" s="159"/>
      <c r="C9" s="160"/>
      <c r="D9" s="161">
        <v>263025</v>
      </c>
      <c r="E9" s="162"/>
      <c r="F9" s="163">
        <v>88328</v>
      </c>
      <c r="G9" s="164"/>
      <c r="H9" s="165"/>
    </row>
    <row r="10" spans="1:8" x14ac:dyDescent="0.2">
      <c r="A10" s="166"/>
      <c r="B10" s="167"/>
      <c r="C10" s="168"/>
      <c r="D10" s="169">
        <v>216509</v>
      </c>
      <c r="E10" s="170"/>
      <c r="F10" s="171">
        <v>49013</v>
      </c>
      <c r="G10" s="172"/>
      <c r="H10" s="173"/>
    </row>
    <row r="11" spans="1:8" x14ac:dyDescent="0.2">
      <c r="A11" s="154" t="s">
        <v>550</v>
      </c>
      <c r="B11" s="159"/>
      <c r="C11" s="160"/>
      <c r="D11" s="161">
        <v>298152</v>
      </c>
      <c r="E11" s="162"/>
      <c r="F11" s="163">
        <v>103390</v>
      </c>
      <c r="G11" s="164"/>
      <c r="H11" s="165"/>
    </row>
    <row r="12" spans="1:8" x14ac:dyDescent="0.2">
      <c r="A12" s="166"/>
      <c r="B12" s="167"/>
      <c r="C12" s="174"/>
      <c r="D12" s="169">
        <v>218805</v>
      </c>
      <c r="E12" s="170"/>
      <c r="F12" s="171">
        <v>51269</v>
      </c>
      <c r="G12" s="172"/>
      <c r="H12" s="173"/>
    </row>
    <row r="13" spans="1:8" x14ac:dyDescent="0.2">
      <c r="A13" s="154"/>
      <c r="B13" s="159"/>
      <c r="C13" s="175"/>
      <c r="D13" s="176">
        <v>409429</v>
      </c>
      <c r="E13" s="177"/>
      <c r="F13" s="178">
        <v>87446</v>
      </c>
      <c r="G13" s="179"/>
      <c r="H13" s="165"/>
    </row>
    <row r="14" spans="1:8" x14ac:dyDescent="0.2">
      <c r="A14" s="166"/>
      <c r="B14" s="167"/>
      <c r="C14" s="168"/>
      <c r="D14" s="169">
        <v>309092</v>
      </c>
      <c r="E14" s="170"/>
      <c r="F14" s="171">
        <v>46344</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8.6999999999999993</v>
      </c>
      <c r="C19" s="180">
        <f>ROUND(VALUE(SUBSTITUTE(実質収支比率等に係る経年分析!G$48,"▲","-")),2)</f>
        <v>5.63</v>
      </c>
      <c r="D19" s="180">
        <f>ROUND(VALUE(SUBSTITUTE(実質収支比率等に係る経年分析!H$48,"▲","-")),2)</f>
        <v>9.9600000000000009</v>
      </c>
      <c r="E19" s="180">
        <f>ROUND(VALUE(SUBSTITUTE(実質収支比率等に係る経年分析!I$48,"▲","-")),2)</f>
        <v>13.49</v>
      </c>
      <c r="F19" s="180">
        <f>ROUND(VALUE(SUBSTITUTE(実質収支比率等に係る経年分析!J$48,"▲","-")),2)</f>
        <v>10.77</v>
      </c>
    </row>
    <row r="20" spans="1:11" x14ac:dyDescent="0.2">
      <c r="A20" s="180" t="s">
        <v>55</v>
      </c>
      <c r="B20" s="180">
        <f>ROUND(VALUE(SUBSTITUTE(実質収支比率等に係る経年分析!F$47,"▲","-")),2)</f>
        <v>57.9</v>
      </c>
      <c r="C20" s="180">
        <f>ROUND(VALUE(SUBSTITUTE(実質収支比率等に係る経年分析!G$47,"▲","-")),2)</f>
        <v>48.22</v>
      </c>
      <c r="D20" s="180">
        <f>ROUND(VALUE(SUBSTITUTE(実質収支比率等に係る経年分析!H$47,"▲","-")),2)</f>
        <v>48.87</v>
      </c>
      <c r="E20" s="180">
        <f>ROUND(VALUE(SUBSTITUTE(実質収支比率等に係る経年分析!I$47,"▲","-")),2)</f>
        <v>56.47</v>
      </c>
      <c r="F20" s="180">
        <f>ROUND(VALUE(SUBSTITUTE(実質収支比率等に係る経年分析!J$47,"▲","-")),2)</f>
        <v>63.27</v>
      </c>
    </row>
    <row r="21" spans="1:11" x14ac:dyDescent="0.2">
      <c r="A21" s="180" t="s">
        <v>56</v>
      </c>
      <c r="B21" s="180">
        <f>IF(ISNUMBER(VALUE(SUBSTITUTE(実質収支比率等に係る経年分析!F$49,"▲","-"))),ROUND(VALUE(SUBSTITUTE(実質収支比率等に係る経年分析!F$49,"▲","-")),2),NA())</f>
        <v>8.16</v>
      </c>
      <c r="C21" s="180">
        <f>IF(ISNUMBER(VALUE(SUBSTITUTE(実質収支比率等に係る経年分析!G$49,"▲","-"))),ROUND(VALUE(SUBSTITUTE(実質収支比率等に係る経年分析!G$49,"▲","-")),2),NA())</f>
        <v>-5.87</v>
      </c>
      <c r="D21" s="180">
        <f>IF(ISNUMBER(VALUE(SUBSTITUTE(実質収支比率等に係る経年分析!H$49,"▲","-"))),ROUND(VALUE(SUBSTITUTE(実質収支比率等に係る経年分析!H$49,"▲","-")),2),NA())</f>
        <v>6.76</v>
      </c>
      <c r="E21" s="180">
        <f>IF(ISNUMBER(VALUE(SUBSTITUTE(実質収支比率等に係る経年分析!I$49,"▲","-"))),ROUND(VALUE(SUBSTITUTE(実質収支比率等に係る経年分析!I$49,"▲","-")),2),NA())</f>
        <v>11.46</v>
      </c>
      <c r="F21" s="180">
        <f>IF(ISNUMBER(VALUE(SUBSTITUTE(実質収支比率等に係る経年分析!J$49,"▲","-"))),ROUND(VALUE(SUBSTITUTE(実質収支比率等に係る経年分析!J$49,"▲","-")),2),NA())</f>
        <v>4.24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国民健康保険診療所特別会計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宅地分譲事業特別会計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1.1599999999999999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0.52</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8.6999999999999993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9.9499999999999993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10.76</v>
      </c>
    </row>
    <row r="36" spans="1:16" x14ac:dyDescent="0.2">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17.690000000000001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17.96</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595</v>
      </c>
      <c r="E42" s="182"/>
      <c r="F42" s="182"/>
      <c r="G42" s="182">
        <f>'実質公債費比率（分子）の構造'!L$52</f>
        <v>589</v>
      </c>
      <c r="H42" s="182"/>
      <c r="I42" s="182"/>
      <c r="J42" s="182">
        <f>'実質公債費比率（分子）の構造'!M$52</f>
        <v>546</v>
      </c>
      <c r="K42" s="182"/>
      <c r="L42" s="182"/>
      <c r="M42" s="182">
        <f>'実質公債費比率（分子）の構造'!N$52</f>
        <v>544</v>
      </c>
      <c r="N42" s="182"/>
      <c r="O42" s="182"/>
      <c r="P42" s="182">
        <f>'実質公債費比率（分子）の構造'!O$52</f>
        <v>542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12</v>
      </c>
      <c r="C44" s="182"/>
      <c r="D44" s="182"/>
      <c r="E44" s="182">
        <f>'実質公債費比率（分子）の構造'!L$50</f>
        <v>10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7</v>
      </c>
      <c r="C45" s="182"/>
      <c r="D45" s="182"/>
      <c r="E45" s="182">
        <f>'実質公債費比率（分子）の構造'!L$49</f>
        <v>7</v>
      </c>
      <c r="F45" s="182"/>
      <c r="G45" s="182"/>
      <c r="H45" s="182">
        <f>'実質公債費比率（分子）の構造'!M$49</f>
        <v>14</v>
      </c>
      <c r="I45" s="182"/>
      <c r="J45" s="182"/>
      <c r="K45" s="182">
        <f>'実質公債費比率（分子）の構造'!N$49</f>
        <v>17</v>
      </c>
      <c r="L45" s="182"/>
      <c r="M45" s="182"/>
      <c r="N45" s="182">
        <f>'実質公債費比率（分子）の構造'!O$49</f>
        <v>23</v>
      </c>
      <c r="O45" s="182"/>
      <c r="P45" s="182"/>
    </row>
    <row r="46" spans="1:16" x14ac:dyDescent="0.2">
      <c r="A46" s="182" t="s">
        <v>67</v>
      </c>
      <c r="B46" s="182">
        <f>'実質公債費比率（分子）の構造'!K$48</f>
        <v>462</v>
      </c>
      <c r="C46" s="182"/>
      <c r="D46" s="182"/>
      <c r="E46" s="182">
        <f>'実質公債費比率（分子）の構造'!L$48</f>
        <v>513</v>
      </c>
      <c r="F46" s="182"/>
      <c r="G46" s="182"/>
      <c r="H46" s="182">
        <f>'実質公債費比率（分子）の構造'!M$48</f>
        <v>532</v>
      </c>
      <c r="I46" s="182"/>
      <c r="J46" s="182"/>
      <c r="K46" s="182">
        <f>'実質公債費比率（分子）の構造'!N$48</f>
        <v>538</v>
      </c>
      <c r="L46" s="182"/>
      <c r="M46" s="182"/>
      <c r="N46" s="182">
        <f>'実質公債費比率（分子）の構造'!O$48</f>
        <v>551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425</v>
      </c>
      <c r="C49" s="182"/>
      <c r="D49" s="182"/>
      <c r="E49" s="182">
        <f>'実質公債費比率（分子）の構造'!L$45</f>
        <v>351</v>
      </c>
      <c r="F49" s="182"/>
      <c r="G49" s="182"/>
      <c r="H49" s="182">
        <f>'実質公債費比率（分子）の構造'!M$45</f>
        <v>255</v>
      </c>
      <c r="I49" s="182"/>
      <c r="J49" s="182"/>
      <c r="K49" s="182">
        <f>'実質公債費比率（分子）の構造'!N$45</f>
        <v>255</v>
      </c>
      <c r="L49" s="182"/>
      <c r="M49" s="182"/>
      <c r="N49" s="182">
        <f>'実質公債費比率（分子）の構造'!O$45</f>
        <v>276</v>
      </c>
      <c r="O49" s="182"/>
      <c r="P49" s="182"/>
    </row>
    <row r="50" spans="1:16" x14ac:dyDescent="0.2">
      <c r="A50" s="182" t="s">
        <v>71</v>
      </c>
      <c r="B50" s="182" t="e">
        <f>NA()</f>
        <v>#N/A</v>
      </c>
      <c r="C50" s="182">
        <f>IF(ISNUMBER('実質公債費比率（分子）の構造'!K$53),'実質公債費比率（分子）の構造'!K$53,NA())</f>
        <v>311</v>
      </c>
      <c r="D50" s="182" t="e">
        <f>NA()</f>
        <v>#N/A</v>
      </c>
      <c r="E50" s="182" t="e">
        <f>NA()</f>
        <v>#N/A</v>
      </c>
      <c r="F50" s="182">
        <f>IF(ISNUMBER('実質公債費比率（分子）の構造'!L$53),'実質公債費比率（分子）の構造'!L$53,NA())</f>
        <v>292</v>
      </c>
      <c r="G50" s="182" t="e">
        <f>NA()</f>
        <v>#N/A</v>
      </c>
      <c r="H50" s="182" t="e">
        <f>NA()</f>
        <v>#N/A</v>
      </c>
      <c r="I50" s="182">
        <f>IF(ISNUMBER('実質公債費比率（分子）の構造'!M$53),'実質公債費比率（分子）の構造'!M$53,NA())</f>
        <v>255</v>
      </c>
      <c r="J50" s="182" t="e">
        <f>NA()</f>
        <v>#N/A</v>
      </c>
      <c r="K50" s="182" t="e">
        <f>NA()</f>
        <v>#N/A</v>
      </c>
      <c r="L50" s="182">
        <f>IF(ISNUMBER('実質公債費比率（分子）の構造'!N$53),'実質公債費比率（分子）の構造'!N$53,NA())</f>
        <v>266</v>
      </c>
      <c r="M50" s="182" t="e">
        <f>NA()</f>
        <v>#N/A</v>
      </c>
      <c r="N50" s="182" t="e">
        <f>NA()</f>
        <v>#N/A</v>
      </c>
      <c r="O50" s="182">
        <f>IF(ISNUMBER('実質公債費比率（分子）の構造'!O$53),'実質公債費比率（分子）の構造'!O$53,NA())</f>
        <v>308</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6425</v>
      </c>
      <c r="E56" s="181"/>
      <c r="F56" s="181"/>
      <c r="G56" s="181">
        <f>'将来負担比率（分子）の構造'!J$52</f>
        <v>6701</v>
      </c>
      <c r="H56" s="181"/>
      <c r="I56" s="181"/>
      <c r="J56" s="181">
        <f>'将来負担比率（分子）の構造'!K$52</f>
        <v>6341</v>
      </c>
      <c r="K56" s="181"/>
      <c r="L56" s="181"/>
      <c r="M56" s="181">
        <f>'将来負担比率（分子）の構造'!L$52</f>
        <v>5909</v>
      </c>
      <c r="N56" s="181"/>
      <c r="O56" s="181"/>
      <c r="P56" s="181">
        <f>'将来負担比率（分子）の構造'!M$52</f>
        <v>5540</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5156</v>
      </c>
      <c r="E58" s="181"/>
      <c r="F58" s="181"/>
      <c r="G58" s="181">
        <f>'将来負担比率（分子）の構造'!J$50</f>
        <v>3504</v>
      </c>
      <c r="H58" s="181"/>
      <c r="I58" s="181"/>
      <c r="J58" s="181">
        <f>'将来負担比率（分子）の構造'!K$50</f>
        <v>3547</v>
      </c>
      <c r="K58" s="181"/>
      <c r="L58" s="181"/>
      <c r="M58" s="181">
        <f>'将来負担比率（分子）の構造'!L$50</f>
        <v>3571</v>
      </c>
      <c r="N58" s="181"/>
      <c r="O58" s="181"/>
      <c r="P58" s="181">
        <f>'将来負担比率（分子）の構造'!M$50</f>
        <v>3956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34</v>
      </c>
      <c r="F61" s="181"/>
      <c r="G61" s="181"/>
      <c r="H61" s="181">
        <f>'将来負担比率（分子）の構造'!K$46</f>
        <v>34</v>
      </c>
      <c r="I61" s="181"/>
      <c r="J61" s="181"/>
      <c r="K61" s="181">
        <f>'将来負担比率（分子）の構造'!L$46</f>
        <v>34</v>
      </c>
      <c r="L61" s="181"/>
      <c r="M61" s="181"/>
      <c r="N61" s="181">
        <f>'将来負担比率（分子）の構造'!M$46</f>
        <v>34</v>
      </c>
      <c r="O61" s="181"/>
      <c r="P61" s="181"/>
    </row>
    <row r="62" spans="1:16" x14ac:dyDescent="0.2">
      <c r="A62" s="181" t="s">
        <v>35</v>
      </c>
      <c r="B62" s="181">
        <f>'将来負担比率（分子）の構造'!I$45</f>
        <v>223</v>
      </c>
      <c r="C62" s="181"/>
      <c r="D62" s="181"/>
      <c r="E62" s="181">
        <f>'将来負担比率（分子）の構造'!J$45</f>
        <v>216</v>
      </c>
      <c r="F62" s="181"/>
      <c r="G62" s="181"/>
      <c r="H62" s="181">
        <f>'将来負担比率（分子）の構造'!K$45</f>
        <v>165</v>
      </c>
      <c r="I62" s="181"/>
      <c r="J62" s="181"/>
      <c r="K62" s="181">
        <f>'将来負担比率（分子）の構造'!L$45</f>
        <v>178</v>
      </c>
      <c r="L62" s="181"/>
      <c r="M62" s="181"/>
      <c r="N62" s="181">
        <f>'将来負担比率（分子）の構造'!M$45</f>
        <v>130</v>
      </c>
      <c r="O62" s="181"/>
      <c r="P62" s="181"/>
    </row>
    <row r="63" spans="1:16" x14ac:dyDescent="0.2">
      <c r="A63" s="181" t="s">
        <v>34</v>
      </c>
      <c r="B63" s="181">
        <f>'将来負担比率（分子）の構造'!I$44</f>
        <v>116</v>
      </c>
      <c r="C63" s="181"/>
      <c r="D63" s="181"/>
      <c r="E63" s="181">
        <f>'将来負担比率（分子）の構造'!J$44</f>
        <v>115</v>
      </c>
      <c r="F63" s="181"/>
      <c r="G63" s="181"/>
      <c r="H63" s="181">
        <f>'将来負担比率（分子）の構造'!K$44</f>
        <v>133</v>
      </c>
      <c r="I63" s="181"/>
      <c r="J63" s="181"/>
      <c r="K63" s="181">
        <f>'将来負担比率（分子）の構造'!L$44</f>
        <v>124</v>
      </c>
      <c r="L63" s="181"/>
      <c r="M63" s="181"/>
      <c r="N63" s="181">
        <f>'将来負担比率（分子）の構造'!M$44</f>
        <v>133</v>
      </c>
      <c r="O63" s="181"/>
      <c r="P63" s="181"/>
    </row>
    <row r="64" spans="1:16" x14ac:dyDescent="0.2">
      <c r="A64" s="181" t="s">
        <v>33</v>
      </c>
      <c r="B64" s="181">
        <f>'将来負担比率（分子）の構造'!I$43</f>
        <v>5786</v>
      </c>
      <c r="C64" s="181"/>
      <c r="D64" s="181"/>
      <c r="E64" s="181">
        <f>'将来負担比率（分子）の構造'!J$43</f>
        <v>5669</v>
      </c>
      <c r="F64" s="181"/>
      <c r="G64" s="181"/>
      <c r="H64" s="181">
        <f>'将来負担比率（分子）の構造'!K$43</f>
        <v>5909</v>
      </c>
      <c r="I64" s="181"/>
      <c r="J64" s="181"/>
      <c r="K64" s="181">
        <f>'将来負担比率（分子）の構造'!L$43</f>
        <v>5587</v>
      </c>
      <c r="L64" s="181"/>
      <c r="M64" s="181"/>
      <c r="N64" s="181">
        <f>'将来負担比率（分子）の構造'!M$43</f>
        <v>5149</v>
      </c>
      <c r="O64" s="181"/>
      <c r="P64" s="181"/>
    </row>
    <row r="65" spans="1:16" x14ac:dyDescent="0.2">
      <c r="A65" s="181" t="s">
        <v>32</v>
      </c>
      <c r="B65" s="181">
        <f>'将来負担比率（分子）の構造'!I$42</f>
        <v>26</v>
      </c>
      <c r="C65" s="181"/>
      <c r="D65" s="181"/>
      <c r="E65" s="181">
        <f>'将来負担比率（分子）の構造'!J$42</f>
        <v>25</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2393</v>
      </c>
      <c r="C66" s="181"/>
      <c r="D66" s="181"/>
      <c r="E66" s="181">
        <f>'将来負担比率（分子）の構造'!J$41</f>
        <v>4190</v>
      </c>
      <c r="F66" s="181"/>
      <c r="G66" s="181"/>
      <c r="H66" s="181">
        <f>'将来負担比率（分子）の構造'!K$41</f>
        <v>4009</v>
      </c>
      <c r="I66" s="181"/>
      <c r="J66" s="181"/>
      <c r="K66" s="181">
        <f>'将来負担比率（分子）の構造'!L$41</f>
        <v>3825</v>
      </c>
      <c r="L66" s="181"/>
      <c r="M66" s="181"/>
      <c r="N66" s="181">
        <f>'将来負担比率（分子）の構造'!M$41</f>
        <v>3733</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45</v>
      </c>
      <c r="G67" s="181" t="e">
        <f>NA()</f>
        <v>#N/A</v>
      </c>
      <c r="H67" s="181" t="e">
        <f>NA()</f>
        <v>#N/A</v>
      </c>
      <c r="I67" s="181">
        <f>IF(ISNUMBER('将来負担比率（分子）の構造'!K$53), IF('将来負担比率（分子）の構造'!K$53 &lt; 0, 0, '将来負担比率（分子）の構造'!K$53), NA())</f>
        <v>363</v>
      </c>
      <c r="J67" s="181" t="e">
        <f>NA()</f>
        <v>#N/A</v>
      </c>
      <c r="K67" s="181" t="e">
        <f>NA()</f>
        <v>#N/A</v>
      </c>
      <c r="L67" s="181">
        <f>IF(ISNUMBER('将来負担比率（分子）の構造'!L$53), IF('将来負担比率（分子）の構造'!L$53 &lt; 0, 0, '将来負担比率（分子）の構造'!L$53), NA())</f>
        <v>269</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2055</v>
      </c>
      <c r="C72" s="185">
        <f>基金残高に係る経年分析!G55</f>
        <v>2323</v>
      </c>
      <c r="D72" s="185">
        <f>基金残高に係る経年分析!H55</f>
        <v>2608</v>
      </c>
    </row>
    <row r="73" spans="1:16" x14ac:dyDescent="0.2">
      <c r="A73" s="184" t="s">
        <v>78</v>
      </c>
      <c r="B73" s="185">
        <f>基金残高に係る経年分析!F56</f>
        <v>157</v>
      </c>
      <c r="C73" s="185">
        <f>基金残高に係る経年分析!G56</f>
        <v>157</v>
      </c>
      <c r="D73" s="185">
        <f>基金残高に係る経年分析!H56</f>
        <v>157</v>
      </c>
    </row>
    <row r="74" spans="1:16" x14ac:dyDescent="0.2">
      <c r="A74" s="184" t="s">
        <v>79</v>
      </c>
      <c r="B74" s="185">
        <f>基金残高に係る経年分析!F57</f>
        <v>2409</v>
      </c>
      <c r="C74" s="185">
        <f>基金残高に係る経年分析!G57</f>
        <v>2426</v>
      </c>
      <c r="D74" s="185">
        <f>基金残高に係る経年分析!H57</f>
        <v>2774</v>
      </c>
    </row>
  </sheetData>
  <sheetProtection algorithmName="SHA-512" hashValue="87xJfauEQ5QLWkRi6GXirYiUQXoLLq9iw90gOD/zKhQ5t5uWp0zV4izZKtDf9qHh3eounW9EGP4gCs6XMnBBYQ==" saltValue="H7VZAP9sOU7WgucX0y4x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2021-03-05T06:49:22Z</cp:lastPrinted>
  <dcterms:created xsi:type="dcterms:W3CDTF">2021-02-05T02:24:50Z</dcterms:created>
  <dcterms:modified xsi:type="dcterms:W3CDTF">2021-11-12T05:37:00Z</dcterms:modified>
  <cp:category/>
</cp:coreProperties>
</file>