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3026\Desktop\財政資料集\HP掲載資料\"/>
    </mc:Choice>
  </mc:AlternateContent>
  <xr:revisionPtr revIDLastSave="0" documentId="13_ncr:1_{206C8285-CBA9-45D0-82F4-ED08D24560F0}" xr6:coauthVersionLast="47" xr6:coauthVersionMax="47" xr10:uidLastSave="{00000000-0000-0000-0000-000000000000}"/>
  <bookViews>
    <workbookView xWindow="28680" yWindow="-120" windowWidth="29040" windowHeight="1584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AM36" i="10"/>
  <c r="CO35" i="10"/>
  <c r="AM35" i="10"/>
  <c r="C34" i="10"/>
  <c r="C35"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6" i="10" l="1"/>
  <c r="U34" i="10"/>
  <c r="U35" i="10" s="1"/>
  <c r="U36" i="10" s="1"/>
  <c r="U37" i="10" s="1"/>
  <c r="BE34" i="10" l="1"/>
  <c r="BE35" i="10" s="1"/>
  <c r="BE36" i="10" s="1"/>
  <c r="AM34" i="10"/>
  <c r="BW34" i="10" l="1"/>
  <c r="BW35" i="10" s="1"/>
  <c r="BW36" i="10" s="1"/>
  <c r="BW37" i="10" s="1"/>
  <c r="BW38" i="10" s="1"/>
  <c r="BW39" i="10" s="1"/>
  <c r="BW40" i="10" s="1"/>
  <c r="BW41" i="10" s="1"/>
  <c r="CO34" i="10" l="1"/>
</calcChain>
</file>

<file path=xl/sharedStrings.xml><?xml version="1.0" encoding="utf-8"?>
<sst xmlns="http://schemas.openxmlformats.org/spreadsheetml/2006/main" count="1176" uniqueCount="640">
  <si>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</si>
  <si>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</si>
  <si>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</si>
  <si>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</si>
  <si>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</si>
  <si>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</si>
  <si>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</si>
  <si>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</si>
  <si>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</si>
  <si>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</si>
  <si>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</si>
  <si>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</si>
  <si>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</si>
  <si>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</si>
  <si>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</si>
  <si>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</si>
  <si>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</si>
  <si>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</si>
  <si>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</si>
  <si>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</si>
  <si>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</si>
  <si>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</si>
  <si>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</si>
  <si>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</si>
  <si>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</si>
  <si>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</si>
  <si>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</si>
  <si>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</si>
  <si>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</si>
  <si>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</si>
  <si>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</si>
  <si>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</si>
  <si>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</si>
  <si>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</si>
  <si>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</si>
  <si>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</si>
  <si>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</si>
  <si>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</si>
  <si>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</si>
  <si>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</si>
  <si>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</si>
  <si>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</si>
  <si>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</si>
  <si>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</si>
  <si>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</si>
  <si>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</si>
  <si>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</si>
  <si>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</si>
  <si>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</si>
  <si>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</si>
  <si>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</si>
  <si>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</si>
  <si>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</si>
  <si>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</si>
  <si>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</si>
  <si>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</si>
  <si>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</si>
  <si>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</si>
  <si>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</si>
  <si>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</si>
  <si>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</si>
  <si>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</si>
  <si>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</si>
  <si>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</si>
  <si>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</si>
  <si>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</si>
  <si>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</si>
  <si>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</si>
  <si>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</si>
  <si>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</si>
  <si>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</si>
  <si>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</si>
  <si>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</si>
  <si>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</si>
  <si>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</si>
  <si>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</si>
  <si>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</si>
  <si>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</si>
  <si>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</si>
  <si>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</si>
  <si>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</si>
  <si>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</si>
  <si>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</si>
  <si>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</si>
  <si>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</si>
  <si>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</si>
  <si>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</si>
  <si>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</si>
  <si>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</si>
  <si>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</si>
  <si>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</si>
  <si>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</si>
  <si>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</si>
  <si>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</si>
  <si>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</si>
  <si>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</si>
  <si>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</si>
  <si>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</si>
  <si>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</si>
  <si>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</si>
  <si>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</si>
  <si>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</si>
  <si>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</si>
  <si>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</si>
  <si>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</si>
  <si>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</si>
  <si>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</si>
  <si>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</si>
  <si>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</si>
  <si>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</si>
  <si>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</si>
  <si>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</si>
  <si>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</si>
  <si>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</si>
  <si>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</si>
  <si>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</si>
  <si>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</si>
  <si>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</si>
  <si>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</si>
  <si>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</si>
  <si>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</si>
  <si>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</si>
  <si>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</si>
  <si>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</si>
  <si>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</si>
  <si>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</si>
  <si>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</si>
  <si>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</si>
  <si>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</si>
  <si>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</si>
  <si>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</si>
  <si>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</si>
  <si>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</si>
  <si>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</si>
  <si>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</si>
  <si>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</si>
  <si>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</si>
  <si>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</si>
  <si>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</si>
  <si>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</si>
  <si>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</si>
  <si>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</si>
  <si>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</si>
  <si>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</si>
  <si>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</si>
  <si>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</si>
  <si>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</si>
  <si>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</si>
  <si>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</si>
  <si>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</si>
  <si>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</si>
  <si>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</si>
  <si>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</si>
  <si>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</si>
  <si>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5"/>
  </si>
  <si>
    <t>うち日本人(％)</t>
    <phoneticPr fontId="5"/>
  </si>
  <si>
    <t>-1.6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</si>
  <si>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</si>
  <si>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</si>
  <si>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</si>
  <si>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</si>
  <si>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</si>
  <si>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</si>
  <si>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</si>
  <si>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</si>
  <si>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</si>
  <si>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</si>
  <si>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</si>
  <si>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</si>
  <si>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</si>
  <si>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</si>
  <si>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</si>
  <si>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</si>
  <si>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</si>
  <si>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</si>
  <si>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</si>
  <si>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</si>
  <si>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</si>
  <si>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</si>
  <si>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</si>
  <si>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</si>
  <si>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</si>
  <si>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</si>
  <si>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</si>
  <si>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</si>
  <si>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</si>
  <si>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</si>
  <si>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</si>
  <si>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</si>
  <si>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</si>
  <si>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</si>
  <si>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</si>
  <si>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</si>
  <si>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</si>
  <si>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</si>
  <si>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</si>
  <si>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</si>
  <si>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</si>
  <si>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</si>
  <si>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</si>
  <si>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</si>
  <si>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</si>
  <si>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</si>
  <si>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</si>
  <si>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</si>
  <si>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</si>
  <si>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</si>
  <si>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</si>
  <si>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</si>
  <si>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</si>
  <si>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</si>
  <si>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</si>
  <si>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</si>
  <si>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</si>
  <si>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</si>
  <si>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</si>
  <si>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</si>
  <si>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</si>
  <si>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</si>
  <si>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</si>
  <si>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</si>
  <si>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福井県高浜町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</si>
  <si>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</si>
  <si>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</si>
  <si>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</si>
  <si>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</si>
  <si>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</si>
  <si>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</si>
  <si>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</si>
  <si>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</si>
  <si>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</si>
  <si>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</si>
  <si>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</si>
  <si>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</si>
  <si>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</si>
  <si>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</si>
  <si>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</si>
  <si>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</si>
  <si>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</si>
  <si>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</si>
  <si>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</si>
  <si>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</si>
  <si>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</si>
  <si>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</si>
  <si>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</si>
  <si>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</si>
  <si>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</si>
  <si>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</si>
  <si>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</si>
  <si>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</si>
  <si>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</si>
  <si>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</si>
  <si>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</si>
  <si>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</si>
  <si>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</si>
  <si>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</si>
  <si>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</si>
  <si>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</si>
  <si>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</si>
  <si>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</si>
  <si>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</si>
  <si>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</si>
  <si>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</si>
  <si>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</si>
  <si>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</si>
  <si>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</si>
  <si>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</si>
  <si>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</si>
  <si>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</si>
  <si>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</si>
  <si>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</si>
  <si>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</si>
  <si>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</si>
  <si>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</si>
  <si>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</si>
  <si>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</si>
  <si>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</si>
  <si>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</si>
  <si>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</si>
  <si>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</si>
  <si>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</si>
  <si>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</si>
  <si>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</si>
  <si>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</si>
  <si>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</si>
  <si>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</si>
  <si>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</si>
  <si>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</si>
  <si>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</si>
  <si>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</si>
  <si>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</si>
  <si>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</si>
  <si>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</si>
  <si>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</si>
  <si>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</si>
  <si>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</si>
  <si>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</si>
  <si>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</si>
  <si>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</si>
  <si>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</si>
  <si>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</si>
  <si>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</si>
  <si>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</si>
  <si>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</si>
  <si>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</si>
  <si>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</si>
  <si>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</si>
  <si>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</si>
  <si>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</si>
  <si>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</si>
  <si>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</si>
  <si>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</si>
  <si>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</si>
  <si>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</si>
  <si>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</si>
  <si>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</si>
  <si>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</si>
  <si>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</si>
  <si>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</si>
  <si>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</si>
  <si>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</si>
  <si>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</si>
  <si>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</si>
  <si>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</si>
  <si>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</si>
  <si>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</si>
  <si>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</si>
  <si>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</si>
  <si>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</si>
  <si>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</si>
  <si>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</si>
  <si>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</si>
  <si>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</si>
  <si>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</si>
  <si>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</si>
  <si>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</si>
  <si>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</si>
  <si>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</si>
  <si>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</si>
  <si>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</si>
  <si>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</si>
  <si>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</si>
  <si>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</si>
  <si>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</si>
  <si>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</si>
  <si>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</si>
  <si>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</si>
  <si>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</si>
  <si>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</si>
  <si>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</si>
  <si>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</si>
  <si>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</si>
  <si>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</si>
  <si>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</si>
  <si>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</si>
  <si>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</si>
  <si>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</si>
  <si>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</si>
  <si>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</si>
  <si>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</si>
  <si>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</si>
  <si>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</si>
  <si>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</si>
  <si>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</si>
  <si>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</si>
  <si>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</si>
  <si>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</si>
  <si>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</si>
  <si>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</si>
  <si>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</si>
  <si>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</si>
  <si>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</si>
  <si>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</si>
  <si>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</si>
  <si>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</si>
  <si>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福井県高浜町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</si>
  <si>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</si>
  <si>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</si>
  <si>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</si>
  <si>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</si>
  <si>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</si>
  <si>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</si>
  <si>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</si>
  <si>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</si>
  <si>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</si>
  <si>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</si>
  <si>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</si>
  <si>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</si>
  <si>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</si>
  <si>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</si>
  <si>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</si>
  <si>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</si>
  <si>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</si>
  <si>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</si>
  <si>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</si>
  <si>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</si>
  <si>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宅地分譲事業特別会計</t>
    <phoneticPr fontId="5"/>
  </si>
  <si>
    <t>-</t>
    <phoneticPr fontId="5"/>
  </si>
  <si>
    <t>道路用地先行取得事業特別会計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</si>
  <si>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</si>
  <si>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</si>
  <si>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</si>
  <si>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</si>
  <si>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</si>
  <si>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</si>
  <si>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</si>
  <si>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</si>
  <si>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</si>
  <si>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</si>
  <si>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</si>
  <si>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</si>
  <si>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</si>
  <si>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</si>
  <si>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</si>
  <si>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</si>
  <si>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</si>
  <si>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</si>
  <si>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</si>
  <si>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水道事業特別会計</t>
    <phoneticPr fontId="5"/>
  </si>
  <si>
    <t>法適用企業</t>
    <phoneticPr fontId="5"/>
  </si>
  <si>
    <t>簡易水道事業特別会計</t>
    <phoneticPr fontId="5"/>
  </si>
  <si>
    <t>法非適用企業</t>
    <phoneticPr fontId="5"/>
  </si>
  <si>
    <t>公共下水道事業特別会計</t>
    <phoneticPr fontId="5"/>
  </si>
  <si>
    <t>法非適用企業</t>
    <phoneticPr fontId="5"/>
  </si>
  <si>
    <t>集落排水事業特別会計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</si>
  <si>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</si>
  <si>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</si>
  <si>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</si>
  <si>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</si>
  <si>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</si>
  <si>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</si>
  <si>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</si>
  <si>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</si>
  <si>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</si>
  <si>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</si>
  <si>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</si>
  <si>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</si>
  <si>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</si>
  <si>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</si>
  <si>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</si>
  <si>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</si>
  <si>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</si>
  <si>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</si>
  <si>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</si>
  <si>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</si>
  <si>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</si>
  <si>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</si>
  <si>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</si>
  <si>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</si>
  <si>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</si>
  <si>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</si>
  <si>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</si>
  <si>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</si>
  <si>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</si>
  <si>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</si>
  <si>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</si>
  <si>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</si>
  <si>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</si>
  <si>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</si>
  <si>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</si>
  <si>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</si>
  <si>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</si>
  <si>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</si>
  <si>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</si>
  <si>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</si>
  <si>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</si>
  <si>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</si>
  <si>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</si>
  <si>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</si>
  <si>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</si>
  <si>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</si>
  <si>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</si>
  <si>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</si>
  <si>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</si>
  <si>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</si>
  <si>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</si>
  <si>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</si>
  <si>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</si>
  <si>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</si>
  <si>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</si>
  <si>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</si>
  <si>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</si>
  <si>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</si>
  <si>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</si>
  <si>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</si>
  <si>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</si>
  <si>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</si>
  <si>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</si>
  <si>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</si>
  <si>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</si>
  <si>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</si>
  <si>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</si>
  <si>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</si>
  <si>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t>
    <phoneticPr fontId="5"/>
  </si>
  <si>
    <t>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</si>
  <si>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</si>
  <si>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</si>
  <si>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簡易水道事業特別会計</t>
    <phoneticPr fontId="5"/>
  </si>
  <si>
    <t>(Ｆ)</t>
    <phoneticPr fontId="5"/>
  </si>
  <si>
    <t>介護保険特別会計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</si>
  <si>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</si>
  <si>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</si>
  <si>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</si>
  <si>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</si>
  <si>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</si>
  <si>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</si>
  <si>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</si>
  <si>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</si>
  <si>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</si>
  <si>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</si>
  <si>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</si>
  <si>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</si>
  <si>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</si>
  <si>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</si>
  <si>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</si>
  <si>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</si>
  <si>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</si>
  <si>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</si>
  <si>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</si>
  <si>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</si>
  <si>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</si>
  <si>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</si>
  <si>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</si>
  <si>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</si>
  <si>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</si>
  <si>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</si>
  <si>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</si>
  <si>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</si>
  <si>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</si>
  <si>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</si>
  <si>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</si>
  <si>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</si>
  <si>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</si>
  <si>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</si>
  <si>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</si>
  <si>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</si>
  <si>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</si>
  <si>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</si>
  <si>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</si>
  <si>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</si>
  <si>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</si>
  <si>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</si>
  <si>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</si>
  <si>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</si>
  <si>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</si>
  <si>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</si>
  <si>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</si>
  <si>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</si>
  <si>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</si>
  <si>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</si>
  <si>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</si>
  <si>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</si>
  <si>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</si>
  <si>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</si>
  <si>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</si>
  <si>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</si>
  <si>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</si>
  <si>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</si>
  <si>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</si>
  <si>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</si>
  <si>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</si>
  <si>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</si>
  <si>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</si>
  <si>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</si>
  <si>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</si>
  <si>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</si>
  <si>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</si>
  <si>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</si>
  <si>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</si>
  <si>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</si>
  <si>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</si>
  <si>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</si>
  <si>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</si>
  <si>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</si>
  <si>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</si>
  <si>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</si>
  <si>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</si>
  <si>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</si>
  <si>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</si>
  <si>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</si>
  <si>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</si>
  <si>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</si>
  <si>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</si>
  <si>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</si>
  <si>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</si>
  <si>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5.87</t>
  </si>
  <si>
    <t>▲ 6.35</t>
  </si>
  <si>
    <t>水道事業特別会計</t>
  </si>
  <si>
    <t>一般会計</t>
  </si>
  <si>
    <t>国民健康保険特別会計</t>
  </si>
  <si>
    <t>介護保険特別会計</t>
  </si>
  <si>
    <t>宅地分譲事業特別会計</t>
  </si>
  <si>
    <t>道路用地先行取得事業特別会計</t>
  </si>
  <si>
    <t>国民健康保険診療所特別会計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</si>
  <si>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</si>
  <si>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</si>
  <si>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</si>
  <si>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</si>
  <si>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</si>
  <si>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</si>
  <si>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</si>
  <si>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</si>
  <si>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</si>
  <si>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株式会社いきいきタウン高浜</t>
    <rPh sb="0" eb="4">
      <t>カブシキガイシャ</t>
    </rPh>
    <rPh sb="11" eb="13">
      <t>タカハマ</t>
    </rPh>
    <phoneticPr fontId="2"/>
  </si>
  <si>
    <t>若狭消防組合</t>
    <rPh sb="0" eb="2">
      <t>ワカサ</t>
    </rPh>
    <rPh sb="2" eb="4">
      <t>ショウボウ</t>
    </rPh>
    <rPh sb="4" eb="6">
      <t>クミアイ</t>
    </rPh>
    <phoneticPr fontId="2"/>
  </si>
  <si>
    <t>福井県市町総合事務組合（一般会計）</t>
    <phoneticPr fontId="2"/>
  </si>
  <si>
    <t>福井県市町総合事務組合（特別会計）</t>
    <phoneticPr fontId="2"/>
  </si>
  <si>
    <t>福井県後期高齢者医療広域連合(一般会計）</t>
    <phoneticPr fontId="2"/>
  </si>
  <si>
    <t>福井県後期高齢者医療広域連合(特別会計）</t>
    <phoneticPr fontId="2"/>
  </si>
  <si>
    <t>福井県自治会館組合</t>
    <phoneticPr fontId="2"/>
  </si>
  <si>
    <t>嶺南広域行政組合</t>
    <phoneticPr fontId="2"/>
  </si>
  <si>
    <t>若狭広域行政事務組合</t>
    <rPh sb="0" eb="2">
      <t>ワカサ</t>
    </rPh>
    <rPh sb="2" eb="4">
      <t>コウイキ</t>
    </rPh>
    <rPh sb="4" eb="6">
      <t>ギョウセイ</t>
    </rPh>
    <rPh sb="6" eb="8">
      <t>ジム</t>
    </rPh>
    <rPh sb="8" eb="10">
      <t>クミアイ</t>
    </rPh>
    <phoneticPr fontId="2"/>
  </si>
  <si>
    <t>-</t>
    <phoneticPr fontId="2"/>
  </si>
  <si>
    <t>-</t>
    <phoneticPr fontId="2"/>
  </si>
  <si>
    <t>-</t>
    <phoneticPr fontId="2"/>
  </si>
  <si>
    <t>-</t>
    <phoneticPr fontId="2"/>
  </si>
  <si>
    <t>-</t>
    <phoneticPr fontId="2"/>
  </si>
  <si>
    <t>-</t>
    <phoneticPr fontId="2"/>
  </si>
  <si>
    <t>-</t>
    <phoneticPr fontId="2"/>
  </si>
  <si>
    <t>-</t>
    <phoneticPr fontId="2"/>
  </si>
  <si>
    <t>保育所整備基金</t>
    <rPh sb="0" eb="2">
      <t>ホイク</t>
    </rPh>
    <rPh sb="2" eb="3">
      <t>ショ</t>
    </rPh>
    <rPh sb="3" eb="5">
      <t>セイビ</t>
    </rPh>
    <rPh sb="5" eb="7">
      <t>キキン</t>
    </rPh>
    <phoneticPr fontId="5"/>
  </si>
  <si>
    <t>公共施設等整備基金</t>
    <rPh sb="0" eb="2">
      <t>コウキョウ</t>
    </rPh>
    <rPh sb="2" eb="4">
      <t>シセツ</t>
    </rPh>
    <rPh sb="4" eb="5">
      <t>トウ</t>
    </rPh>
    <rPh sb="5" eb="7">
      <t>セイビ</t>
    </rPh>
    <rPh sb="7" eb="9">
      <t>キキン</t>
    </rPh>
    <phoneticPr fontId="5"/>
  </si>
  <si>
    <t>-</t>
    <phoneticPr fontId="2"/>
  </si>
  <si>
    <t>町道柿ヶ渡線整備基金</t>
    <rPh sb="0" eb="2">
      <t>チョウドウ</t>
    </rPh>
    <rPh sb="2" eb="3">
      <t>カキ</t>
    </rPh>
    <rPh sb="4" eb="5">
      <t>ワタリ</t>
    </rPh>
    <rPh sb="5" eb="6">
      <t>セン</t>
    </rPh>
    <rPh sb="6" eb="8">
      <t>セイビ</t>
    </rPh>
    <rPh sb="8" eb="10">
      <t>キキン</t>
    </rPh>
    <phoneticPr fontId="2"/>
  </si>
  <si>
    <t>電源立地地域対策交付金施設維持基金</t>
    <phoneticPr fontId="5"/>
  </si>
  <si>
    <t>水産振興基金</t>
    <rPh sb="0" eb="2">
      <t>スイサン</t>
    </rPh>
    <rPh sb="2" eb="4">
      <t>シンコウ</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</si>
  <si>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</si>
  <si>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</si>
  <si>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</si>
  <si>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近年は、将来負担比率の数値はないものの、今後、大型事業の実施や公共施設の更新費用により将来負担額が増高し数値の悪化予想されることから、引き続き義務的経費の削減を中心とする行財政改革と進め、財政の健全化に努める。
　今後、公共施設等総合管理計画及び個別施設計画に基づき、公共施設総量の適正化、中長期的なコスト管理、効果的・効率的な管理運営に努めていく。</t>
    <rPh sb="1" eb="3">
      <t>キンネン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</si>
  <si>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</si>
  <si>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</si>
  <si>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</si>
  <si>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</si>
  <si>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</si>
  <si>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</si>
  <si>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はなく、実質公債比率はについては低い数値であるが、今後大型事業の実施により将来負担額が増高し、将来負担比率の悪化が予想されることから、引き続き義務的経費の削減を中心とする行財政改革と進め、財政の健全化に努める。また、実質公債費比率については、大規模事業の財源とした既発債の償還を迎えており、比率は減少していく見通しである。今後も計画的な償還管理を行い、弾力的な財政運営を行っていく。</t>
    <rPh sb="11" eb="13">
      <t>ジッシツ</t>
    </rPh>
    <rPh sb="13" eb="15">
      <t>コウサイ</t>
    </rPh>
    <rPh sb="15" eb="17">
      <t>ヒリツ</t>
    </rPh>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</si>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</sst>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79466</c:v>
                </c:pt>
                <c:pt idx="1">
                  <c:v>90072</c:v>
                </c:pt>
                <c:pt idx="2">
                  <c:v>88328</c:v>
                </c:pt>
                <c:pt idx="3">
                  <c:v>103390</c:v>
                </c:pt>
                <c:pt idx="4">
                  <c:v>117234</c:v>
                </c:pt>
              </c:numCache>
            </c:numRef>
          </c:val>
          <c:smooth val="0"/>
          <c:extLst>
            <c:ext xmlns:c16="http://schemas.microsoft.com/office/drawing/2014/chart" uri="{C3380CC4-5D6E-409C-BE32-E72D297353CC}">
              <c16:uniqueId val="{00000000-79E7-4C3C-A620-DAE3DE4B37B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725220</c:v>
                </c:pt>
                <c:pt idx="1">
                  <c:v>401498</c:v>
                </c:pt>
                <c:pt idx="2">
                  <c:v>263025</c:v>
                </c:pt>
                <c:pt idx="3">
                  <c:v>298152</c:v>
                </c:pt>
                <c:pt idx="4">
                  <c:v>319406</c:v>
                </c:pt>
              </c:numCache>
            </c:numRef>
          </c:val>
          <c:smooth val="0"/>
          <c:extLst>
            <c:ext xmlns:c16="http://schemas.microsoft.com/office/drawing/2014/chart" uri="{C3380CC4-5D6E-409C-BE32-E72D297353CC}">
              <c16:uniqueId val="{00000001-79E7-4C3C-A620-DAE3DE4B37B1}"/>
            </c:ext>
          </c:extLst>
        </c:ser>
        <c:dLbls>
          <c:showLegendKey val="0"/>
          <c:showVal val="0"/>
          <c:showCatName val="0"/>
          <c:showSerName val="0"/>
          <c:showPercent val="0"/>
          <c:showBubbleSize val="0"/>
        </c:dLbls>
        <c:marker val="1"/>
        <c:smooth val="0"/>
        <c:axId val="127287984"/>
        <c:axId val="127289160"/>
      </c:lineChart>
      <c:catAx>
        <c:axId val="1272879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89160"/>
        <c:crosses val="autoZero"/>
        <c:auto val="1"/>
        <c:lblAlgn val="ctr"/>
        <c:lblOffset val="100"/>
        <c:tickLblSkip val="1"/>
        <c:tickMarkSkip val="1"/>
        <c:noMultiLvlLbl val="0"/>
      </c:catAx>
      <c:valAx>
        <c:axId val="127289160"/>
        <c:scaling>
          <c:orientation val="minMax"/>
          <c:max val="9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72879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5.63</c:v>
                </c:pt>
                <c:pt idx="1">
                  <c:v>9.9600000000000009</c:v>
                </c:pt>
                <c:pt idx="2">
                  <c:v>13.49</c:v>
                </c:pt>
                <c:pt idx="3">
                  <c:v>10.77</c:v>
                </c:pt>
                <c:pt idx="4">
                  <c:v>7.37</c:v>
                </c:pt>
              </c:numCache>
            </c:numRef>
          </c:val>
          <c:extLst>
            <c:ext xmlns:c16="http://schemas.microsoft.com/office/drawing/2014/chart" uri="{C3380CC4-5D6E-409C-BE32-E72D297353CC}">
              <c16:uniqueId val="{00000000-A4FA-4AD1-A596-08A96794EC2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48.22</c:v>
                </c:pt>
                <c:pt idx="1">
                  <c:v>48.87</c:v>
                </c:pt>
                <c:pt idx="2">
                  <c:v>56.47</c:v>
                </c:pt>
                <c:pt idx="3">
                  <c:v>63.27</c:v>
                </c:pt>
                <c:pt idx="4">
                  <c:v>58.28</c:v>
                </c:pt>
              </c:numCache>
            </c:numRef>
          </c:val>
          <c:extLst>
            <c:ext xmlns:c16="http://schemas.microsoft.com/office/drawing/2014/chart" uri="{C3380CC4-5D6E-409C-BE32-E72D297353CC}">
              <c16:uniqueId val="{00000001-A4FA-4AD1-A596-08A96794EC2C}"/>
            </c:ext>
          </c:extLst>
        </c:ser>
        <c:dLbls>
          <c:showLegendKey val="0"/>
          <c:showVal val="0"/>
          <c:showCatName val="0"/>
          <c:showSerName val="0"/>
          <c:showPercent val="0"/>
          <c:showBubbleSize val="0"/>
        </c:dLbls>
        <c:gapWidth val="250"/>
        <c:overlap val="100"/>
        <c:axId val="127287592"/>
        <c:axId val="1272887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-5.87</c:v>
                </c:pt>
                <c:pt idx="1">
                  <c:v>6.76</c:v>
                </c:pt>
                <c:pt idx="2">
                  <c:v>11.46</c:v>
                </c:pt>
                <c:pt idx="3">
                  <c:v>4.24</c:v>
                </c:pt>
                <c:pt idx="4">
                  <c:v>-6.35</c:v>
                </c:pt>
              </c:numCache>
            </c:numRef>
          </c:val>
          <c:smooth val="0"/>
          <c:extLst>
            <c:ext xmlns:c16="http://schemas.microsoft.com/office/drawing/2014/chart" uri="{C3380CC4-5D6E-409C-BE32-E72D297353CC}">
              <c16:uniqueId val="{00000002-A4FA-4AD1-A596-08A96794EC2C}"/>
            </c:ext>
          </c:extLst>
        </c:ser>
        <c:dLbls>
          <c:showLegendKey val="0"/>
          <c:showVal val="0"/>
          <c:showCatName val="0"/>
          <c:showSerName val="0"/>
          <c:showPercent val="0"/>
          <c:showBubbleSize val="0"/>
        </c:dLbls>
        <c:marker val="1"/>
        <c:smooth val="0"/>
        <c:axId val="127287592"/>
        <c:axId val="127288768"/>
      </c:lineChart>
      <c:catAx>
        <c:axId val="127287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27288768"/>
        <c:crosses val="autoZero"/>
        <c:auto val="1"/>
        <c:lblAlgn val="ctr"/>
        <c:lblOffset val="100"/>
        <c:tickLblSkip val="1"/>
        <c:tickMarkSkip val="1"/>
        <c:noMultiLvlLbl val="0"/>
      </c:catAx>
      <c:valAx>
        <c:axId val="1272887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87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C5ED-43BC-A109-3A355D29ED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5ED-43BC-A109-3A355D29EDB9}"/>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0.19</c:v>
                </c:pt>
                <c:pt idx="2">
                  <c:v>#N/A</c:v>
                </c:pt>
                <c:pt idx="3">
                  <c:v>0.05</c:v>
                </c:pt>
                <c:pt idx="4">
                  <c:v>#N/A</c:v>
                </c:pt>
                <c:pt idx="5">
                  <c:v>0.06</c:v>
                </c:pt>
                <c:pt idx="6">
                  <c:v>#N/A</c:v>
                </c:pt>
                <c:pt idx="7">
                  <c:v>0</c:v>
                </c:pt>
                <c:pt idx="8">
                  <c:v>#N/A</c:v>
                </c:pt>
                <c:pt idx="9">
                  <c:v>0</c:v>
                </c:pt>
              </c:numCache>
            </c:numRef>
          </c:val>
          <c:extLst>
            <c:ext xmlns:c16="http://schemas.microsoft.com/office/drawing/2014/chart" uri="{C3380CC4-5D6E-409C-BE32-E72D297353CC}">
              <c16:uniqueId val="{00000002-C5ED-43BC-A109-3A355D29EDB9}"/>
            </c:ext>
          </c:extLst>
        </c:ser>
        <c:ser>
          <c:idx val="3"/>
          <c:order val="3"/>
          <c:tx>
            <c:strRef>
              <c:f>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C5ED-43BC-A109-3A355D29EDB9}"/>
            </c:ext>
          </c:extLst>
        </c:ser>
        <c:ser>
          <c:idx val="4"/>
          <c:order val="4"/>
          <c:tx>
            <c:strRef>
              <c:f>データシート!$A$31</c:f>
              <c:strCache>
                <c:ptCount val="1"/>
                <c:pt idx="0">
                  <c:v>道路用地先行取得事業特別会計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4-C5ED-43BC-A109-3A355D29EDB9}"/>
            </c:ext>
          </c:extLst>
        </c:ser>
        <c:ser>
          <c:idx val="5"/>
          <c:order val="5"/>
          <c:tx>
            <c:strRef>
              <c:f>データシート!$A$32</c:f>
              <c:strCache>
                <c:ptCount val="1"/>
                <c:pt idx="0">
                  <c:v>宅地分譲事業特別会計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5ED-43BC-A109-3A355D29ED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1.18</c:v>
                </c:pt>
                <c:pt idx="2">
                  <c:v>#N/A</c:v>
                </c:pt>
                <c:pt idx="3">
                  <c:v>1.1599999999999999</c:v>
                </c:pt>
                <c:pt idx="4">
                  <c:v>#N/A</c:v>
                </c:pt>
                <c:pt idx="5">
                  <c:v>1.03</c:v>
                </c:pt>
                <c:pt idx="6">
                  <c:v>#N/A</c:v>
                </c:pt>
                <c:pt idx="7">
                  <c:v>0.52</c:v>
                </c:pt>
                <c:pt idx="8">
                  <c:v>#N/A</c:v>
                </c:pt>
                <c:pt idx="9">
                  <c:v>0.37</c:v>
                </c:pt>
              </c:numCache>
            </c:numRef>
          </c:val>
          <c:extLst>
            <c:ext xmlns:c16="http://schemas.microsoft.com/office/drawing/2014/chart" uri="{C3380CC4-5D6E-409C-BE32-E72D297353CC}">
              <c16:uniqueId val="{00000006-C5ED-43BC-A109-3A355D29EDB9}"/>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0.22</c:v>
                </c:pt>
                <c:pt idx="2">
                  <c:v>#N/A</c:v>
                </c:pt>
                <c:pt idx="3">
                  <c:v>0.68</c:v>
                </c:pt>
                <c:pt idx="4">
                  <c:v>#N/A</c:v>
                </c:pt>
                <c:pt idx="5">
                  <c:v>1.01</c:v>
                </c:pt>
                <c:pt idx="6">
                  <c:v>#N/A</c:v>
                </c:pt>
                <c:pt idx="7">
                  <c:v>0.25</c:v>
                </c:pt>
                <c:pt idx="8">
                  <c:v>#N/A</c:v>
                </c:pt>
                <c:pt idx="9">
                  <c:v>0.49</c:v>
                </c:pt>
              </c:numCache>
            </c:numRef>
          </c:val>
          <c:extLst>
            <c:ext xmlns:c16="http://schemas.microsoft.com/office/drawing/2014/chart" uri="{C3380CC4-5D6E-409C-BE32-E72D297353CC}">
              <c16:uniqueId val="{00000007-C5ED-43BC-A109-3A355D29ED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5.63</c:v>
                </c:pt>
                <c:pt idx="2">
                  <c:v>#N/A</c:v>
                </c:pt>
                <c:pt idx="3">
                  <c:v>9.9499999999999993</c:v>
                </c:pt>
                <c:pt idx="4">
                  <c:v>#N/A</c:v>
                </c:pt>
                <c:pt idx="5">
                  <c:v>13.49</c:v>
                </c:pt>
                <c:pt idx="6">
                  <c:v>#N/A</c:v>
                </c:pt>
                <c:pt idx="7">
                  <c:v>10.76</c:v>
                </c:pt>
                <c:pt idx="8">
                  <c:v>#N/A</c:v>
                </c:pt>
                <c:pt idx="9">
                  <c:v>7.36</c:v>
                </c:pt>
              </c:numCache>
            </c:numRef>
          </c:val>
          <c:extLst>
            <c:ext xmlns:c16="http://schemas.microsoft.com/office/drawing/2014/chart" uri="{C3380CC4-5D6E-409C-BE32-E72D297353CC}">
              <c16:uniqueId val="{00000008-C5ED-43BC-A109-3A355D29EDB9}"/>
            </c:ext>
          </c:extLst>
        </c:ser>
        <c:ser>
          <c:idx val="9"/>
          <c:order val="9"/>
          <c:tx>
            <c:strRef>
              <c:f>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17.690000000000001</c:v>
                </c:pt>
                <c:pt idx="2">
                  <c:v>#N/A</c:v>
                </c:pt>
                <c:pt idx="3">
                  <c:v>17.77</c:v>
                </c:pt>
                <c:pt idx="4">
                  <c:v>#N/A</c:v>
                </c:pt>
                <c:pt idx="5">
                  <c:v>18.11</c:v>
                </c:pt>
                <c:pt idx="6">
                  <c:v>#N/A</c:v>
                </c:pt>
                <c:pt idx="7">
                  <c:v>17.96</c:v>
                </c:pt>
                <c:pt idx="8">
                  <c:v>#N/A</c:v>
                </c:pt>
                <c:pt idx="9">
                  <c:v>17.87</c:v>
                </c:pt>
              </c:numCache>
            </c:numRef>
          </c:val>
          <c:extLst>
            <c:ext xmlns:c16="http://schemas.microsoft.com/office/drawing/2014/chart" uri="{C3380CC4-5D6E-409C-BE32-E72D297353CC}">
              <c16:uniqueId val="{00000009-C5ED-43BC-A109-3A355D29EDB9}"/>
            </c:ext>
          </c:extLst>
        </c:ser>
        <c:dLbls>
          <c:showLegendKey val="0"/>
          <c:showVal val="0"/>
          <c:showCatName val="0"/>
          <c:showSerName val="0"/>
          <c:showPercent val="0"/>
          <c:showBubbleSize val="0"/>
        </c:dLbls>
        <c:gapWidth val="150"/>
        <c:overlap val="100"/>
        <c:axId val="127289944"/>
        <c:axId val="127290336"/>
      </c:barChart>
      <c:catAx>
        <c:axId val="1272899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290336"/>
        <c:crosses val="autoZero"/>
        <c:auto val="1"/>
        <c:lblAlgn val="ctr"/>
        <c:lblOffset val="100"/>
        <c:tickLblSkip val="1"/>
        <c:tickMarkSkip val="1"/>
        <c:noMultiLvlLbl val="0"/>
      </c:catAx>
      <c:valAx>
        <c:axId val="127290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2899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589</c:v>
                </c:pt>
                <c:pt idx="5">
                  <c:v>546</c:v>
                </c:pt>
                <c:pt idx="8">
                  <c:v>544</c:v>
                </c:pt>
                <c:pt idx="11">
                  <c:v>542</c:v>
                </c:pt>
                <c:pt idx="14">
                  <c:v>547</c:v>
                </c:pt>
              </c:numCache>
            </c:numRef>
          </c:val>
          <c:extLst>
            <c:ext xmlns:c16="http://schemas.microsoft.com/office/drawing/2014/chart" uri="{C3380CC4-5D6E-409C-BE32-E72D297353CC}">
              <c16:uniqueId val="{00000000-5BF2-49EA-B0E5-8C6D8B7C895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BF2-49EA-B0E5-8C6D8B7C895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10</c:v>
                </c:pt>
                <c:pt idx="3">
                  <c:v>0</c:v>
                </c:pt>
                <c:pt idx="6">
                  <c:v>0</c:v>
                </c:pt>
                <c:pt idx="9">
                  <c:v>0</c:v>
                </c:pt>
                <c:pt idx="12">
                  <c:v>0</c:v>
                </c:pt>
              </c:numCache>
            </c:numRef>
          </c:val>
          <c:extLst>
            <c:ext xmlns:c16="http://schemas.microsoft.com/office/drawing/2014/chart" uri="{C3380CC4-5D6E-409C-BE32-E72D297353CC}">
              <c16:uniqueId val="{00000002-5BF2-49EA-B0E5-8C6D8B7C895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c:v>
                </c:pt>
                <c:pt idx="3">
                  <c:v>14</c:v>
                </c:pt>
                <c:pt idx="6">
                  <c:v>17</c:v>
                </c:pt>
                <c:pt idx="9">
                  <c:v>23</c:v>
                </c:pt>
                <c:pt idx="12">
                  <c:v>25</c:v>
                </c:pt>
              </c:numCache>
            </c:numRef>
          </c:val>
          <c:extLst>
            <c:ext xmlns:c16="http://schemas.microsoft.com/office/drawing/2014/chart" uri="{C3380CC4-5D6E-409C-BE32-E72D297353CC}">
              <c16:uniqueId val="{00000003-5BF2-49EA-B0E5-8C6D8B7C895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513</c:v>
                </c:pt>
                <c:pt idx="3">
                  <c:v>532</c:v>
                </c:pt>
                <c:pt idx="6">
                  <c:v>538</c:v>
                </c:pt>
                <c:pt idx="9">
                  <c:v>551</c:v>
                </c:pt>
                <c:pt idx="12">
                  <c:v>559</c:v>
                </c:pt>
              </c:numCache>
            </c:numRef>
          </c:val>
          <c:extLst>
            <c:ext xmlns:c16="http://schemas.microsoft.com/office/drawing/2014/chart" uri="{C3380CC4-5D6E-409C-BE32-E72D297353CC}">
              <c16:uniqueId val="{00000004-5BF2-49EA-B0E5-8C6D8B7C895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BF2-49EA-B0E5-8C6D8B7C895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BF2-49EA-B0E5-8C6D8B7C895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351</c:v>
                </c:pt>
                <c:pt idx="3">
                  <c:v>255</c:v>
                </c:pt>
                <c:pt idx="6">
                  <c:v>255</c:v>
                </c:pt>
                <c:pt idx="9">
                  <c:v>276</c:v>
                </c:pt>
                <c:pt idx="12">
                  <c:v>272</c:v>
                </c:pt>
              </c:numCache>
            </c:numRef>
          </c:val>
          <c:extLst>
            <c:ext xmlns:c16="http://schemas.microsoft.com/office/drawing/2014/chart" uri="{C3380CC4-5D6E-409C-BE32-E72D297353CC}">
              <c16:uniqueId val="{00000007-5BF2-49EA-B0E5-8C6D8B7C895D}"/>
            </c:ext>
          </c:extLst>
        </c:ser>
        <c:dLbls>
          <c:showLegendKey val="0"/>
          <c:showVal val="0"/>
          <c:showCatName val="0"/>
          <c:showSerName val="0"/>
          <c:showPercent val="0"/>
          <c:showBubbleSize val="0"/>
        </c:dLbls>
        <c:gapWidth val="100"/>
        <c:overlap val="100"/>
        <c:axId val="127875688"/>
        <c:axId val="1278729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292</c:v>
                </c:pt>
                <c:pt idx="2">
                  <c:v>#N/A</c:v>
                </c:pt>
                <c:pt idx="3">
                  <c:v>#N/A</c:v>
                </c:pt>
                <c:pt idx="4">
                  <c:v>255</c:v>
                </c:pt>
                <c:pt idx="5">
                  <c:v>#N/A</c:v>
                </c:pt>
                <c:pt idx="6">
                  <c:v>#N/A</c:v>
                </c:pt>
                <c:pt idx="7">
                  <c:v>266</c:v>
                </c:pt>
                <c:pt idx="8">
                  <c:v>#N/A</c:v>
                </c:pt>
                <c:pt idx="9">
                  <c:v>#N/A</c:v>
                </c:pt>
                <c:pt idx="10">
                  <c:v>308</c:v>
                </c:pt>
                <c:pt idx="11">
                  <c:v>#N/A</c:v>
                </c:pt>
                <c:pt idx="12">
                  <c:v>#N/A</c:v>
                </c:pt>
                <c:pt idx="13">
                  <c:v>309</c:v>
                </c:pt>
                <c:pt idx="14">
                  <c:v>#N/A</c:v>
                </c:pt>
              </c:numCache>
            </c:numRef>
          </c:val>
          <c:smooth val="0"/>
          <c:extLst>
            <c:ext xmlns:c16="http://schemas.microsoft.com/office/drawing/2014/chart" uri="{C3380CC4-5D6E-409C-BE32-E72D297353CC}">
              <c16:uniqueId val="{00000008-5BF2-49EA-B0E5-8C6D8B7C895D}"/>
            </c:ext>
          </c:extLst>
        </c:ser>
        <c:dLbls>
          <c:showLegendKey val="0"/>
          <c:showVal val="0"/>
          <c:showCatName val="0"/>
          <c:showSerName val="0"/>
          <c:showPercent val="0"/>
          <c:showBubbleSize val="0"/>
        </c:dLbls>
        <c:marker val="1"/>
        <c:smooth val="0"/>
        <c:axId val="127875688"/>
        <c:axId val="127872944"/>
      </c:lineChart>
      <c:catAx>
        <c:axId val="127875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27872944"/>
        <c:crosses val="autoZero"/>
        <c:auto val="1"/>
        <c:lblAlgn val="ctr"/>
        <c:lblOffset val="100"/>
        <c:tickLblSkip val="1"/>
        <c:tickMarkSkip val="1"/>
        <c:noMultiLvlLbl val="0"/>
      </c:catAx>
      <c:valAx>
        <c:axId val="127872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75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6701</c:v>
                </c:pt>
                <c:pt idx="5">
                  <c:v>6341</c:v>
                </c:pt>
                <c:pt idx="8">
                  <c:v>5909</c:v>
                </c:pt>
                <c:pt idx="11">
                  <c:v>5540</c:v>
                </c:pt>
                <c:pt idx="14">
                  <c:v>5181</c:v>
                </c:pt>
              </c:numCache>
            </c:numRef>
          </c:val>
          <c:extLst>
            <c:ext xmlns:c16="http://schemas.microsoft.com/office/drawing/2014/chart" uri="{C3380CC4-5D6E-409C-BE32-E72D297353CC}">
              <c16:uniqueId val="{00000000-0F46-46E8-A097-26782BB47C9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F46-46E8-A097-26782BB47C9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3504</c:v>
                </c:pt>
                <c:pt idx="5">
                  <c:v>3547</c:v>
                </c:pt>
                <c:pt idx="8">
                  <c:v>3571</c:v>
                </c:pt>
                <c:pt idx="11">
                  <c:v>3956</c:v>
                </c:pt>
                <c:pt idx="14">
                  <c:v>3902</c:v>
                </c:pt>
              </c:numCache>
            </c:numRef>
          </c:val>
          <c:extLst>
            <c:ext xmlns:c16="http://schemas.microsoft.com/office/drawing/2014/chart" uri="{C3380CC4-5D6E-409C-BE32-E72D297353CC}">
              <c16:uniqueId val="{00000002-0F46-46E8-A097-26782BB47C9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F46-46E8-A097-26782BB47C9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F46-46E8-A097-26782BB47C9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5-0F46-46E8-A097-26782BB47C9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216</c:v>
                </c:pt>
                <c:pt idx="3">
                  <c:v>165</c:v>
                </c:pt>
                <c:pt idx="6">
                  <c:v>178</c:v>
                </c:pt>
                <c:pt idx="9">
                  <c:v>130</c:v>
                </c:pt>
                <c:pt idx="12">
                  <c:v>144</c:v>
                </c:pt>
              </c:numCache>
            </c:numRef>
          </c:val>
          <c:extLst>
            <c:ext xmlns:c16="http://schemas.microsoft.com/office/drawing/2014/chart" uri="{C3380CC4-5D6E-409C-BE32-E72D297353CC}">
              <c16:uniqueId val="{00000006-0F46-46E8-A097-26782BB47C9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c:v>
                </c:pt>
                <c:pt idx="3">
                  <c:v>133</c:v>
                </c:pt>
                <c:pt idx="6">
                  <c:v>124</c:v>
                </c:pt>
                <c:pt idx="9">
                  <c:v>133</c:v>
                </c:pt>
                <c:pt idx="12">
                  <c:v>210</c:v>
                </c:pt>
              </c:numCache>
            </c:numRef>
          </c:val>
          <c:extLst>
            <c:ext xmlns:c16="http://schemas.microsoft.com/office/drawing/2014/chart" uri="{C3380CC4-5D6E-409C-BE32-E72D297353CC}">
              <c16:uniqueId val="{00000007-0F46-46E8-A097-26782BB47C9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5669</c:v>
                </c:pt>
                <c:pt idx="3">
                  <c:v>5909</c:v>
                </c:pt>
                <c:pt idx="6">
                  <c:v>5587</c:v>
                </c:pt>
                <c:pt idx="9">
                  <c:v>5149</c:v>
                </c:pt>
                <c:pt idx="12">
                  <c:v>4713</c:v>
                </c:pt>
              </c:numCache>
            </c:numRef>
          </c:val>
          <c:extLst>
            <c:ext xmlns:c16="http://schemas.microsoft.com/office/drawing/2014/chart" uri="{C3380CC4-5D6E-409C-BE32-E72D297353CC}">
              <c16:uniqueId val="{00000008-0F46-46E8-A097-26782BB47C9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25</c:v>
                </c:pt>
                <c:pt idx="3">
                  <c:v>0</c:v>
                </c:pt>
                <c:pt idx="6">
                  <c:v>0</c:v>
                </c:pt>
                <c:pt idx="9">
                  <c:v>0</c:v>
                </c:pt>
                <c:pt idx="12">
                  <c:v>0</c:v>
                </c:pt>
              </c:numCache>
            </c:numRef>
          </c:val>
          <c:extLst>
            <c:ext xmlns:c16="http://schemas.microsoft.com/office/drawing/2014/chart" uri="{C3380CC4-5D6E-409C-BE32-E72D297353CC}">
              <c16:uniqueId val="{00000009-0F46-46E8-A097-26782BB47C9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4190</c:v>
                </c:pt>
                <c:pt idx="3">
                  <c:v>4009</c:v>
                </c:pt>
                <c:pt idx="6">
                  <c:v>3825</c:v>
                </c:pt>
                <c:pt idx="9">
                  <c:v>3733</c:v>
                </c:pt>
                <c:pt idx="12">
                  <c:v>3962</c:v>
                </c:pt>
              </c:numCache>
            </c:numRef>
          </c:val>
          <c:extLst>
            <c:ext xmlns:c16="http://schemas.microsoft.com/office/drawing/2014/chart" uri="{C3380CC4-5D6E-409C-BE32-E72D297353CC}">
              <c16:uniqueId val="{0000000A-0F46-46E8-A097-26782BB47C9E}"/>
            </c:ext>
          </c:extLst>
        </c:ser>
        <c:dLbls>
          <c:showLegendKey val="0"/>
          <c:showVal val="0"/>
          <c:showCatName val="0"/>
          <c:showSerName val="0"/>
          <c:showPercent val="0"/>
          <c:showBubbleSize val="0"/>
        </c:dLbls>
        <c:gapWidth val="100"/>
        <c:overlap val="100"/>
        <c:axId val="127870200"/>
        <c:axId val="1278709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45</c:v>
                </c:pt>
                <c:pt idx="2">
                  <c:v>#N/A</c:v>
                </c:pt>
                <c:pt idx="3">
                  <c:v>#N/A</c:v>
                </c:pt>
                <c:pt idx="4">
                  <c:v>363</c:v>
                </c:pt>
                <c:pt idx="5">
                  <c:v>#N/A</c:v>
                </c:pt>
                <c:pt idx="6">
                  <c:v>#N/A</c:v>
                </c:pt>
                <c:pt idx="7">
                  <c:v>269</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F46-46E8-A097-26782BB47C9E}"/>
            </c:ext>
          </c:extLst>
        </c:ser>
        <c:dLbls>
          <c:showLegendKey val="0"/>
          <c:showVal val="0"/>
          <c:showCatName val="0"/>
          <c:showSerName val="0"/>
          <c:showPercent val="0"/>
          <c:showBubbleSize val="0"/>
        </c:dLbls>
        <c:marker val="1"/>
        <c:smooth val="0"/>
        <c:axId val="127870200"/>
        <c:axId val="127870984"/>
      </c:lineChart>
      <c:catAx>
        <c:axId val="127870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7870984"/>
        <c:crosses val="autoZero"/>
        <c:auto val="1"/>
        <c:lblAlgn val="ctr"/>
        <c:lblOffset val="100"/>
        <c:tickLblSkip val="1"/>
        <c:tickMarkSkip val="1"/>
        <c:noMultiLvlLbl val="0"/>
      </c:catAx>
      <c:valAx>
        <c:axId val="127870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7870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2323</c:v>
                </c:pt>
                <c:pt idx="1">
                  <c:v>2608</c:v>
                </c:pt>
                <c:pt idx="2">
                  <c:v>2471</c:v>
                </c:pt>
              </c:numCache>
            </c:numRef>
          </c:val>
          <c:extLst>
            <c:ext xmlns:c16="http://schemas.microsoft.com/office/drawing/2014/chart" uri="{C3380CC4-5D6E-409C-BE32-E72D297353CC}">
              <c16:uniqueId val="{00000000-EFAD-4BBE-8A36-1309BBC83EF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157</c:v>
                </c:pt>
                <c:pt idx="1">
                  <c:v>157</c:v>
                </c:pt>
                <c:pt idx="2">
                  <c:v>157</c:v>
                </c:pt>
              </c:numCache>
            </c:numRef>
          </c:val>
          <c:extLst>
            <c:ext xmlns:c16="http://schemas.microsoft.com/office/drawing/2014/chart" uri="{C3380CC4-5D6E-409C-BE32-E72D297353CC}">
              <c16:uniqueId val="{00000001-EFAD-4BBE-8A36-1309BBC83EF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2426</c:v>
                </c:pt>
                <c:pt idx="1">
                  <c:v>2774</c:v>
                </c:pt>
                <c:pt idx="2">
                  <c:v>3193</c:v>
                </c:pt>
              </c:numCache>
            </c:numRef>
          </c:val>
          <c:extLst>
            <c:ext xmlns:c16="http://schemas.microsoft.com/office/drawing/2014/chart" uri="{C3380CC4-5D6E-409C-BE32-E72D297353CC}">
              <c16:uniqueId val="{00000002-EFAD-4BBE-8A36-1309BBC83EF6}"/>
            </c:ext>
          </c:extLst>
        </c:ser>
        <c:dLbls>
          <c:showLegendKey val="0"/>
          <c:showVal val="0"/>
          <c:showCatName val="0"/>
          <c:showSerName val="0"/>
          <c:showPercent val="0"/>
          <c:showBubbleSize val="0"/>
        </c:dLbls>
        <c:gapWidth val="120"/>
        <c:overlap val="100"/>
        <c:axId val="127871768"/>
        <c:axId val="127874120"/>
      </c:barChart>
      <c:catAx>
        <c:axId val="127871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127874120"/>
        <c:crosses val="autoZero"/>
        <c:auto val="1"/>
        <c:lblAlgn val="ctr"/>
        <c:lblOffset val="100"/>
        <c:tickLblSkip val="1"/>
        <c:tickMarkSkip val="1"/>
        <c:noMultiLvlLbl val="0"/>
      </c:catAx>
      <c:valAx>
        <c:axId val="127874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127871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{623A4D68-4B77-45AF-9E39-50CF93FFD29B}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76D9-49F3-8B02-6FA0C7C6E80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{A7163758-87DE-41AA-984D-402E2B6A317B}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6D9-49F3-8B02-6FA0C7C6E80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{0E09E84C-6BAC-41F4-A75D-A040B72815CF}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6D9-49F3-8B02-6FA0C7C6E80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{25EFEA00-B47C-4A10-8437-A77D55866BA4}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6D9-49F3-8B02-6FA0C7C6E80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{334A66A3-F127-4ACF-9356-5B74A66DBA61}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6D9-49F3-8B02-6FA0C7C6E801}"/>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{5CCFA36D-16B1-4A63-B83C-F8321B8E9C41}</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76D9-49F3-8B02-6FA0C7C6E801}"/>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{B68D4D33-E07D-4F78-90C3-8F6BA2BC7075}</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76D9-49F3-8B02-6FA0C7C6E801}"/>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{C499618D-DE18-466C-AB78-69A26C49A270}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76D9-49F3-8B02-6FA0C7C6E801}"/>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{25C6FDC3-3195-4393-9E47-4C3A0B568E0A}</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76D9-49F3-8B02-6FA0C7C6E80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33.1</c:v>
                </c:pt>
                <c:pt idx="8">
                  <c:v>51.1</c:v>
                </c:pt>
                <c:pt idx="16">
                  <c:v>52.9</c:v>
                </c:pt>
                <c:pt idx="24">
                  <c:v>54.9</c:v>
                </c:pt>
                <c:pt idx="32">
                  <c:v>56.7</c:v>
                </c:pt>
              </c:numCache>
            </c:numRef>
          </c:xVal>
          <c:yVal>
            <c:numRef>
              <c:f>公会計指標分析・財政指標組合せ分析表!$BP$51:$DC$51</c:f>
              <c:numCache>
                <c:formatCode>#,##0.0;"▲ "#,##0.0</c:formatCode>
                <c:ptCount val="40"/>
                <c:pt idx="0">
                  <c:v>1.2</c:v>
                </c:pt>
                <c:pt idx="8">
                  <c:v>9.9</c:v>
                </c:pt>
                <c:pt idx="16">
                  <c:v>7.5</c:v>
                </c:pt>
              </c:numCache>
            </c:numRef>
          </c:yVal>
          <c:smooth val="0"/>
          <c:extLst>
            <c:ext xmlns:c16="http://schemas.microsoft.com/office/drawing/2014/chart" uri="{C3380CC4-5D6E-409C-BE32-E72D297353CC}">
              <c16:uniqueId val="{00000009-76D9-49F3-8B02-6FA0C7C6E80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{4586D5F4-26FD-4D21-8675-A4D0F791C580}</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76D9-49F3-8B02-6FA0C7C6E80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{2C1ED57B-1A7A-4449-B68C-6C1EDF642FA9}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6D9-49F3-8B02-6FA0C7C6E80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{19EDF4BD-9E46-407B-9C31-C5F36C731FA3}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6D9-49F3-8B02-6FA0C7C6E80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{981D9B5F-9BBD-475D-97C5-6AD920570DD8}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6D9-49F3-8B02-6FA0C7C6E80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{3B6ED00D-23AC-4DE3-A340-11581D9A0D44}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6D9-49F3-8B02-6FA0C7C6E801}"/>
                </c:ext>
              </c:extLst>
            </c:dLbl>
            <c:dLbl>
              <c:idx val="8"/>
              <c:layout>
                <c:manualLayout>
                  <c:x val="0"/>
                  <c:y val="-1.9624727049513138E-2"/>
                </c:manualLayout>
              </c:layout>
              <c:tx>
                <c:strRef>
                  <c:f>公会計指標分析・財政指標組合せ分析表!$BX$50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{8CB5E723-5493-48F9-A85E-FC5D96AF637D}</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76D9-49F3-8B02-6FA0C7C6E801}"/>
                </c:ext>
              </c:extLst>
            </c:dLbl>
            <c:dLbl>
              <c:idx val="16"/>
              <c:layout>
                <c:manualLayout>
                  <c:x val="0"/>
                  <c:y val="1.9624727049513138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{9DD10FA9-48C2-45D4-972F-EC91D153118C}</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76D9-49F3-8B02-6FA0C7C6E801}"/>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{8A6E9DEE-4045-45A0-B82D-6E515960FEBB}</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76D9-49F3-8B02-6FA0C7C6E801}"/>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{4419F71B-E1E9-4F2C-A46E-A8A4FC5E48DE}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76D9-49F3-8B02-6FA0C7C6E80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52.3</c:v>
                </c:pt>
                <c:pt idx="8">
                  <c:v>59.3</c:v>
                </c:pt>
                <c:pt idx="16">
                  <c:v>59.9</c:v>
                </c:pt>
                <c:pt idx="24">
                  <c:v>61</c:v>
                </c:pt>
                <c:pt idx="32">
                  <c:v>61.9</c:v>
                </c:pt>
              </c:numCache>
            </c:numRef>
          </c:xVal>
          <c:yVal>
            <c:numRef>
              <c:f>公会計指標分析・財政指標組合せ分析表!$BP$55:$DC$55</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76D9-49F3-8B02-6FA0C7C6E801}"/>
            </c:ext>
          </c:extLst>
        </c:ser>
        <c:dLbls>
          <c:showLegendKey val="0"/>
          <c:showVal val="1"/>
          <c:showCatName val="0"/>
          <c:showSerName val="0"/>
          <c:showPercent val="0"/>
          <c:showBubbleSize val="0"/>
        </c:dLbls>
        <c:axId val="572716808"/>
        <c:axId val="572717200"/>
      </c:scatterChart>
      <c:valAx>
        <c:axId val="572716808"/>
        <c:scaling>
          <c:orientation val="maxMin"/>
          <c:max val="70"/>
          <c:min val="2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717200"/>
        <c:crosses val="autoZero"/>
        <c:crossBetween val="midCat"/>
      </c:valAx>
      <c:valAx>
        <c:axId val="57271720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2716808"/>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{4515FE30-730F-4944-B2B7-0C6CA054D7FA}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C850-4283-BD79-DCB1C594D21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{31CA4862-B609-40F7-8F46-99EC8E8FBB2D}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850-4283-BD79-DCB1C594D21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{E7560C38-8BF8-476B-8C7F-BDDD57DE1550}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850-4283-BD79-DCB1C594D21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{D5D4B238-2434-4C0A-9099-30AD555430A9}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850-4283-BD79-DCB1C594D21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{816BBD8B-BB86-44A9-A6B5-C93E6C9B177C}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850-4283-BD79-DCB1C594D21E}"/>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{D6D40E00-518E-4064-ACF0-9135750783DF}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C850-4283-BD79-DCB1C594D21E}"/>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{4C452CBF-158D-4CAA-B249-30D13CCB169C}</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C850-4283-BD79-DCB1C594D21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{9D34609D-2373-4A7B-BF94-77DEAFD4FA69}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C850-4283-BD79-DCB1C594D21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{179EBB29-0870-4574-86F7-B7DE6F8EABE6}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C850-4283-BD79-DCB1C594D21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8.4</c:v>
                </c:pt>
                <c:pt idx="8">
                  <c:v>8.1999999999999993</c:v>
                </c:pt>
                <c:pt idx="16">
                  <c:v>7.6</c:v>
                </c:pt>
                <c:pt idx="24">
                  <c:v>7.6</c:v>
                </c:pt>
                <c:pt idx="32">
                  <c:v>8.1</c:v>
                </c:pt>
              </c:numCache>
            </c:numRef>
          </c:xVal>
          <c:yVal>
            <c:numRef>
              <c:f>公会計指標分析・財政指標組合せ分析表!$BP$73:$DC$73</c:f>
              <c:numCache>
                <c:formatCode>#,##0.0;"▲ "#,##0.0</c:formatCode>
                <c:ptCount val="40"/>
                <c:pt idx="0">
                  <c:v>1.2</c:v>
                </c:pt>
                <c:pt idx="8">
                  <c:v>9.9</c:v>
                </c:pt>
                <c:pt idx="16">
                  <c:v>7.5</c:v>
                </c:pt>
              </c:numCache>
            </c:numRef>
          </c:yVal>
          <c:smooth val="0"/>
          <c:extLst>
            <c:ext xmlns:c16="http://schemas.microsoft.com/office/drawing/2014/chart" uri="{C3380CC4-5D6E-409C-BE32-E72D297353CC}">
              <c16:uniqueId val="{00000009-C850-4283-BD79-DCB1C594D21E}"/>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8920725772258135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{0C96242D-486F-43C9-B369-F2C2AA7D09E8}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C850-4283-BD79-DCB1C594D21E}"/>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{D4C2D565-6874-4D74-A816-BD92711651DF}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850-4283-BD79-DCB1C594D21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{63CB7818-D3CF-42EE-A281-A9D7E4696B23}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850-4283-BD79-DCB1C594D21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{27AC711A-9C6A-4470-A4D5-4A073E46BD09}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850-4283-BD79-DCB1C594D21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{616C3A95-4168-458E-ABF7-C251202F6DB0}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850-4283-BD79-DCB1C594D21E}"/>
                </c:ext>
              </c:extLst>
            </c:dLbl>
            <c:dLbl>
              <c:idx val="8"/>
              <c:layout>
                <c:manualLayout>
                  <c:x val="0"/>
                  <c:y val="1.8920725772258097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{CB627FBA-4946-4A86-99BF-F1D4AB68FE5F}</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C850-4283-BD79-DCB1C594D21E}"/>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{01A6B480-6B8B-4AB8-B7D8-565E02C40295}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C850-4283-BD79-DCB1C594D21E}"/>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{ABDF9FC8-927A-4B92-B21E-94E0F08A735A}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C850-4283-BD79-DCB1C594D21E}"/>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{11D798FD-1929-4F85-A453-9DD9CD06FC77}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C850-4283-BD79-DCB1C594D21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7.9</c:v>
                </c:pt>
                <c:pt idx="16">
                  <c:v>7.8</c:v>
                </c:pt>
                <c:pt idx="24">
                  <c:v>7.9</c:v>
                </c:pt>
                <c:pt idx="32">
                  <c:v>7.9</c:v>
                </c:pt>
              </c:numCache>
            </c:numRef>
          </c:xVal>
          <c:yVal>
            <c:numRef>
              <c:f>公会計指標分析・財政指標組合せ分析表!$BP$77:$DC$77</c:f>
              <c:numCache>
                <c:formatCode>#,##0.0;"▲ "#,##0.0</c:formatCode>
                <c:ptCount val="40"/>
                <c:pt idx="0">
                  <c:v>0</c:v>
                </c:pt>
                <c:pt idx="8">
                  <c:v>0</c:v>
                </c:pt>
                <c:pt idx="16">
                  <c:v>0</c:v>
                </c:pt>
                <c:pt idx="24">
                  <c:v>3.1</c:v>
                </c:pt>
                <c:pt idx="32">
                  <c:v>13.7</c:v>
                </c:pt>
              </c:numCache>
            </c:numRef>
          </c:yVal>
          <c:smooth val="0"/>
          <c:extLst>
            <c:ext xmlns:c16="http://schemas.microsoft.com/office/drawing/2014/chart" uri="{C3380CC4-5D6E-409C-BE32-E72D297353CC}">
              <c16:uniqueId val="{00000013-C850-4283-BD79-DCB1C594D21E}"/>
            </c:ext>
          </c:extLst>
        </c:ser>
        <c:dLbls>
          <c:showLegendKey val="0"/>
          <c:showVal val="1"/>
          <c:showCatName val="0"/>
          <c:showSerName val="0"/>
          <c:showPercent val="0"/>
          <c:showBubbleSize val="0"/>
        </c:dLbls>
        <c:axId val="572717984"/>
        <c:axId val="572722688"/>
      </c:scatterChart>
      <c:valAx>
        <c:axId val="572717984"/>
        <c:scaling>
          <c:orientation val="maxMin"/>
          <c:max val="8.5"/>
          <c:min val="7.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72722688"/>
        <c:crosses val="autoZero"/>
        <c:crossBetween val="midCat"/>
      </c:valAx>
      <c:valAx>
        <c:axId val="572722688"/>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572717984"/>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元利償還金については、大型事業の償還が始まるも、既発債も順次償還を終えることから、現状の水準を維持する見込みである。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公営企業債の元利償還金に対する繰入金については、繰出基準の算出見直し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Ｐゴシック" panose="020B0600070205080204" pitchFamily="50" charset="-128"/>
              <a:ea typeface="ＭＳ Ｐゴシック" panose="020B0600070205080204" pitchFamily="50" charset="-128"/>
            </a:rPr>
            <a:t>満期一括償還地方債は利用していない。</a:t>
          </a:r>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一般会計等に係る地方債の現在高</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は増加したが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が減少したことで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今後、計画的な基金造成や償還管理を行い、将来負担比率が大きく上昇することのないよう努めていく。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福井県高浜町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宅地分譲事業による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財産売払収入</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今後の整備に備えて保育所整備基金を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百万円積立てた一方、保育所整備工事に係る投資的経費の充当財源として保育所整備基金を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百万円、公共用施設の運営に係る経費の充当財源として公共用施設運営基金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百万円、水産振興に係る経費の充当財源として水産振興基金を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百万円を取り崩したことにより、基金全体として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281</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百万円増加した。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今後の財政需要に備えるとともに財政基盤の強化を図るため、固定資産税増収分の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億円程度を目途に積み立てる。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については、将来の公共施設の更新整備に備えて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計画的な基金積立を行っていく。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保育所整備基金：保育所の整備等に要する経費の財源に充てる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町道柿ヶ渡線整備基金：町道柿ヶ渡線の整備等に要する経費の財源に充てる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電源立地地域対策交付金維持基金：公共施設の修繕その他の維持補修に要する経費の財源に充てる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水産業の振興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の整備に備えて保育所整備基</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538</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積立てた一方、</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保育所整備工事に係る投資的経費の充当財源として保育所整備基金を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109</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百万円、公共用施設の運営に係る経費の充当財源として公共用施設運営基金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76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経費の充当財源として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水産振興基金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392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公共施設維持管理計画に基づいた、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将来の公共施設の維持更新に備えて、所要額を積み立てていく。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宅地分譲事業による</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財産売払収入</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百万円</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積み立てた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今後の財政需要に備えるとともに財政基盤の強化を図るため、固定資産税増収分の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億円程度を目途に積み立てる。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基金利子（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毎年度返済額の平準化に充てるべく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、状況に応じ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決算剰余金等を積み立てていく。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91</xdr:col>
      <xdr:colOff>0</xdr:colOff>
      <xdr:row>50</xdr:row>
      <xdr:rowOff>0</xdr:rowOff>
    </xdr:from>
    <xdr:to>
      <xdr:col>99</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552194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686306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552194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86306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a16="http://schemas.microsoft.com/office/drawing/2014/main" id="{00000000-0008-0000-0D00-000018000000}"/>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a16="http://schemas.microsoft.com/office/drawing/2014/main" id="{00000000-0008-0000-0D00-00001C000000}"/>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a16="http://schemas.microsoft.com/office/drawing/2014/main" id="{00000000-0008-0000-0D00-00001D000000}"/>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a16="http://schemas.microsoft.com/office/drawing/2014/main" id="{00000000-0008-0000-0D00-00001E000000}"/>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a16="http://schemas.microsoft.com/office/drawing/2014/main" id="{00000000-0008-0000-0D00-00001F000000}"/>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a16="http://schemas.microsoft.com/office/drawing/2014/main" id="{00000000-0008-0000-0D00-000020000000}"/>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a16="http://schemas.microsoft.com/office/drawing/2014/main" id="{00000000-0008-0000-0D00-000023000000}"/>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a16="http://schemas.microsoft.com/office/drawing/2014/main" id="{00000000-0008-0000-0D00-000024000000}"/>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a16="http://schemas.microsoft.com/office/drawing/2014/main" id="{00000000-0008-0000-0D00-000028000000}"/>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a16="http://schemas.microsoft.com/office/drawing/2014/main" id="{00000000-0008-0000-0D00-000029000000}"/>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a16="http://schemas.microsoft.com/office/drawing/2014/main" id="{00000000-0008-0000-0D00-00003400000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％低い水準にはあるが、上昇傾向となっている。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年度策定の公共施設等管理計画の</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公共施設等の管理に関する基本方針</a:t>
          </a:r>
          <a:r>
            <a:rPr lang="en-US" altLang="ja-JP" sz="1100" b="0">
              <a:solidFill>
                <a:schemeClr val="dk1"/>
              </a:solidFill>
              <a:effectLst/>
              <a:latin typeface="ＭＳ Ｐゴシック" panose="020B0600070205080204" pitchFamily="50" charset="-128"/>
              <a:ea typeface="ＭＳ Ｐゴシック" panose="020B0600070205080204" pitchFamily="50" charset="-128"/>
              <a:cs typeface="+mn-cs"/>
            </a:rPr>
            <a:t>』</a:t>
          </a:r>
          <a:r>
            <a:rPr lang="ja-JP" altLang="ja-JP" sz="1100" b="0">
              <a:solidFill>
                <a:schemeClr val="dk1"/>
              </a:solidFill>
              <a:effectLst/>
              <a:latin typeface="ＭＳ Ｐゴシック" panose="020B0600070205080204" pitchFamily="50" charset="-128"/>
              <a:ea typeface="ＭＳ Ｐゴシック" panose="020B0600070205080204" pitchFamily="50" charset="-128"/>
              <a:cs typeface="+mn-cs"/>
            </a:rPr>
            <a:t>に基づくと共に、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現在、学校施設、社会教育施設、保健福祉施設等といった個別施設計画を順次策定しており、当該計画に基づいて施設の維持管理を行っていく。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a16="http://schemas.microsoft.com/office/drawing/2014/main" id="{00000000-0008-0000-0D00-000035000000}"/>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a16="http://schemas.microsoft.com/office/drawing/2014/main" id="{00000000-0008-0000-0D00-000036000000}"/>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72151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127125" y="65335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72811" y="6443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127125" y="611314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772811" y="60193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127125" y="568896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72811" y="55989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127125" y="52685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772811" y="51747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01248" y="475442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6" name="有形固定資産減価償却率グラフ枠">
          <a:extLst>
            <a:ext uri="{FF2B5EF4-FFF2-40B4-BE49-F238E27FC236}">
              <a16:creationId xmlns:a16="http://schemas.microsoft.com/office/drawing/2014/main" id="{00000000-0008-0000-0D00-000042000000}"/>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29</xdr:row>
      <xdr:rowOff>3937</xdr:rowOff>
    </xdr:from>
    <xdr:to>
      <xdr:col>23</xdr:col>
      <xdr:colOff>85090</xdr:colOff>
      <xdr:row>35</xdr:row>
      <xdr:rowOff>11557</xdr:rowOff>
    </xdr:to>
    <xdr:cxnSp macro="">
      <xdr:nvCxnSpPr>
        <xdr:cNvPr id="67" name="直線コネクタ 66">
          <a:extLst>
            <a:ext uri="{FF2B5EF4-FFF2-40B4-BE49-F238E27FC236}">
              <a16:creationId xmlns:a16="http://schemas.microsoft.com/office/drawing/2014/main" id="{00000000-0008-0000-0D00-000043000000}"/>
            </a:ext>
          </a:extLst>
        </xdr:cNvPr>
        <xdr:cNvCxnSpPr/>
      </xdr:nvCxnSpPr>
      <xdr:spPr>
        <a:xfrm flipV="1">
          <a:off x="4206240" y="5619877"/>
          <a:ext cx="127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15384</xdr:rowOff>
    </xdr:from>
    <xdr:ext cx="405111" cy="259045"/>
    <xdr:sp macro="" textlink="">
      <xdr:nvSpPr>
        <xdr:cNvPr id="68" name="有形固定資産減価償却率最小値テキスト">
          <a:extLst>
            <a:ext uri="{FF2B5EF4-FFF2-40B4-BE49-F238E27FC236}">
              <a16:creationId xmlns:a16="http://schemas.microsoft.com/office/drawing/2014/main" id="{00000000-0008-0000-0D00-000044000000}"/>
            </a:ext>
          </a:extLst>
        </xdr:cNvPr>
        <xdr:cNvSpPr txBox="1"/>
      </xdr:nvSpPr>
      <xdr:spPr>
        <a:xfrm>
          <a:off x="4258945" y="6637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11557</xdr:rowOff>
    </xdr:from>
    <xdr:to>
      <xdr:col>23</xdr:col>
      <xdr:colOff>174625</xdr:colOff>
      <xdr:row>35</xdr:row>
      <xdr:rowOff>11557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a:off x="4119245" y="663333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27</xdr:row>
      <xdr:rowOff>122064</xdr:rowOff>
    </xdr:from>
    <xdr:ext cx="405111" cy="259045"/>
    <xdr:sp macro="" textlink="">
      <xdr:nvSpPr>
        <xdr:cNvPr id="70" name="有形固定資産減価償却率最大値テキスト">
          <a:extLst>
            <a:ext uri="{FF2B5EF4-FFF2-40B4-BE49-F238E27FC236}">
              <a16:creationId xmlns:a16="http://schemas.microsoft.com/office/drawing/2014/main" id="{00000000-0008-0000-0D00-000046000000}"/>
            </a:ext>
          </a:extLst>
        </xdr:cNvPr>
        <xdr:cNvSpPr txBox="1"/>
      </xdr:nvSpPr>
      <xdr:spPr>
        <a:xfrm>
          <a:off x="4258945" y="5402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29</xdr:row>
      <xdr:rowOff>3937</xdr:rowOff>
    </xdr:from>
    <xdr:to>
      <xdr:col>23</xdr:col>
      <xdr:colOff>174625</xdr:colOff>
      <xdr:row>29</xdr:row>
      <xdr:rowOff>3937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119245" y="561987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130573</xdr:rowOff>
    </xdr:from>
    <xdr:ext cx="405111" cy="259045"/>
    <xdr:sp macro="" textlink="">
      <xdr:nvSpPr>
        <xdr:cNvPr id="72" name="有形固定資産減価償却率平均値テキスト">
          <a:extLst>
            <a:ext uri="{FF2B5EF4-FFF2-40B4-BE49-F238E27FC236}">
              <a16:creationId xmlns:a16="http://schemas.microsoft.com/office/drawing/2014/main" id="{00000000-0008-0000-0D00-000048000000}"/>
            </a:ext>
          </a:extLst>
        </xdr:cNvPr>
        <xdr:cNvSpPr txBox="1"/>
      </xdr:nvSpPr>
      <xdr:spPr>
        <a:xfrm>
          <a:off x="4258945" y="60817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152146</xdr:rowOff>
    </xdr:from>
    <xdr:to>
      <xdr:col>23</xdr:col>
      <xdr:colOff>136525</xdr:colOff>
      <xdr:row>32</xdr:row>
      <xdr:rowOff>82296</xdr:rowOff>
    </xdr:to>
    <xdr:sp macro="" textlink="">
      <xdr:nvSpPr>
        <xdr:cNvPr id="73" name="フローチャート: 判断 72">
          <a:extLst>
            <a:ext uri="{FF2B5EF4-FFF2-40B4-BE49-F238E27FC236}">
              <a16:creationId xmlns:a16="http://schemas.microsoft.com/office/drawing/2014/main" id="{00000000-0008-0000-0D00-000049000000}"/>
            </a:ext>
          </a:extLst>
        </xdr:cNvPr>
        <xdr:cNvSpPr/>
      </xdr:nvSpPr>
      <xdr:spPr>
        <a:xfrm>
          <a:off x="4157345" y="6103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132715</xdr:rowOff>
    </xdr:from>
    <xdr:to>
      <xdr:col>19</xdr:col>
      <xdr:colOff>187325</xdr:colOff>
      <xdr:row>32</xdr:row>
      <xdr:rowOff>62865</xdr:rowOff>
    </xdr:to>
    <xdr:sp macro="" textlink="">
      <xdr:nvSpPr>
        <xdr:cNvPr id="74" name="フローチャート: 判断 73">
          <a:extLst>
            <a:ext uri="{FF2B5EF4-FFF2-40B4-BE49-F238E27FC236}">
              <a16:creationId xmlns:a16="http://schemas.microsoft.com/office/drawing/2014/main" id="{00000000-0008-0000-0D00-00004A000000}"/>
            </a:ext>
          </a:extLst>
        </xdr:cNvPr>
        <xdr:cNvSpPr/>
      </xdr:nvSpPr>
      <xdr:spPr>
        <a:xfrm>
          <a:off x="3537585" y="6083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108966</xdr:rowOff>
    </xdr:from>
    <xdr:to>
      <xdr:col>15</xdr:col>
      <xdr:colOff>187325</xdr:colOff>
      <xdr:row>32</xdr:row>
      <xdr:rowOff>39116</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2867025" y="60601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96012</xdr:rowOff>
    </xdr:from>
    <xdr:to>
      <xdr:col>11</xdr:col>
      <xdr:colOff>187325</xdr:colOff>
      <xdr:row>32</xdr:row>
      <xdr:rowOff>26162</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2196465" y="60472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116332</xdr:rowOff>
    </xdr:from>
    <xdr:to>
      <xdr:col>7</xdr:col>
      <xdr:colOff>187325</xdr:colOff>
      <xdr:row>31</xdr:row>
      <xdr:rowOff>46482</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1525905" y="589991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D00-00004E000000}"/>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D00-00004F000000}"/>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39878</xdr:rowOff>
    </xdr:from>
    <xdr:to>
      <xdr:col>23</xdr:col>
      <xdr:colOff>136525</xdr:colOff>
      <xdr:row>31</xdr:row>
      <xdr:rowOff>141478</xdr:rowOff>
    </xdr:to>
    <xdr:sp macro="" textlink="">
      <xdr:nvSpPr>
        <xdr:cNvPr id="83" name="楕円 82">
          <a:extLst>
            <a:ext uri="{FF2B5EF4-FFF2-40B4-BE49-F238E27FC236}">
              <a16:creationId xmlns:a16="http://schemas.microsoft.com/office/drawing/2014/main" id="{00000000-0008-0000-0D00-000053000000}"/>
            </a:ext>
          </a:extLst>
        </xdr:cNvPr>
        <xdr:cNvSpPr/>
      </xdr:nvSpPr>
      <xdr:spPr>
        <a:xfrm>
          <a:off x="4157345" y="599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62755</xdr:rowOff>
    </xdr:from>
    <xdr:ext cx="405111" cy="259045"/>
    <xdr:sp macro="" textlink="">
      <xdr:nvSpPr>
        <xdr:cNvPr id="84" name="有形固定資産減価償却率該当値テキスト">
          <a:extLst>
            <a:ext uri="{FF2B5EF4-FFF2-40B4-BE49-F238E27FC236}">
              <a16:creationId xmlns:a16="http://schemas.microsoft.com/office/drawing/2014/main" id="{00000000-0008-0000-0D00-000054000000}"/>
            </a:ext>
          </a:extLst>
        </xdr:cNvPr>
        <xdr:cNvSpPr txBox="1"/>
      </xdr:nvSpPr>
      <xdr:spPr>
        <a:xfrm>
          <a:off x="4258945" y="584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1016</xdr:rowOff>
    </xdr:from>
    <xdr:to>
      <xdr:col>19</xdr:col>
      <xdr:colOff>187325</xdr:colOff>
      <xdr:row>31</xdr:row>
      <xdr:rowOff>102616</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3537585" y="59522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51816</xdr:rowOff>
    </xdr:from>
    <xdr:to>
      <xdr:col>23</xdr:col>
      <xdr:colOff>85725</xdr:colOff>
      <xdr:row>31</xdr:row>
      <xdr:rowOff>90678</xdr:rowOff>
    </xdr:to>
    <xdr:cxnSp macro="">
      <xdr:nvCxnSpPr>
        <xdr:cNvPr id="86" name="直線コネクタ 85">
          <a:extLst>
            <a:ext uri="{FF2B5EF4-FFF2-40B4-BE49-F238E27FC236}">
              <a16:creationId xmlns:a16="http://schemas.microsoft.com/office/drawing/2014/main" id="{00000000-0008-0000-0D00-000056000000}"/>
            </a:ext>
          </a:extLst>
        </xdr:cNvPr>
        <xdr:cNvCxnSpPr/>
      </xdr:nvCxnSpPr>
      <xdr:spPr>
        <a:xfrm>
          <a:off x="3588385" y="6003036"/>
          <a:ext cx="61976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129286</xdr:rowOff>
    </xdr:from>
    <xdr:to>
      <xdr:col>15</xdr:col>
      <xdr:colOff>187325</xdr:colOff>
      <xdr:row>31</xdr:row>
      <xdr:rowOff>59436</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2867025" y="591286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8636</xdr:rowOff>
    </xdr:from>
    <xdr:to>
      <xdr:col>19</xdr:col>
      <xdr:colOff>136525</xdr:colOff>
      <xdr:row>31</xdr:row>
      <xdr:rowOff>51816</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2917825" y="5959856"/>
          <a:ext cx="6705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90424</xdr:rowOff>
    </xdr:from>
    <xdr:to>
      <xdr:col>11</xdr:col>
      <xdr:colOff>187325</xdr:colOff>
      <xdr:row>31</xdr:row>
      <xdr:rowOff>20574</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2196465" y="587400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141224</xdr:rowOff>
    </xdr:from>
    <xdr:to>
      <xdr:col>15</xdr:col>
      <xdr:colOff>136525</xdr:colOff>
      <xdr:row>31</xdr:row>
      <xdr:rowOff>8636</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a:off x="2247265" y="5924804"/>
          <a:ext cx="67056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44704</xdr:rowOff>
    </xdr:from>
    <xdr:to>
      <xdr:col>7</xdr:col>
      <xdr:colOff>187325</xdr:colOff>
      <xdr:row>28</xdr:row>
      <xdr:rowOff>146304</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1525905" y="549300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95504</xdr:rowOff>
    </xdr:from>
    <xdr:to>
      <xdr:col>11</xdr:col>
      <xdr:colOff>136525</xdr:colOff>
      <xdr:row>30</xdr:row>
      <xdr:rowOff>141224</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1576705" y="5543804"/>
          <a:ext cx="67056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32</xdr:row>
      <xdr:rowOff>53992</xdr:rowOff>
    </xdr:from>
    <xdr:ext cx="405111" cy="259045"/>
    <xdr:sp macro="" textlink="">
      <xdr:nvSpPr>
        <xdr:cNvPr id="93" name="n_1aveValue有形固定資産減価償却率">
          <a:extLst>
            <a:ext uri="{FF2B5EF4-FFF2-40B4-BE49-F238E27FC236}">
              <a16:creationId xmlns:a16="http://schemas.microsoft.com/office/drawing/2014/main" id="{00000000-0008-0000-0D00-00005D000000}"/>
            </a:ext>
          </a:extLst>
        </xdr:cNvPr>
        <xdr:cNvSpPr txBox="1"/>
      </xdr:nvSpPr>
      <xdr:spPr>
        <a:xfrm>
          <a:off x="3395989"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30243</xdr:rowOff>
    </xdr:from>
    <xdr:ext cx="405111" cy="259045"/>
    <xdr:sp macro="" textlink="">
      <xdr:nvSpPr>
        <xdr:cNvPr id="94" name="n_2aveValue有形固定資産減価償却率">
          <a:extLst>
            <a:ext uri="{FF2B5EF4-FFF2-40B4-BE49-F238E27FC236}">
              <a16:creationId xmlns:a16="http://schemas.microsoft.com/office/drawing/2014/main" id="{00000000-0008-0000-0D00-00005E000000}"/>
            </a:ext>
          </a:extLst>
        </xdr:cNvPr>
        <xdr:cNvSpPr txBox="1"/>
      </xdr:nvSpPr>
      <xdr:spPr>
        <a:xfrm>
          <a:off x="2738129" y="6149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17289</xdr:rowOff>
    </xdr:from>
    <xdr:ext cx="405111" cy="259045"/>
    <xdr:sp macro="" textlink="">
      <xdr:nvSpPr>
        <xdr:cNvPr id="95" name="n_3aveValue有形固定資産減価償却率">
          <a:extLst>
            <a:ext uri="{FF2B5EF4-FFF2-40B4-BE49-F238E27FC236}">
              <a16:creationId xmlns:a16="http://schemas.microsoft.com/office/drawing/2014/main" id="{00000000-0008-0000-0D00-00005F000000}"/>
            </a:ext>
          </a:extLst>
        </xdr:cNvPr>
        <xdr:cNvSpPr txBox="1"/>
      </xdr:nvSpPr>
      <xdr:spPr>
        <a:xfrm>
          <a:off x="2067569" y="6136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37609</xdr:rowOff>
    </xdr:from>
    <xdr:ext cx="405111" cy="259045"/>
    <xdr:sp macro="" textlink="">
      <xdr:nvSpPr>
        <xdr:cNvPr id="96" name="n_4aveValue有形固定資産減価償却率">
          <a:extLst>
            <a:ext uri="{FF2B5EF4-FFF2-40B4-BE49-F238E27FC236}">
              <a16:creationId xmlns:a16="http://schemas.microsoft.com/office/drawing/2014/main" id="{00000000-0008-0000-0D00-000060000000}"/>
            </a:ext>
          </a:extLst>
        </xdr:cNvPr>
        <xdr:cNvSpPr txBox="1"/>
      </xdr:nvSpPr>
      <xdr:spPr>
        <a:xfrm>
          <a:off x="1397009"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29</xdr:row>
      <xdr:rowOff>119143</xdr:rowOff>
    </xdr:from>
    <xdr:ext cx="405111" cy="259045"/>
    <xdr:sp macro="" textlink="">
      <xdr:nvSpPr>
        <xdr:cNvPr id="97" name="n_1mainValue有形固定資産減価償却率">
          <a:extLst>
            <a:ext uri="{FF2B5EF4-FFF2-40B4-BE49-F238E27FC236}">
              <a16:creationId xmlns:a16="http://schemas.microsoft.com/office/drawing/2014/main" id="{00000000-0008-0000-0D00-000061000000}"/>
            </a:ext>
          </a:extLst>
        </xdr:cNvPr>
        <xdr:cNvSpPr txBox="1"/>
      </xdr:nvSpPr>
      <xdr:spPr>
        <a:xfrm>
          <a:off x="3395989"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75963</xdr:rowOff>
    </xdr:from>
    <xdr:ext cx="405111" cy="259045"/>
    <xdr:sp macro="" textlink="">
      <xdr:nvSpPr>
        <xdr:cNvPr id="98" name="n_2mainValue有形固定資産減価償却率">
          <a:extLst>
            <a:ext uri="{FF2B5EF4-FFF2-40B4-BE49-F238E27FC236}">
              <a16:creationId xmlns:a16="http://schemas.microsoft.com/office/drawing/2014/main" id="{00000000-0008-0000-0D00-000062000000}"/>
            </a:ext>
          </a:extLst>
        </xdr:cNvPr>
        <xdr:cNvSpPr txBox="1"/>
      </xdr:nvSpPr>
      <xdr:spPr>
        <a:xfrm>
          <a:off x="2738129" y="5691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37101</xdr:rowOff>
    </xdr:from>
    <xdr:ext cx="405111" cy="259045"/>
    <xdr:sp macro="" textlink="">
      <xdr:nvSpPr>
        <xdr:cNvPr id="99" name="n_3mainValue有形固定資産減価償却率">
          <a:extLst>
            <a:ext uri="{FF2B5EF4-FFF2-40B4-BE49-F238E27FC236}">
              <a16:creationId xmlns:a16="http://schemas.microsoft.com/office/drawing/2014/main" id="{00000000-0008-0000-0D00-000063000000}"/>
            </a:ext>
          </a:extLst>
        </xdr:cNvPr>
        <xdr:cNvSpPr txBox="1"/>
      </xdr:nvSpPr>
      <xdr:spPr>
        <a:xfrm>
          <a:off x="2067569" y="5653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162831</xdr:rowOff>
    </xdr:from>
    <xdr:ext cx="405111" cy="259045"/>
    <xdr:sp macro="" textlink="">
      <xdr:nvSpPr>
        <xdr:cNvPr id="100" name="n_4mainValue有形固定資産減価償却率">
          <a:extLst>
            <a:ext uri="{FF2B5EF4-FFF2-40B4-BE49-F238E27FC236}">
              <a16:creationId xmlns:a16="http://schemas.microsoft.com/office/drawing/2014/main" id="{00000000-0008-0000-0D00-000064000000}"/>
            </a:ext>
          </a:extLst>
        </xdr:cNvPr>
        <xdr:cNvSpPr txBox="1"/>
      </xdr:nvSpPr>
      <xdr:spPr>
        <a:xfrm>
          <a:off x="1397009" y="5275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1" name="正方形/長方形 100">
          <a:extLst>
            <a:ext uri="{FF2B5EF4-FFF2-40B4-BE49-F238E27FC236}">
              <a16:creationId xmlns:a16="http://schemas.microsoft.com/office/drawing/2014/main" id="{00000000-0008-0000-0D00-000065000000}"/>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2" name="正方形/長方形 101">
          <a:extLst>
            <a:ext uri="{FF2B5EF4-FFF2-40B4-BE49-F238E27FC236}">
              <a16:creationId xmlns:a16="http://schemas.microsoft.com/office/drawing/2014/main" id="{00000000-0008-0000-0D00-000066000000}"/>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[ 393.8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3" name="テキスト ボックス 112">
          <a:extLst>
            <a:ext uri="{FF2B5EF4-FFF2-40B4-BE49-F238E27FC236}">
              <a16:creationId xmlns:a16="http://schemas.microsoft.com/office/drawing/2014/main" id="{00000000-0008-0000-0D00-000071000000}"/>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mn-ea"/>
              <a:ea typeface="+mn-ea"/>
            </a:rPr>
            <a:t>　</a:t>
          </a:r>
          <a:r>
            <a:rPr kumimoji="1" lang="ja-JP" altLang="en-US" sz="1100">
              <a:latin typeface="ＭＳ Ｐゴシック" panose="020B0600070205080204" pitchFamily="50" charset="-128"/>
              <a:ea typeface="ＭＳ Ｐゴシック" panose="020B0600070205080204" pitchFamily="50" charset="-128"/>
            </a:rPr>
            <a:t>債務償還比率は類似団体平均を下回っているが、道路整備事業等の普通建設事業の実施により、将来負担額が増高し、今後数値の悪化が予想される。分子となる基金残高を確保することはもちろん、分母（業務収入－業務支出）である業務支出の削減を図っていく。</a:t>
          </a:r>
        </a:p>
      </xdr:txBody>
    </xdr:sp>
    <xdr:clientData/>
  </xdr:twoCellAnchor>
  <xdr:oneCellAnchor>
    <xdr:from>
      <xdr:col>57</xdr:col>
      <xdr:colOff>111125</xdr:colOff>
      <xdr:row>23</xdr:row>
      <xdr:rowOff>47625</xdr:rowOff>
    </xdr:from>
    <xdr:ext cx="349839" cy="225703"/>
    <xdr:sp macro="" textlink="">
      <xdr:nvSpPr>
        <xdr:cNvPr id="114" name="テキスト ボックス 113">
          <a:extLst>
            <a:ext uri="{FF2B5EF4-FFF2-40B4-BE49-F238E27FC236}">
              <a16:creationId xmlns:a16="http://schemas.microsoft.com/office/drawing/2014/main" id="{00000000-0008-0000-0D00-000072000000}"/>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5" name="直線コネクタ 114">
          <a:extLst>
            <a:ext uri="{FF2B5EF4-FFF2-40B4-BE49-F238E27FC236}">
              <a16:creationId xmlns:a16="http://schemas.microsoft.com/office/drawing/2014/main" id="{00000000-0008-0000-0D00-000073000000}"/>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9971405" y="65335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9486041" y="6443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9971405" y="611314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9486041" y="601934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9971405" y="568896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9542936" y="55989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9971405" y="52685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9645528" y="517479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a:extLst>
            <a:ext uri="{FF2B5EF4-FFF2-40B4-BE49-F238E27FC236}">
              <a16:creationId xmlns:a16="http://schemas.microsoft.com/office/drawing/2014/main" id="{00000000-0008-0000-0D00-00007E000000}"/>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flipV="1">
          <a:off x="13027660" y="5268595"/>
          <a:ext cx="1269" cy="1334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28" name="債務償還比率最小値テキスト">
          <a:extLst>
            <a:ext uri="{FF2B5EF4-FFF2-40B4-BE49-F238E27FC236}">
              <a16:creationId xmlns:a16="http://schemas.microsoft.com/office/drawing/2014/main" id="{00000000-0008-0000-0D00-000080000000}"/>
            </a:ext>
          </a:extLst>
        </xdr:cNvPr>
        <xdr:cNvSpPr txBox="1"/>
      </xdr:nvSpPr>
      <xdr:spPr>
        <a:xfrm>
          <a:off x="13080365" y="660729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2963525" y="66034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30" name="債務償還比率最大値テキスト">
          <a:extLst>
            <a:ext uri="{FF2B5EF4-FFF2-40B4-BE49-F238E27FC236}">
              <a16:creationId xmlns:a16="http://schemas.microsoft.com/office/drawing/2014/main" id="{00000000-0008-0000-0D00-000082000000}"/>
            </a:ext>
          </a:extLst>
        </xdr:cNvPr>
        <xdr:cNvSpPr txBox="1"/>
      </xdr:nvSpPr>
      <xdr:spPr>
        <a:xfrm>
          <a:off x="13080365" y="5047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2963525" y="52685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32" name="債務償還比率平均値テキスト">
          <a:extLst>
            <a:ext uri="{FF2B5EF4-FFF2-40B4-BE49-F238E27FC236}">
              <a16:creationId xmlns:a16="http://schemas.microsoft.com/office/drawing/2014/main" id="{00000000-0008-0000-0D00-000084000000}"/>
            </a:ext>
          </a:extLst>
        </xdr:cNvPr>
        <xdr:cNvSpPr txBox="1"/>
      </xdr:nvSpPr>
      <xdr:spPr>
        <a:xfrm>
          <a:off x="13080365" y="5663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33" name="フローチャート: 判断 132">
          <a:extLst>
            <a:ext uri="{FF2B5EF4-FFF2-40B4-BE49-F238E27FC236}">
              <a16:creationId xmlns:a16="http://schemas.microsoft.com/office/drawing/2014/main" id="{00000000-0008-0000-0D00-000085000000}"/>
            </a:ext>
          </a:extLst>
        </xdr:cNvPr>
        <xdr:cNvSpPr/>
      </xdr:nvSpPr>
      <xdr:spPr>
        <a:xfrm>
          <a:off x="13001625" y="56854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40101</xdr:rowOff>
    </xdr:from>
    <xdr:to>
      <xdr:col>72</xdr:col>
      <xdr:colOff>123825</xdr:colOff>
      <xdr:row>29</xdr:row>
      <xdr:rowOff>141701</xdr:rowOff>
    </xdr:to>
    <xdr:sp macro="" textlink="">
      <xdr:nvSpPr>
        <xdr:cNvPr id="134" name="フローチャート: 判断 133">
          <a:extLst>
            <a:ext uri="{FF2B5EF4-FFF2-40B4-BE49-F238E27FC236}">
              <a16:creationId xmlns:a16="http://schemas.microsoft.com/office/drawing/2014/main" id="{00000000-0008-0000-0D00-000086000000}"/>
            </a:ext>
          </a:extLst>
        </xdr:cNvPr>
        <xdr:cNvSpPr/>
      </xdr:nvSpPr>
      <xdr:spPr>
        <a:xfrm>
          <a:off x="12359005" y="565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159390</xdr:rowOff>
    </xdr:from>
    <xdr:to>
      <xdr:col>68</xdr:col>
      <xdr:colOff>123825</xdr:colOff>
      <xdr:row>29</xdr:row>
      <xdr:rowOff>89540</xdr:rowOff>
    </xdr:to>
    <xdr:sp macro="" textlink="">
      <xdr:nvSpPr>
        <xdr:cNvPr id="135" name="フローチャート: 判断 134">
          <a:extLst>
            <a:ext uri="{FF2B5EF4-FFF2-40B4-BE49-F238E27FC236}">
              <a16:creationId xmlns:a16="http://schemas.microsoft.com/office/drawing/2014/main" id="{00000000-0008-0000-0D00-000087000000}"/>
            </a:ext>
          </a:extLst>
        </xdr:cNvPr>
        <xdr:cNvSpPr/>
      </xdr:nvSpPr>
      <xdr:spPr>
        <a:xfrm>
          <a:off x="11688445" y="5607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152395</xdr:rowOff>
    </xdr:from>
    <xdr:to>
      <xdr:col>64</xdr:col>
      <xdr:colOff>123825</xdr:colOff>
      <xdr:row>29</xdr:row>
      <xdr:rowOff>82545</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1017885" y="56006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144536</xdr:rowOff>
    </xdr:from>
    <xdr:to>
      <xdr:col>60</xdr:col>
      <xdr:colOff>123825</xdr:colOff>
      <xdr:row>29</xdr:row>
      <xdr:rowOff>74686</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0347325" y="559283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D00-00008A000000}"/>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D00-00008B000000}"/>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D00-00008C000000}"/>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101961</xdr:rowOff>
    </xdr:from>
    <xdr:to>
      <xdr:col>76</xdr:col>
      <xdr:colOff>73025</xdr:colOff>
      <xdr:row>29</xdr:row>
      <xdr:rowOff>32111</xdr:rowOff>
    </xdr:to>
    <xdr:sp macro="" textlink="">
      <xdr:nvSpPr>
        <xdr:cNvPr id="143" name="楕円 142">
          <a:extLst>
            <a:ext uri="{FF2B5EF4-FFF2-40B4-BE49-F238E27FC236}">
              <a16:creationId xmlns:a16="http://schemas.microsoft.com/office/drawing/2014/main" id="{00000000-0008-0000-0D00-00008F000000}"/>
            </a:ext>
          </a:extLst>
        </xdr:cNvPr>
        <xdr:cNvSpPr/>
      </xdr:nvSpPr>
      <xdr:spPr>
        <a:xfrm>
          <a:off x="13001625" y="55502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124838</xdr:rowOff>
    </xdr:from>
    <xdr:ext cx="469744" cy="259045"/>
    <xdr:sp macro="" textlink="">
      <xdr:nvSpPr>
        <xdr:cNvPr id="144" name="債務償還比率該当値テキスト">
          <a:extLst>
            <a:ext uri="{FF2B5EF4-FFF2-40B4-BE49-F238E27FC236}">
              <a16:creationId xmlns:a16="http://schemas.microsoft.com/office/drawing/2014/main" id="{00000000-0008-0000-0D00-000090000000}"/>
            </a:ext>
          </a:extLst>
        </xdr:cNvPr>
        <xdr:cNvSpPr txBox="1"/>
      </xdr:nvSpPr>
      <xdr:spPr>
        <a:xfrm>
          <a:off x="13080365" y="5405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6767</xdr:rowOff>
    </xdr:from>
    <xdr:to>
      <xdr:col>72</xdr:col>
      <xdr:colOff>123825</xdr:colOff>
      <xdr:row>29</xdr:row>
      <xdr:rowOff>108367</xdr:rowOff>
    </xdr:to>
    <xdr:sp macro="" textlink="">
      <xdr:nvSpPr>
        <xdr:cNvPr id="145" name="楕円 144">
          <a:extLst>
            <a:ext uri="{FF2B5EF4-FFF2-40B4-BE49-F238E27FC236}">
              <a16:creationId xmlns:a16="http://schemas.microsoft.com/office/drawing/2014/main" id="{00000000-0008-0000-0D00-000091000000}"/>
            </a:ext>
          </a:extLst>
        </xdr:cNvPr>
        <xdr:cNvSpPr/>
      </xdr:nvSpPr>
      <xdr:spPr>
        <a:xfrm>
          <a:off x="12359005" y="56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152761</xdr:rowOff>
    </xdr:from>
    <xdr:to>
      <xdr:col>76</xdr:col>
      <xdr:colOff>22225</xdr:colOff>
      <xdr:row>29</xdr:row>
      <xdr:rowOff>57567</xdr:rowOff>
    </xdr:to>
    <xdr:cxnSp macro="">
      <xdr:nvCxnSpPr>
        <xdr:cNvPr id="146" name="直線コネクタ 145">
          <a:extLst>
            <a:ext uri="{FF2B5EF4-FFF2-40B4-BE49-F238E27FC236}">
              <a16:creationId xmlns:a16="http://schemas.microsoft.com/office/drawing/2014/main" id="{00000000-0008-0000-0D00-000092000000}"/>
            </a:ext>
          </a:extLst>
        </xdr:cNvPr>
        <xdr:cNvCxnSpPr/>
      </xdr:nvCxnSpPr>
      <xdr:spPr>
        <a:xfrm flipV="1">
          <a:off x="12409805" y="5601061"/>
          <a:ext cx="619760" cy="72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93472</xdr:rowOff>
    </xdr:from>
    <xdr:to>
      <xdr:col>68</xdr:col>
      <xdr:colOff>123825</xdr:colOff>
      <xdr:row>30</xdr:row>
      <xdr:rowOff>23622</xdr:rowOff>
    </xdr:to>
    <xdr:sp macro="" textlink="">
      <xdr:nvSpPr>
        <xdr:cNvPr id="147" name="楕円 146">
          <a:extLst>
            <a:ext uri="{FF2B5EF4-FFF2-40B4-BE49-F238E27FC236}">
              <a16:creationId xmlns:a16="http://schemas.microsoft.com/office/drawing/2014/main" id="{00000000-0008-0000-0D00-000093000000}"/>
            </a:ext>
          </a:extLst>
        </xdr:cNvPr>
        <xdr:cNvSpPr/>
      </xdr:nvSpPr>
      <xdr:spPr>
        <a:xfrm>
          <a:off x="11688445" y="57094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57567</xdr:rowOff>
    </xdr:from>
    <xdr:to>
      <xdr:col>72</xdr:col>
      <xdr:colOff>73025</xdr:colOff>
      <xdr:row>29</xdr:row>
      <xdr:rowOff>144272</xdr:rowOff>
    </xdr:to>
    <xdr:cxnSp macro="">
      <xdr:nvCxnSpPr>
        <xdr:cNvPr id="148" name="直線コネクタ 147">
          <a:extLst>
            <a:ext uri="{FF2B5EF4-FFF2-40B4-BE49-F238E27FC236}">
              <a16:creationId xmlns:a16="http://schemas.microsoft.com/office/drawing/2014/main" id="{00000000-0008-0000-0D00-000094000000}"/>
            </a:ext>
          </a:extLst>
        </xdr:cNvPr>
        <xdr:cNvCxnSpPr/>
      </xdr:nvCxnSpPr>
      <xdr:spPr>
        <a:xfrm flipV="1">
          <a:off x="11739245" y="5673507"/>
          <a:ext cx="670560" cy="86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29</xdr:row>
      <xdr:rowOff>63591</xdr:rowOff>
    </xdr:from>
    <xdr:to>
      <xdr:col>64</xdr:col>
      <xdr:colOff>123825</xdr:colOff>
      <xdr:row>29</xdr:row>
      <xdr:rowOff>165191</xdr:rowOff>
    </xdr:to>
    <xdr:sp macro="" textlink="">
      <xdr:nvSpPr>
        <xdr:cNvPr id="149" name="楕円 148">
          <a:extLst>
            <a:ext uri="{FF2B5EF4-FFF2-40B4-BE49-F238E27FC236}">
              <a16:creationId xmlns:a16="http://schemas.microsoft.com/office/drawing/2014/main" id="{00000000-0008-0000-0D00-000095000000}"/>
            </a:ext>
          </a:extLst>
        </xdr:cNvPr>
        <xdr:cNvSpPr/>
      </xdr:nvSpPr>
      <xdr:spPr>
        <a:xfrm>
          <a:off x="11017885" y="567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114391</xdr:rowOff>
    </xdr:from>
    <xdr:to>
      <xdr:col>68</xdr:col>
      <xdr:colOff>73025</xdr:colOff>
      <xdr:row>29</xdr:row>
      <xdr:rowOff>144272</xdr:rowOff>
    </xdr:to>
    <xdr:cxnSp macro="">
      <xdr:nvCxnSpPr>
        <xdr:cNvPr id="150" name="直線コネクタ 149">
          <a:extLst>
            <a:ext uri="{FF2B5EF4-FFF2-40B4-BE49-F238E27FC236}">
              <a16:creationId xmlns:a16="http://schemas.microsoft.com/office/drawing/2014/main" id="{00000000-0008-0000-0D00-000096000000}"/>
            </a:ext>
          </a:extLst>
        </xdr:cNvPr>
        <xdr:cNvCxnSpPr/>
      </xdr:nvCxnSpPr>
      <xdr:spPr>
        <a:xfrm>
          <a:off x="11068685" y="5730331"/>
          <a:ext cx="670560" cy="2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29</xdr:row>
      <xdr:rowOff>22830</xdr:rowOff>
    </xdr:from>
    <xdr:to>
      <xdr:col>60</xdr:col>
      <xdr:colOff>123825</xdr:colOff>
      <xdr:row>29</xdr:row>
      <xdr:rowOff>124430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0347325" y="56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29</xdr:row>
      <xdr:rowOff>73630</xdr:rowOff>
    </xdr:from>
    <xdr:to>
      <xdr:col>64</xdr:col>
      <xdr:colOff>73025</xdr:colOff>
      <xdr:row>29</xdr:row>
      <xdr:rowOff>114391</xdr:rowOff>
    </xdr:to>
    <xdr:cxnSp macro="">
      <xdr:nvCxnSpPr>
        <xdr:cNvPr id="152" name="直線コネクタ 151">
          <a:extLst>
            <a:ext uri="{FF2B5EF4-FFF2-40B4-BE49-F238E27FC236}">
              <a16:creationId xmlns:a16="http://schemas.microsoft.com/office/drawing/2014/main" id="{00000000-0008-0000-0D00-000098000000}"/>
            </a:ext>
          </a:extLst>
        </xdr:cNvPr>
        <xdr:cNvCxnSpPr/>
      </xdr:nvCxnSpPr>
      <xdr:spPr>
        <a:xfrm>
          <a:off x="10398125" y="5689570"/>
          <a:ext cx="670560" cy="40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132828</xdr:rowOff>
    </xdr:from>
    <xdr:ext cx="469744" cy="259045"/>
    <xdr:sp macro="" textlink="">
      <xdr:nvSpPr>
        <xdr:cNvPr id="153" name="n_1aveValue債務償還比率">
          <a:extLst>
            <a:ext uri="{FF2B5EF4-FFF2-40B4-BE49-F238E27FC236}">
              <a16:creationId xmlns:a16="http://schemas.microsoft.com/office/drawing/2014/main" id="{00000000-0008-0000-0D00-000099000000}"/>
            </a:ext>
          </a:extLst>
        </xdr:cNvPr>
        <xdr:cNvSpPr txBox="1"/>
      </xdr:nvSpPr>
      <xdr:spPr>
        <a:xfrm>
          <a:off x="12185092" y="574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106067</xdr:rowOff>
    </xdr:from>
    <xdr:ext cx="469744" cy="259045"/>
    <xdr:sp macro="" textlink="">
      <xdr:nvSpPr>
        <xdr:cNvPr id="154" name="n_2aveValue債務償還比率">
          <a:extLst>
            <a:ext uri="{FF2B5EF4-FFF2-40B4-BE49-F238E27FC236}">
              <a16:creationId xmlns:a16="http://schemas.microsoft.com/office/drawing/2014/main" id="{00000000-0008-0000-0D00-00009A000000}"/>
            </a:ext>
          </a:extLst>
        </xdr:cNvPr>
        <xdr:cNvSpPr txBox="1"/>
      </xdr:nvSpPr>
      <xdr:spPr>
        <a:xfrm>
          <a:off x="11527232" y="538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99072</xdr:rowOff>
    </xdr:from>
    <xdr:ext cx="469744" cy="259045"/>
    <xdr:sp macro="" textlink="">
      <xdr:nvSpPr>
        <xdr:cNvPr id="155" name="n_3aveValue債務償還比率">
          <a:extLst>
            <a:ext uri="{FF2B5EF4-FFF2-40B4-BE49-F238E27FC236}">
              <a16:creationId xmlns:a16="http://schemas.microsoft.com/office/drawing/2014/main" id="{00000000-0008-0000-0D00-00009B000000}"/>
            </a:ext>
          </a:extLst>
        </xdr:cNvPr>
        <xdr:cNvSpPr txBox="1"/>
      </xdr:nvSpPr>
      <xdr:spPr>
        <a:xfrm>
          <a:off x="10856672" y="5379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91213</xdr:rowOff>
    </xdr:from>
    <xdr:ext cx="469744" cy="259045"/>
    <xdr:sp macro="" textlink="">
      <xdr:nvSpPr>
        <xdr:cNvPr id="156" name="n_4aveValue債務償還比率">
          <a:extLst>
            <a:ext uri="{FF2B5EF4-FFF2-40B4-BE49-F238E27FC236}">
              <a16:creationId xmlns:a16="http://schemas.microsoft.com/office/drawing/2014/main" id="{00000000-0008-0000-0D00-00009C000000}"/>
            </a:ext>
          </a:extLst>
        </xdr:cNvPr>
        <xdr:cNvSpPr txBox="1"/>
      </xdr:nvSpPr>
      <xdr:spPr>
        <a:xfrm>
          <a:off x="10186112" y="5371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124894</xdr:rowOff>
    </xdr:from>
    <xdr:ext cx="469744" cy="259045"/>
    <xdr:sp macro="" textlink="">
      <xdr:nvSpPr>
        <xdr:cNvPr id="157" name="n_1mainValue債務償還比率">
          <a:extLst>
            <a:ext uri="{FF2B5EF4-FFF2-40B4-BE49-F238E27FC236}">
              <a16:creationId xmlns:a16="http://schemas.microsoft.com/office/drawing/2014/main" id="{00000000-0008-0000-0D00-00009D000000}"/>
            </a:ext>
          </a:extLst>
        </xdr:cNvPr>
        <xdr:cNvSpPr txBox="1"/>
      </xdr:nvSpPr>
      <xdr:spPr>
        <a:xfrm>
          <a:off x="12185092" y="5405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14749</xdr:rowOff>
    </xdr:from>
    <xdr:ext cx="469744" cy="259045"/>
    <xdr:sp macro="" textlink="">
      <xdr:nvSpPr>
        <xdr:cNvPr id="158" name="n_2mainValue債務償還比率">
          <a:extLst>
            <a:ext uri="{FF2B5EF4-FFF2-40B4-BE49-F238E27FC236}">
              <a16:creationId xmlns:a16="http://schemas.microsoft.com/office/drawing/2014/main" id="{00000000-0008-0000-0D00-00009E000000}"/>
            </a:ext>
          </a:extLst>
        </xdr:cNvPr>
        <xdr:cNvSpPr txBox="1"/>
      </xdr:nvSpPr>
      <xdr:spPr>
        <a:xfrm>
          <a:off x="11527232" y="5798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156318</xdr:rowOff>
    </xdr:from>
    <xdr:ext cx="469744" cy="259045"/>
    <xdr:sp macro="" textlink="">
      <xdr:nvSpPr>
        <xdr:cNvPr id="159" name="n_3mainValue債務償還比率">
          <a:extLst>
            <a:ext uri="{FF2B5EF4-FFF2-40B4-BE49-F238E27FC236}">
              <a16:creationId xmlns:a16="http://schemas.microsoft.com/office/drawing/2014/main" id="{00000000-0008-0000-0D00-00009F000000}"/>
            </a:ext>
          </a:extLst>
        </xdr:cNvPr>
        <xdr:cNvSpPr txBox="1"/>
      </xdr:nvSpPr>
      <xdr:spPr>
        <a:xfrm>
          <a:off x="10856672" y="5772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115557</xdr:rowOff>
    </xdr:from>
    <xdr:ext cx="469744" cy="259045"/>
    <xdr:sp macro="" textlink="">
      <xdr:nvSpPr>
        <xdr:cNvPr id="160" name="n_4mainValue債務償還比率">
          <a:extLst>
            <a:ext uri="{FF2B5EF4-FFF2-40B4-BE49-F238E27FC236}">
              <a16:creationId xmlns:a16="http://schemas.microsoft.com/office/drawing/2014/main" id="{00000000-0008-0000-0D00-0000A0000000}"/>
            </a:ext>
          </a:extLst>
        </xdr:cNvPr>
        <xdr:cNvSpPr txBox="1"/>
      </xdr:nvSpPr>
      <xdr:spPr>
        <a:xfrm>
          <a:off x="10186112" y="5731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a:extLst>
            <a:ext uri="{FF2B5EF4-FFF2-40B4-BE49-F238E27FC236}">
              <a16:creationId xmlns:a16="http://schemas.microsoft.com/office/drawing/2014/main" id="{00000000-0008-0000-0D00-0000A1000000}"/>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a:extLst>
            <a:ext uri="{FF2B5EF4-FFF2-40B4-BE49-F238E27FC236}">
              <a16:creationId xmlns:a16="http://schemas.microsoft.com/office/drawing/2014/main" id="{00000000-0008-0000-0D00-0000A2000000}"/>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a:extLst>
            <a:ext uri="{FF2B5EF4-FFF2-40B4-BE49-F238E27FC236}">
              <a16:creationId xmlns:a16="http://schemas.microsoft.com/office/drawing/2014/main" id="{00000000-0008-0000-0D00-0000A300000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a:extLst>
            <a:ext uri="{FF2B5EF4-FFF2-40B4-BE49-F238E27FC236}">
              <a16:creationId xmlns:a16="http://schemas.microsoft.com/office/drawing/2014/main" id="{00000000-0008-0000-0D00-0000A4000000}"/>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a:extLst>
            <a:ext uri="{FF2B5EF4-FFF2-40B4-BE49-F238E27FC236}">
              <a16:creationId xmlns:a16="http://schemas.microsoft.com/office/drawing/2014/main" id="{00000000-0008-0000-0D00-0000A5000000}"/>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7196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36081" y="507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086225" y="5544312"/>
          <a:ext cx="0" cy="1393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124960" y="694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020820" y="693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124960" y="5327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020820" y="5544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124960" y="61394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036060" y="6161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103124</xdr:rowOff>
    </xdr:from>
    <xdr:to>
      <xdr:col>20</xdr:col>
      <xdr:colOff>38100</xdr:colOff>
      <xdr:row>37</xdr:row>
      <xdr:rowOff>33274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312160" y="613816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80264</xdr:rowOff>
    </xdr:from>
    <xdr:to>
      <xdr:col>15</xdr:col>
      <xdr:colOff>101600</xdr:colOff>
      <xdr:row>37</xdr:row>
      <xdr:rowOff>10414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514600" y="61153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55118</xdr:rowOff>
    </xdr:from>
    <xdr:to>
      <xdr:col>10</xdr:col>
      <xdr:colOff>165100</xdr:colOff>
      <xdr:row>36</xdr:row>
      <xdr:rowOff>156718</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739900" y="609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23114</xdr:rowOff>
    </xdr:from>
    <xdr:to>
      <xdr:col>6</xdr:col>
      <xdr:colOff>38100</xdr:colOff>
      <xdr:row>36</xdr:row>
      <xdr:rowOff>124714</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965200" y="605815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105410</xdr:rowOff>
    </xdr:from>
    <xdr:to>
      <xdr:col>24</xdr:col>
      <xdr:colOff>114300</xdr:colOff>
      <xdr:row>36</xdr:row>
      <xdr:rowOff>35560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036060" y="59728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128287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124960" y="58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312160" y="59728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156210</xdr:rowOff>
    </xdr:from>
    <xdr:to>
      <xdr:col>24</xdr:col>
      <xdr:colOff>63500</xdr:colOff>
      <xdr:row>35</xdr:row>
      <xdr:rowOff>156210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355340" y="602361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68834</xdr:rowOff>
    </xdr:from>
    <xdr:to>
      <xdr:col>15</xdr:col>
      <xdr:colOff>101600</xdr:colOff>
      <xdr:row>35</xdr:row>
      <xdr:rowOff>170434</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514600" y="5936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119634</xdr:rowOff>
    </xdr:from>
    <xdr:to>
      <xdr:col>19</xdr:col>
      <xdr:colOff>177800</xdr:colOff>
      <xdr:row>35</xdr:row>
      <xdr:rowOff>156210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565400" y="5987034"/>
          <a:ext cx="78994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739900" y="590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87630</xdr:rowOff>
    </xdr:from>
    <xdr:to>
      <xdr:col>15</xdr:col>
      <xdr:colOff>50800</xdr:colOff>
      <xdr:row>35</xdr:row>
      <xdr:rowOff>119634</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1790700" y="5955030"/>
          <a:ext cx="7747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32</xdr:row>
      <xdr:rowOff>116840</xdr:rowOff>
    </xdr:from>
    <xdr:to>
      <xdr:col>6</xdr:col>
      <xdr:colOff>38100</xdr:colOff>
      <xdr:row>33</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965200" y="54813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32</xdr:row>
      <xdr:rowOff>167640</xdr:rowOff>
    </xdr:from>
    <xdr:to>
      <xdr:col>10</xdr:col>
      <xdr:colOff>114300</xdr:colOff>
      <xdr:row>35</xdr:row>
      <xdr:rowOff>87630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008380" y="5532120"/>
          <a:ext cx="782320" cy="42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24401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170564" y="62270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1541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385704" y="6204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147845</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611004" y="6182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115841</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836304" y="6150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170564" y="575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15511</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385704" y="57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154957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611004" y="568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63517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836304" y="526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9219565" y="5818308"/>
          <a:ext cx="0" cy="1203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9258300" y="702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9154160" y="70220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9258300" y="559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9154160" y="58183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64196</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9258300" y="66021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9192260" y="66237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103200</xdr:rowOff>
    </xdr:from>
    <xdr:to>
      <xdr:col>50</xdr:col>
      <xdr:colOff>165100</xdr:colOff>
      <xdr:row>40</xdr:row>
      <xdr:rowOff>33350</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8445500" y="66411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123641</xdr:rowOff>
    </xdr:from>
    <xdr:to>
      <xdr:col>46</xdr:col>
      <xdr:colOff>38100</xdr:colOff>
      <xdr:row>40</xdr:row>
      <xdr:rowOff>53791</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7670800" y="666160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126041</xdr:rowOff>
    </xdr:from>
    <xdr:to>
      <xdr:col>41</xdr:col>
      <xdr:colOff>101600</xdr:colOff>
      <xdr:row>40</xdr:row>
      <xdr:rowOff>56191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6873240" y="66640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152273</xdr:rowOff>
    </xdr:from>
    <xdr:to>
      <xdr:col>36</xdr:col>
      <xdr:colOff>165100</xdr:colOff>
      <xdr:row>40</xdr:row>
      <xdr:rowOff>82423</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098540" y="66902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67596</xdr:rowOff>
    </xdr:from>
    <xdr:to>
      <xdr:col>55</xdr:col>
      <xdr:colOff>50800</xdr:colOff>
      <xdr:row>39</xdr:row>
      <xdr:rowOff>169196</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9192260" y="660555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90473</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9258300" y="6460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74035</xdr:rowOff>
    </xdr:from>
    <xdr:to>
      <xdr:col>50</xdr:col>
      <xdr:colOff>165100</xdr:colOff>
      <xdr:row>40</xdr:row>
      <xdr:rowOff>4185</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8445500" y="6611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118396</xdr:rowOff>
    </xdr:from>
    <xdr:to>
      <xdr:col>55</xdr:col>
      <xdr:colOff>0</xdr:colOff>
      <xdr:row>39</xdr:row>
      <xdr:rowOff>124835</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8496300" y="6656356"/>
          <a:ext cx="7239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78054</xdr:rowOff>
    </xdr:from>
    <xdr:to>
      <xdr:col>46</xdr:col>
      <xdr:colOff>38100</xdr:colOff>
      <xdr:row>40</xdr:row>
      <xdr:rowOff>8204</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7670800" y="66160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124835</xdr:rowOff>
    </xdr:from>
    <xdr:to>
      <xdr:col>50</xdr:col>
      <xdr:colOff>114300</xdr:colOff>
      <xdr:row>39</xdr:row>
      <xdr:rowOff>128854</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7713980" y="6662795"/>
          <a:ext cx="78232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10160</xdr:rowOff>
    </xdr:from>
    <xdr:to>
      <xdr:col>41</xdr:col>
      <xdr:colOff>101600</xdr:colOff>
      <xdr:row>39</xdr:row>
      <xdr:rowOff>111760</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687324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60960</xdr:rowOff>
    </xdr:from>
    <xdr:to>
      <xdr:col>45</xdr:col>
      <xdr:colOff>177800</xdr:colOff>
      <xdr:row>39</xdr:row>
      <xdr:rowOff>128854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a:off x="6924040" y="6598920"/>
          <a:ext cx="78994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20085</xdr:rowOff>
    </xdr:from>
    <xdr:to>
      <xdr:col>36</xdr:col>
      <xdr:colOff>165100</xdr:colOff>
      <xdr:row>39</xdr:row>
      <xdr:rowOff>121685</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098540" y="65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60960</xdr:rowOff>
    </xdr:from>
    <xdr:to>
      <xdr:col>41</xdr:col>
      <xdr:colOff>50800</xdr:colOff>
      <xdr:row>39</xdr:row>
      <xdr:rowOff>70885</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149340" y="6598920"/>
          <a:ext cx="774700" cy="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24477</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8239271" y="673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44918</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7477271" y="675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47318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6702571" y="675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73550</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5905011" y="6779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20712</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8239271" y="639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24731</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7477271" y="639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128287</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6702571" y="633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138212</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5905011" y="634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086225" y="9288780"/>
          <a:ext cx="0" cy="1408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124960" y="1070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020820" y="10696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124960" y="90678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02082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124960" y="10134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036060" y="1015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312160" y="10130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56969</xdr:rowOff>
    </xdr:from>
    <xdr:to>
      <xdr:col>15</xdr:col>
      <xdr:colOff>101600</xdr:colOff>
      <xdr:row>60</xdr:row>
      <xdr:rowOff>158569</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514600" y="1011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42273</xdr:rowOff>
    </xdr:from>
    <xdr:to>
      <xdr:col>10</xdr:col>
      <xdr:colOff>165100</xdr:colOff>
      <xdr:row>60</xdr:row>
      <xdr:rowOff>143873</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739900" y="1010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136978</xdr:rowOff>
    </xdr:from>
    <xdr:to>
      <xdr:col>6</xdr:col>
      <xdr:colOff>38100</xdr:colOff>
      <xdr:row>60</xdr:row>
      <xdr:rowOff>67128</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965200" y="100277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63500</xdr:rowOff>
    </xdr:from>
    <xdr:to>
      <xdr:col>24</xdr:col>
      <xdr:colOff>114300</xdr:colOff>
      <xdr:row>60</xdr:row>
      <xdr:rowOff>165100</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03606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86377</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124960"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35741</xdr:rowOff>
    </xdr:from>
    <xdr:to>
      <xdr:col>20</xdr:col>
      <xdr:colOff>38100</xdr:colOff>
      <xdr:row>60</xdr:row>
      <xdr:rowOff>137341</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312160" y="100941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86541</xdr:rowOff>
    </xdr:from>
    <xdr:to>
      <xdr:col>24</xdr:col>
      <xdr:colOff>63500</xdr:colOff>
      <xdr:row>60</xdr:row>
      <xdr:rowOff>114300</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355340" y="10144941"/>
          <a:ext cx="73152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11249</xdr:rowOff>
    </xdr:from>
    <xdr:to>
      <xdr:col>15</xdr:col>
      <xdr:colOff>101600</xdr:colOff>
      <xdr:row>60</xdr:row>
      <xdr:rowOff>112849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514600" y="100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62049</xdr:rowOff>
    </xdr:from>
    <xdr:to>
      <xdr:col>19</xdr:col>
      <xdr:colOff>177800</xdr:colOff>
      <xdr:row>60</xdr:row>
      <xdr:rowOff>86541</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565400" y="10120449"/>
          <a:ext cx="78994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154940</xdr:rowOff>
    </xdr:from>
    <xdr:to>
      <xdr:col>10</xdr:col>
      <xdr:colOff>165100</xdr:colOff>
      <xdr:row>60</xdr:row>
      <xdr:rowOff>85090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739900" y="100457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34290</xdr:rowOff>
    </xdr:from>
    <xdr:to>
      <xdr:col>15</xdr:col>
      <xdr:colOff>50800</xdr:colOff>
      <xdr:row>60</xdr:row>
      <xdr:rowOff>62049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1790700" y="10092690"/>
          <a:ext cx="7747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22678</xdr:rowOff>
    </xdr:from>
    <xdr:to>
      <xdr:col>6</xdr:col>
      <xdr:colOff>38100</xdr:colOff>
      <xdr:row>58</xdr:row>
      <xdr:rowOff>124278</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965200" y="974579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58</xdr:row>
      <xdr:rowOff>73478</xdr:rowOff>
    </xdr:from>
    <xdr:to>
      <xdr:col>10</xdr:col>
      <xdr:colOff>114300</xdr:colOff>
      <xdr:row>60</xdr:row>
      <xdr:rowOff>34290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008380" y="9796598"/>
          <a:ext cx="782320" cy="296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164392</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170564"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149696</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385704" y="1020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135000</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611004" y="1019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58255</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836304" y="10116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153868</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170564" y="987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129376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385704" y="9852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101617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611004" y="982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140805</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836304" y="952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299921" y="102933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299921" y="99199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299921" y="9550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9219565" y="9253357"/>
          <a:ext cx="0" cy="1548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9258300" y="10805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9154160" y="108019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9258300" y="903620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9154160" y="92533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9258300" y="103747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9192260" y="103962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11848</xdr:rowOff>
    </xdr:from>
    <xdr:to>
      <xdr:col>50</xdr:col>
      <xdr:colOff>165100</xdr:colOff>
      <xdr:row>62</xdr:row>
      <xdr:rowOff>113448</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8445500" y="10405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17520</xdr:rowOff>
    </xdr:from>
    <xdr:to>
      <xdr:col>46</xdr:col>
      <xdr:colOff>38100</xdr:colOff>
      <xdr:row>62</xdr:row>
      <xdr:rowOff>119120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7670800" y="104112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35601</xdr:rowOff>
    </xdr:from>
    <xdr:to>
      <xdr:col>41</xdr:col>
      <xdr:colOff>101600</xdr:colOff>
      <xdr:row>62</xdr:row>
      <xdr:rowOff>137201</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6873240" y="104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51130</xdr:rowOff>
    </xdr:from>
    <xdr:to>
      <xdr:col>36</xdr:col>
      <xdr:colOff>165100</xdr:colOff>
      <xdr:row>62</xdr:row>
      <xdr:rowOff>152730</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098540" y="104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13430</xdr:rowOff>
    </xdr:from>
    <xdr:to>
      <xdr:col>55</xdr:col>
      <xdr:colOff>50800</xdr:colOff>
      <xdr:row>61</xdr:row>
      <xdr:rowOff>115030</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192260" y="1023947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36307</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9258300" y="1009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21233</xdr:rowOff>
    </xdr:from>
    <xdr:to>
      <xdr:col>50</xdr:col>
      <xdr:colOff>165100</xdr:colOff>
      <xdr:row>61</xdr:row>
      <xdr:rowOff>122833</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445500" y="1024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64230</xdr:rowOff>
    </xdr:from>
    <xdr:to>
      <xdr:col>55</xdr:col>
      <xdr:colOff>0</xdr:colOff>
      <xdr:row>61</xdr:row>
      <xdr:rowOff>72033</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496300" y="10290270"/>
          <a:ext cx="7239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26995</xdr:rowOff>
    </xdr:from>
    <xdr:to>
      <xdr:col>46</xdr:col>
      <xdr:colOff>38100</xdr:colOff>
      <xdr:row>61</xdr:row>
      <xdr:rowOff>128595</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670800" y="102530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72033</xdr:rowOff>
    </xdr:from>
    <xdr:to>
      <xdr:col>50</xdr:col>
      <xdr:colOff>114300</xdr:colOff>
      <xdr:row>61</xdr:row>
      <xdr:rowOff>77795</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713980" y="10298073"/>
          <a:ext cx="782320" cy="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30491</xdr:rowOff>
    </xdr:from>
    <xdr:to>
      <xdr:col>41</xdr:col>
      <xdr:colOff>101600</xdr:colOff>
      <xdr:row>61</xdr:row>
      <xdr:rowOff>132091</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873240" y="1025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77795</xdr:rowOff>
    </xdr:from>
    <xdr:to>
      <xdr:col>45</xdr:col>
      <xdr:colOff>177800</xdr:colOff>
      <xdr:row>61</xdr:row>
      <xdr:rowOff>81291</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24040" y="10303835"/>
          <a:ext cx="78994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125475</xdr:rowOff>
    </xdr:from>
    <xdr:to>
      <xdr:col>36</xdr:col>
      <xdr:colOff>165100</xdr:colOff>
      <xdr:row>60</xdr:row>
      <xdr:rowOff>55625</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098540" y="100162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4825</xdr:rowOff>
    </xdr:from>
    <xdr:to>
      <xdr:col>41</xdr:col>
      <xdr:colOff>50800</xdr:colOff>
      <xdr:row>61</xdr:row>
      <xdr:rowOff>81291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a:off x="6149340" y="10063225"/>
          <a:ext cx="774700" cy="24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104575</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8214575" y="10498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110247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7444955" y="10503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128328</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6670255" y="10522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143857</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5872695" y="10537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139360</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8214575" y="10030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145122</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7444955" y="1003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148618</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6670255" y="1003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58</xdr:row>
      <xdr:rowOff>72152</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5872695" y="9795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086225" y="12978766"/>
          <a:ext cx="0" cy="15525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124960" y="12757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020820" y="129787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124960" y="136709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036060" y="13815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65405</xdr:rowOff>
    </xdr:from>
    <xdr:to>
      <xdr:col>20</xdr:col>
      <xdr:colOff>38100</xdr:colOff>
      <xdr:row>82</xdr:row>
      <xdr:rowOff>167005</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312160" y="138118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34925</xdr:rowOff>
    </xdr:from>
    <xdr:to>
      <xdr:col>15</xdr:col>
      <xdr:colOff>101600</xdr:colOff>
      <xdr:row>82</xdr:row>
      <xdr:rowOff>136525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514600" y="1378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73990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44450</xdr:rowOff>
    </xdr:from>
    <xdr:to>
      <xdr:col>6</xdr:col>
      <xdr:colOff>38100</xdr:colOff>
      <xdr:row>82</xdr:row>
      <xdr:rowOff>146050</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965200" y="137909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160655</xdr:rowOff>
    </xdr:from>
    <xdr:to>
      <xdr:col>24</xdr:col>
      <xdr:colOff>114300</xdr:colOff>
      <xdr:row>84</xdr:row>
      <xdr:rowOff>90805</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036060" y="140747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139082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124960" y="1405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137795</xdr:rowOff>
    </xdr:from>
    <xdr:to>
      <xdr:col>20</xdr:col>
      <xdr:colOff>38100</xdr:colOff>
      <xdr:row>84</xdr:row>
      <xdr:rowOff>67945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312160" y="140519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17145</xdr:rowOff>
    </xdr:from>
    <xdr:to>
      <xdr:col>24</xdr:col>
      <xdr:colOff>63500</xdr:colOff>
      <xdr:row>84</xdr:row>
      <xdr:rowOff>40005</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355340" y="14098905"/>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116839</xdr:rowOff>
    </xdr:from>
    <xdr:to>
      <xdr:col>15</xdr:col>
      <xdr:colOff>101600</xdr:colOff>
      <xdr:row>84</xdr:row>
      <xdr:rowOff>46989</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514600" y="1403095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167639</xdr:rowOff>
    </xdr:from>
    <xdr:to>
      <xdr:col>19</xdr:col>
      <xdr:colOff>177800</xdr:colOff>
      <xdr:row>84</xdr:row>
      <xdr:rowOff>17145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565400" y="14081759"/>
          <a:ext cx="789940" cy="17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132080</xdr:rowOff>
    </xdr:from>
    <xdr:to>
      <xdr:col>10</xdr:col>
      <xdr:colOff>165100</xdr:colOff>
      <xdr:row>84</xdr:row>
      <xdr:rowOff>62230</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73990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11430</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flipV="1">
          <a:off x="1790700" y="14081759"/>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168275</xdr:rowOff>
    </xdr:from>
    <xdr:to>
      <xdr:col>6</xdr:col>
      <xdr:colOff>38100</xdr:colOff>
      <xdr:row>84</xdr:row>
      <xdr:rowOff>98425</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965200" y="140823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11430</xdr:rowOff>
    </xdr:from>
    <xdr:to>
      <xdr:col>10</xdr:col>
      <xdr:colOff>114300</xdr:colOff>
      <xdr:row>84</xdr:row>
      <xdr:rowOff>47625</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008380" y="14093190"/>
          <a:ext cx="7823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12082</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170564" y="1359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153052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385704" y="1356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611004" y="13577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162577</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83630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59072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170564" y="1414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38116</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385704" y="1411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53357</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611004" y="1413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89552</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836304" y="1417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9219565" y="13168883"/>
          <a:ext cx="0" cy="13517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9258300" y="1452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9154160" y="145206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9258300" y="1294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9154160" y="131688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9258300" y="140698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192260" y="142146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125413</xdr:rowOff>
    </xdr:from>
    <xdr:to>
      <xdr:col>50</xdr:col>
      <xdr:colOff>165100</xdr:colOff>
      <xdr:row>85</xdr:row>
      <xdr:rowOff>55563</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445500" y="1420717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137224</xdr:rowOff>
    </xdr:from>
    <xdr:to>
      <xdr:col>46</xdr:col>
      <xdr:colOff>38100</xdr:colOff>
      <xdr:row>85</xdr:row>
      <xdr:rowOff>67374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670800" y="142189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169418</xdr:rowOff>
    </xdr:from>
    <xdr:to>
      <xdr:col>41</xdr:col>
      <xdr:colOff>101600</xdr:colOff>
      <xdr:row>85</xdr:row>
      <xdr:rowOff>99568</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873240" y="142511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151892</xdr:rowOff>
    </xdr:from>
    <xdr:to>
      <xdr:col>36</xdr:col>
      <xdr:colOff>165100</xdr:colOff>
      <xdr:row>85</xdr:row>
      <xdr:rowOff>82042</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098540" y="1423365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16638</xdr:rowOff>
    </xdr:from>
    <xdr:to>
      <xdr:col>55</xdr:col>
      <xdr:colOff>50800</xdr:colOff>
      <xdr:row>85</xdr:row>
      <xdr:rowOff>118238</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9192260" y="1426603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166515</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9258300" y="14248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15875</xdr:rowOff>
    </xdr:from>
    <xdr:to>
      <xdr:col>50</xdr:col>
      <xdr:colOff>165100</xdr:colOff>
      <xdr:row>85</xdr:row>
      <xdr:rowOff>117475</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8445500" y="1426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66675</xdr:rowOff>
    </xdr:from>
    <xdr:to>
      <xdr:col>55</xdr:col>
      <xdr:colOff>0</xdr:colOff>
      <xdr:row>85</xdr:row>
      <xdr:rowOff>67438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8496300" y="14316075"/>
          <a:ext cx="7239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17971</xdr:rowOff>
    </xdr:from>
    <xdr:to>
      <xdr:col>46</xdr:col>
      <xdr:colOff>38100</xdr:colOff>
      <xdr:row>85</xdr:row>
      <xdr:rowOff>119571</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7670800" y="142673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66675</xdr:rowOff>
    </xdr:from>
    <xdr:to>
      <xdr:col>50</xdr:col>
      <xdr:colOff>114300</xdr:colOff>
      <xdr:row>85</xdr:row>
      <xdr:rowOff>68771</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flipV="1">
          <a:off x="7713980" y="14316075"/>
          <a:ext cx="78232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11875</xdr:rowOff>
    </xdr:from>
    <xdr:to>
      <xdr:col>41</xdr:col>
      <xdr:colOff>101600</xdr:colOff>
      <xdr:row>85</xdr:row>
      <xdr:rowOff>113475</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6873240" y="14261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62675</xdr:rowOff>
    </xdr:from>
    <xdr:to>
      <xdr:col>45</xdr:col>
      <xdr:colOff>177800</xdr:colOff>
      <xdr:row>85</xdr:row>
      <xdr:rowOff>68771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a:off x="6924040" y="14312075"/>
          <a:ext cx="78994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14351</xdr:rowOff>
    </xdr:from>
    <xdr:to>
      <xdr:col>36</xdr:col>
      <xdr:colOff>165100</xdr:colOff>
      <xdr:row>85</xdr:row>
      <xdr:rowOff>115951</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098540" y="1426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62675</xdr:rowOff>
    </xdr:from>
    <xdr:to>
      <xdr:col>41</xdr:col>
      <xdr:colOff>50800</xdr:colOff>
      <xdr:row>85</xdr:row>
      <xdr:rowOff>65151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6149340" y="14312075"/>
          <a:ext cx="774700" cy="2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72090</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8271587" y="13986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83901</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7509587" y="13998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116095</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6712027" y="14030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98569</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5937327" y="1401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108602</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8271587" y="1435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110698</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7509587" y="143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104602</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6712027" y="14354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107078</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5937327" y="1435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13336</xdr:rowOff>
    </xdr:from>
    <xdr:to>
      <xdr:col>24</xdr:col>
      <xdr:colOff>62865</xdr:colOff>
      <xdr:row>107</xdr:row>
      <xdr:rowOff>72389</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086225" y="16777336"/>
          <a:ext cx="0" cy="1232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76216</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124960" y="18013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72389</xdr:rowOff>
    </xdr:from>
    <xdr:to>
      <xdr:col>24</xdr:col>
      <xdr:colOff>152400</xdr:colOff>
      <xdr:row>107</xdr:row>
      <xdr:rowOff>72389</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020820" y="180098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131463</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124960" y="16560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13336</xdr:rowOff>
    </xdr:from>
    <xdr:to>
      <xdr:col>24</xdr:col>
      <xdr:colOff>152400</xdr:colOff>
      <xdr:row>100</xdr:row>
      <xdr:rowOff>13336</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020820" y="1677733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20972</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124960" y="174555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42545</xdr:rowOff>
    </xdr:from>
    <xdr:to>
      <xdr:col>24</xdr:col>
      <xdr:colOff>114300</xdr:colOff>
      <xdr:row>104</xdr:row>
      <xdr:rowOff>144145</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036060" y="17477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312160" y="174828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5146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111125</xdr:rowOff>
    </xdr:from>
    <xdr:to>
      <xdr:col>10</xdr:col>
      <xdr:colOff>165100</xdr:colOff>
      <xdr:row>104</xdr:row>
      <xdr:rowOff>41275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739900" y="173780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52070</xdr:rowOff>
    </xdr:from>
    <xdr:to>
      <xdr:col>6</xdr:col>
      <xdr:colOff>38100</xdr:colOff>
      <xdr:row>103</xdr:row>
      <xdr:rowOff>153670</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965200" y="173189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25400</xdr:rowOff>
    </xdr:from>
    <xdr:to>
      <xdr:col>24</xdr:col>
      <xdr:colOff>114300</xdr:colOff>
      <xdr:row>104</xdr:row>
      <xdr:rowOff>127000</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036060" y="1745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48277</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124960" y="1731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168275</xdr:rowOff>
    </xdr:from>
    <xdr:to>
      <xdr:col>20</xdr:col>
      <xdr:colOff>38100</xdr:colOff>
      <xdr:row>104</xdr:row>
      <xdr:rowOff>98425</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312160" y="1743519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47625</xdr:rowOff>
    </xdr:from>
    <xdr:to>
      <xdr:col>24</xdr:col>
      <xdr:colOff>63500</xdr:colOff>
      <xdr:row>104</xdr:row>
      <xdr:rowOff>76200</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355340" y="17482185"/>
          <a:ext cx="73152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141605</xdr:rowOff>
    </xdr:from>
    <xdr:to>
      <xdr:col>15</xdr:col>
      <xdr:colOff>101600</xdr:colOff>
      <xdr:row>104</xdr:row>
      <xdr:rowOff>71755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514600" y="1740852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20955</xdr:rowOff>
    </xdr:from>
    <xdr:to>
      <xdr:col>19</xdr:col>
      <xdr:colOff>177800</xdr:colOff>
      <xdr:row>104</xdr:row>
      <xdr:rowOff>47625</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565400" y="17455515"/>
          <a:ext cx="78994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105411</xdr:rowOff>
    </xdr:from>
    <xdr:to>
      <xdr:col>10</xdr:col>
      <xdr:colOff>165100</xdr:colOff>
      <xdr:row>104</xdr:row>
      <xdr:rowOff>35561</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739900" y="173723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156211</xdr:rowOff>
    </xdr:from>
    <xdr:to>
      <xdr:col>15</xdr:col>
      <xdr:colOff>50800</xdr:colOff>
      <xdr:row>104</xdr:row>
      <xdr:rowOff>20955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1790700" y="17423131"/>
          <a:ext cx="7747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61595</xdr:rowOff>
    </xdr:from>
    <xdr:to>
      <xdr:col>6</xdr:col>
      <xdr:colOff>38100</xdr:colOff>
      <xdr:row>101</xdr:row>
      <xdr:rowOff>163195</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965200" y="169932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112395</xdr:rowOff>
    </xdr:from>
    <xdr:to>
      <xdr:col>10</xdr:col>
      <xdr:colOff>114300</xdr:colOff>
      <xdr:row>103</xdr:row>
      <xdr:rowOff>156211</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008380" y="17044035"/>
          <a:ext cx="782320" cy="379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140988</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17056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38570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32402</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611004" y="17466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144797</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8363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114952</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170564" y="1721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88282</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385704" y="17187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52088</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611004" y="171513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8272</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836304" y="1677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5826760" y="18181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5600834" y="180429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5826760" y="177355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209768" y="175971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5826760" y="172859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209768" y="171475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5826760" y="1684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209768" y="167017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209768" y="162560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32708</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9219565" y="17131988"/>
          <a:ext cx="0" cy="1049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9258300" y="181850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9154160" y="181812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150835</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9258300" y="1691483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2,345,125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32708</xdr:rowOff>
    </xdr:from>
    <xdr:to>
      <xdr:col>55</xdr:col>
      <xdr:colOff>88900</xdr:colOff>
      <xdr:row>102</xdr:row>
      <xdr:rowOff>32708</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9154160" y="171319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121234</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9258300" y="178910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142807</xdr:rowOff>
    </xdr:from>
    <xdr:to>
      <xdr:col>55</xdr:col>
      <xdr:colOff>50800</xdr:colOff>
      <xdr:row>107</xdr:row>
      <xdr:rowOff>72957</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9192260" y="179126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103428</xdr:rowOff>
    </xdr:from>
    <xdr:to>
      <xdr:col>50</xdr:col>
      <xdr:colOff>165100</xdr:colOff>
      <xdr:row>107</xdr:row>
      <xdr:rowOff>33578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8445500" y="178732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106491</xdr:rowOff>
    </xdr:from>
    <xdr:to>
      <xdr:col>46</xdr:col>
      <xdr:colOff>38100</xdr:colOff>
      <xdr:row>107</xdr:row>
      <xdr:rowOff>36641</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7670800" y="178763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108950</xdr:rowOff>
    </xdr:from>
    <xdr:to>
      <xdr:col>41</xdr:col>
      <xdr:colOff>101600</xdr:colOff>
      <xdr:row>107</xdr:row>
      <xdr:rowOff>39100</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6873240" y="178787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106553</xdr:rowOff>
    </xdr:from>
    <xdr:to>
      <xdr:col>36</xdr:col>
      <xdr:colOff>165100</xdr:colOff>
      <xdr:row>107</xdr:row>
      <xdr:rowOff>36703</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098540" y="1787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46050</xdr:rowOff>
    </xdr:from>
    <xdr:to>
      <xdr:col>55</xdr:col>
      <xdr:colOff>50800</xdr:colOff>
      <xdr:row>106</xdr:row>
      <xdr:rowOff>147650</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9192260" y="178158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68927</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9258300" y="17671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53677</xdr:rowOff>
    </xdr:from>
    <xdr:to>
      <xdr:col>50</xdr:col>
      <xdr:colOff>165100</xdr:colOff>
      <xdr:row>106</xdr:row>
      <xdr:rowOff>155277</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8445500" y="1782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96850</xdr:rowOff>
    </xdr:from>
    <xdr:to>
      <xdr:col>55</xdr:col>
      <xdr:colOff>0</xdr:colOff>
      <xdr:row>106</xdr:row>
      <xdr:rowOff>104477</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8496300" y="17866690"/>
          <a:ext cx="7239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59426</xdr:rowOff>
    </xdr:from>
    <xdr:to>
      <xdr:col>46</xdr:col>
      <xdr:colOff>38100</xdr:colOff>
      <xdr:row>106</xdr:row>
      <xdr:rowOff>161026</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7670800" y="1782926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104477</xdr:rowOff>
    </xdr:from>
    <xdr:to>
      <xdr:col>50</xdr:col>
      <xdr:colOff>114300</xdr:colOff>
      <xdr:row>106</xdr:row>
      <xdr:rowOff>110226</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7713980" y="17874317"/>
          <a:ext cx="78232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61533</xdr:rowOff>
    </xdr:from>
    <xdr:to>
      <xdr:col>41</xdr:col>
      <xdr:colOff>101600</xdr:colOff>
      <xdr:row>106</xdr:row>
      <xdr:rowOff>163133</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6873240" y="1783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110226</xdr:rowOff>
    </xdr:from>
    <xdr:to>
      <xdr:col>45</xdr:col>
      <xdr:colOff>177800</xdr:colOff>
      <xdr:row>106</xdr:row>
      <xdr:rowOff>112333</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6924040" y="17880066"/>
          <a:ext cx="78994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77011</xdr:rowOff>
    </xdr:from>
    <xdr:to>
      <xdr:col>36</xdr:col>
      <xdr:colOff>165100</xdr:colOff>
      <xdr:row>106</xdr:row>
      <xdr:rowOff>7161</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098540" y="176792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105</xdr:row>
      <xdr:rowOff>127811</xdr:rowOff>
    </xdr:from>
    <xdr:to>
      <xdr:col>41</xdr:col>
      <xdr:colOff>50800</xdr:colOff>
      <xdr:row>106</xdr:row>
      <xdr:rowOff>112333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a:off x="6149340" y="17730011"/>
          <a:ext cx="774700" cy="152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24705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8214575" y="17962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27768</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7444955" y="1796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30227</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6670255" y="1796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27830</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5872695" y="179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105</xdr:row>
      <xdr:rowOff>354</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8214575" y="17602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6103</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7444955" y="17608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8210</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6670255" y="17610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104</xdr:row>
      <xdr:rowOff>23688</xdr:rowOff>
    </xdr:from>
    <xdr:ext cx="690189"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5849965" y="174582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05615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066688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4" name="【認定こども園・幼稚園・保育所】&#10;有形固定資産減価償却率グラフ枠">
          <a:extLst>
            <a:ext uri="{FF2B5EF4-FFF2-40B4-BE49-F238E27FC236}">
              <a16:creationId xmlns:a16="http://schemas.microsoft.com/office/drawing/2014/main" id="{00000000-0008-0000-0E00-000002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flipV="1">
          <a:off x="14375764" y="5551170"/>
          <a:ext cx="0" cy="15822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516" name="【認定こども園・幼稚園・保育所】&#10;有形固定資産減価償却率最小値テキスト">
          <a:extLst>
            <a:ext uri="{FF2B5EF4-FFF2-40B4-BE49-F238E27FC236}">
              <a16:creationId xmlns:a16="http://schemas.microsoft.com/office/drawing/2014/main" id="{00000000-0008-0000-0E00-000004020000}"/>
            </a:ext>
          </a:extLst>
        </xdr:cNvPr>
        <xdr:cNvSpPr txBox="1"/>
      </xdr:nvSpPr>
      <xdr:spPr>
        <a:xfrm>
          <a:off x="14414500" y="713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4287500" y="71334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518" name="【認定こども園・幼稚園・保育所】&#10;有形固定資産減価償却率最大値テキスト">
          <a:extLst>
            <a:ext uri="{FF2B5EF4-FFF2-40B4-BE49-F238E27FC236}">
              <a16:creationId xmlns:a16="http://schemas.microsoft.com/office/drawing/2014/main" id="{00000000-0008-0000-0E00-000006020000}"/>
            </a:ext>
          </a:extLst>
        </xdr:cNvPr>
        <xdr:cNvSpPr txBox="1"/>
      </xdr:nvSpPr>
      <xdr:spPr>
        <a:xfrm>
          <a:off x="14414500" y="53340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4287500" y="55511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520" name="【認定こども園・幼稚園・保育所】&#10;有形固定資産減価償却率平均値テキスト">
          <a:extLst>
            <a:ext uri="{FF2B5EF4-FFF2-40B4-BE49-F238E27FC236}">
              <a16:creationId xmlns:a16="http://schemas.microsoft.com/office/drawing/2014/main" id="{00000000-0008-0000-0E00-000008020000}"/>
            </a:ext>
          </a:extLst>
        </xdr:cNvPr>
        <xdr:cNvSpPr txBox="1"/>
      </xdr:nvSpPr>
      <xdr:spPr>
        <a:xfrm>
          <a:off x="14414500" y="6262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4325600" y="640715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159294</xdr:rowOff>
    </xdr:from>
    <xdr:to>
      <xdr:col>81</xdr:col>
      <xdr:colOff>101600</xdr:colOff>
      <xdr:row>38</xdr:row>
      <xdr:rowOff>89444</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3578840" y="636197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139700</xdr:rowOff>
    </xdr:from>
    <xdr:to>
      <xdr:col>76</xdr:col>
      <xdr:colOff>165100</xdr:colOff>
      <xdr:row>38</xdr:row>
      <xdr:rowOff>69850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2804140" y="6342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102144</xdr:rowOff>
    </xdr:from>
    <xdr:to>
      <xdr:col>72</xdr:col>
      <xdr:colOff>38100</xdr:colOff>
      <xdr:row>38</xdr:row>
      <xdr:rowOff>32294</xdr:rowOff>
    </xdr:to>
    <xdr:sp macro="" textlink="">
      <xdr:nvSpPr>
        <xdr:cNvPr id="524" name="フローチャート: 判断 523">
          <a:extLst>
            <a:ext uri="{FF2B5EF4-FFF2-40B4-BE49-F238E27FC236}">
              <a16:creationId xmlns:a16="http://schemas.microsoft.com/office/drawing/2014/main" id="{00000000-0008-0000-0E00-00000C020000}"/>
            </a:ext>
          </a:extLst>
        </xdr:cNvPr>
        <xdr:cNvSpPr/>
      </xdr:nvSpPr>
      <xdr:spPr>
        <a:xfrm>
          <a:off x="12029440" y="63048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152763</xdr:rowOff>
    </xdr:from>
    <xdr:to>
      <xdr:col>67</xdr:col>
      <xdr:colOff>101600</xdr:colOff>
      <xdr:row>38</xdr:row>
      <xdr:rowOff>82913</xdr:rowOff>
    </xdr:to>
    <xdr:sp macro="" textlink="">
      <xdr:nvSpPr>
        <xdr:cNvPr id="525" name="フローチャート: 判断 524">
          <a:extLst>
            <a:ext uri="{FF2B5EF4-FFF2-40B4-BE49-F238E27FC236}">
              <a16:creationId xmlns:a16="http://schemas.microsoft.com/office/drawing/2014/main" id="{00000000-0008-0000-0E00-00000D020000}"/>
            </a:ext>
          </a:extLst>
        </xdr:cNvPr>
        <xdr:cNvSpPr/>
      </xdr:nvSpPr>
      <xdr:spPr>
        <a:xfrm>
          <a:off x="11231880" y="635544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9" name="テキスト ボックス 528">
          <a:extLst>
            <a:ext uri="{FF2B5EF4-FFF2-40B4-BE49-F238E27FC236}">
              <a16:creationId xmlns:a16="http://schemas.microsoft.com/office/drawing/2014/main" id="{00000000-0008-0000-0E00-000011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142966</xdr:rowOff>
    </xdr:from>
    <xdr:to>
      <xdr:col>85</xdr:col>
      <xdr:colOff>177800</xdr:colOff>
      <xdr:row>40</xdr:row>
      <xdr:rowOff>73116</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4325600" y="66809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121393</xdr:rowOff>
    </xdr:from>
    <xdr:ext cx="405111" cy="259045"/>
    <xdr:sp macro="" textlink="">
      <xdr:nvSpPr>
        <xdr:cNvPr id="532" name="【認定こども園・幼稚園・保育所】&#10;有形固定資産減価償却率該当値テキスト">
          <a:extLst>
            <a:ext uri="{FF2B5EF4-FFF2-40B4-BE49-F238E27FC236}">
              <a16:creationId xmlns:a16="http://schemas.microsoft.com/office/drawing/2014/main" id="{00000000-0008-0000-0E00-000014020000}"/>
            </a:ext>
          </a:extLst>
        </xdr:cNvPr>
        <xdr:cNvSpPr txBox="1"/>
      </xdr:nvSpPr>
      <xdr:spPr>
        <a:xfrm>
          <a:off x="14414500" y="665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107043</xdr:rowOff>
    </xdr:from>
    <xdr:to>
      <xdr:col>81</xdr:col>
      <xdr:colOff>101600</xdr:colOff>
      <xdr:row>40</xdr:row>
      <xdr:rowOff>37193</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3578840" y="66450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157843</xdr:rowOff>
    </xdr:from>
    <xdr:to>
      <xdr:col>85</xdr:col>
      <xdr:colOff>127000</xdr:colOff>
      <xdr:row>40</xdr:row>
      <xdr:rowOff>22316</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3629640" y="6695803"/>
          <a:ext cx="746760" cy="3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71120</xdr:rowOff>
    </xdr:from>
    <xdr:to>
      <xdr:col>76</xdr:col>
      <xdr:colOff>165100</xdr:colOff>
      <xdr:row>40</xdr:row>
      <xdr:rowOff>1270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28041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121920</xdr:rowOff>
    </xdr:from>
    <xdr:to>
      <xdr:col>81</xdr:col>
      <xdr:colOff>50800</xdr:colOff>
      <xdr:row>39</xdr:row>
      <xdr:rowOff>157843</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2854940" y="6659880"/>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35197</xdr:rowOff>
    </xdr:from>
    <xdr:to>
      <xdr:col>72</xdr:col>
      <xdr:colOff>38100</xdr:colOff>
      <xdr:row>39</xdr:row>
      <xdr:rowOff>136797</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2029440" y="657315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85997</xdr:rowOff>
    </xdr:from>
    <xdr:to>
      <xdr:col>76</xdr:col>
      <xdr:colOff>114300</xdr:colOff>
      <xdr:row>39</xdr:row>
      <xdr:rowOff>121920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072620" y="6623957"/>
          <a:ext cx="7823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93980</xdr:rowOff>
    </xdr:from>
    <xdr:to>
      <xdr:col>67</xdr:col>
      <xdr:colOff>101600</xdr:colOff>
      <xdr:row>39</xdr:row>
      <xdr:rowOff>24130</xdr:rowOff>
    </xdr:to>
    <xdr:sp macro="" textlink="">
      <xdr:nvSpPr>
        <xdr:cNvPr id="539" name="楕円 538">
          <a:extLst>
            <a:ext uri="{FF2B5EF4-FFF2-40B4-BE49-F238E27FC236}">
              <a16:creationId xmlns:a16="http://schemas.microsoft.com/office/drawing/2014/main" id="{00000000-0008-0000-0E00-00001B020000}"/>
            </a:ext>
          </a:extLst>
        </xdr:cNvPr>
        <xdr:cNvSpPr/>
      </xdr:nvSpPr>
      <xdr:spPr>
        <a:xfrm>
          <a:off x="11231880" y="6464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144780</xdr:rowOff>
    </xdr:from>
    <xdr:to>
      <xdr:col>71</xdr:col>
      <xdr:colOff>177800</xdr:colOff>
      <xdr:row>39</xdr:row>
      <xdr:rowOff>85997</xdr:rowOff>
    </xdr:to>
    <xdr:cxnSp macro="">
      <xdr:nvCxnSpPr>
        <xdr:cNvPr id="540" name="直線コネクタ 539">
          <a:extLst>
            <a:ext uri="{FF2B5EF4-FFF2-40B4-BE49-F238E27FC236}">
              <a16:creationId xmlns:a16="http://schemas.microsoft.com/office/drawing/2014/main" id="{00000000-0008-0000-0E00-00001C020000}"/>
            </a:ext>
          </a:extLst>
        </xdr:cNvPr>
        <xdr:cNvCxnSpPr/>
      </xdr:nvCxnSpPr>
      <xdr:spPr>
        <a:xfrm>
          <a:off x="11282680" y="6515100"/>
          <a:ext cx="78994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105971</xdr:rowOff>
    </xdr:from>
    <xdr:ext cx="405111" cy="259045"/>
    <xdr:sp macro="" textlink="">
      <xdr:nvSpPr>
        <xdr:cNvPr id="541" name="n_1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437244" y="61410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86377</xdr:rowOff>
    </xdr:from>
    <xdr:ext cx="405111" cy="259045"/>
    <xdr:sp macro="" textlink="">
      <xdr:nvSpPr>
        <xdr:cNvPr id="542" name="n_2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6752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48821</xdr:rowOff>
    </xdr:from>
    <xdr:ext cx="405111" cy="259045"/>
    <xdr:sp macro="" textlink="">
      <xdr:nvSpPr>
        <xdr:cNvPr id="543" name="n_3ave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1900544" y="608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99440</xdr:rowOff>
    </xdr:from>
    <xdr:ext cx="405111" cy="259045"/>
    <xdr:sp macro="" textlink="">
      <xdr:nvSpPr>
        <xdr:cNvPr id="544" name="n_4ave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110298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28320</xdr:rowOff>
    </xdr:from>
    <xdr:ext cx="405111" cy="259045"/>
    <xdr:sp macro="" textlink="">
      <xdr:nvSpPr>
        <xdr:cNvPr id="545" name="n_1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437244" y="67339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163847</xdr:rowOff>
    </xdr:from>
    <xdr:ext cx="405111" cy="259045"/>
    <xdr:sp macro="" textlink="">
      <xdr:nvSpPr>
        <xdr:cNvPr id="546" name="n_2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752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127924</xdr:rowOff>
    </xdr:from>
    <xdr:ext cx="405111" cy="259045"/>
    <xdr:sp macro="" textlink="">
      <xdr:nvSpPr>
        <xdr:cNvPr id="547" name="n_3mainValue【認定こども園・幼稚園・保育所】&#10;有形固定資産減価償却率">
          <a:extLst>
            <a:ext uri="{FF2B5EF4-FFF2-40B4-BE49-F238E27FC236}">
              <a16:creationId xmlns:a16="http://schemas.microsoft.com/office/drawing/2014/main" id="{00000000-0008-0000-0E00-000023020000}"/>
            </a:ext>
          </a:extLst>
        </xdr:cNvPr>
        <xdr:cNvSpPr txBox="1"/>
      </xdr:nvSpPr>
      <xdr:spPr>
        <a:xfrm>
          <a:off x="11900544" y="666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15257</xdr:rowOff>
    </xdr:from>
    <xdr:ext cx="405111" cy="259045"/>
    <xdr:sp macro="" textlink="">
      <xdr:nvSpPr>
        <xdr:cNvPr id="548" name="n_4mainValue【認定こども園・幼稚園・保育所】&#10;有形固定資産減価償却率">
          <a:extLst>
            <a:ext uri="{FF2B5EF4-FFF2-40B4-BE49-F238E27FC236}">
              <a16:creationId xmlns:a16="http://schemas.microsoft.com/office/drawing/2014/main" id="{00000000-0008-0000-0E00-000024020000}"/>
            </a:ext>
          </a:extLst>
        </xdr:cNvPr>
        <xdr:cNvSpPr txBox="1"/>
      </xdr:nvSpPr>
      <xdr:spPr>
        <a:xfrm>
          <a:off x="1110298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5" name="正方形/長方形 554">
          <a:extLst>
            <a:ext uri="{FF2B5EF4-FFF2-40B4-BE49-F238E27FC236}">
              <a16:creationId xmlns:a16="http://schemas.microsoft.com/office/drawing/2014/main" id="{00000000-0008-0000-0E00-00002B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6" name="正方形/長方形 555">
          <a:extLst>
            <a:ext uri="{FF2B5EF4-FFF2-40B4-BE49-F238E27FC236}">
              <a16:creationId xmlns:a16="http://schemas.microsoft.com/office/drawing/2014/main" id="{00000000-0008-0000-0E00-00002C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7" name="テキスト ボックス 556">
          <a:extLst>
            <a:ext uri="{FF2B5EF4-FFF2-40B4-BE49-F238E27FC236}">
              <a16:creationId xmlns:a16="http://schemas.microsoft.com/office/drawing/2014/main" id="{00000000-0008-0000-0E00-00002D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8" name="直線コネクタ 557">
          <a:extLst>
            <a:ext uri="{FF2B5EF4-FFF2-40B4-BE49-F238E27FC236}">
              <a16:creationId xmlns:a16="http://schemas.microsoft.com/office/drawing/2014/main" id="{00000000-0008-0000-0E00-00002E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569484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5694841" y="64185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5694841" y="59728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5694841" y="5527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E00-000039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19509104" y="5791962"/>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E00-00003B020000}"/>
            </a:ext>
          </a:extLst>
        </xdr:cNvPr>
        <xdr:cNvSpPr txBox="1"/>
      </xdr:nvSpPr>
      <xdr:spPr>
        <a:xfrm>
          <a:off x="19547840" y="69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19443700" y="69585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E00-00003D020000}"/>
            </a:ext>
          </a:extLst>
        </xdr:cNvPr>
        <xdr:cNvSpPr txBox="1"/>
      </xdr:nvSpPr>
      <xdr:spPr>
        <a:xfrm>
          <a:off x="19547840" y="5570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19443700" y="5791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97553</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E00-00003F020000}"/>
            </a:ext>
          </a:extLst>
        </xdr:cNvPr>
        <xdr:cNvSpPr txBox="1"/>
      </xdr:nvSpPr>
      <xdr:spPr>
        <a:xfrm>
          <a:off x="19547840" y="646787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19458940" y="64894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109982</xdr:rowOff>
    </xdr:from>
    <xdr:to>
      <xdr:col>112</xdr:col>
      <xdr:colOff>38100</xdr:colOff>
      <xdr:row>39</xdr:row>
      <xdr:rowOff>40132</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18735040" y="64803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89408</xdr:rowOff>
    </xdr:from>
    <xdr:to>
      <xdr:col>107</xdr:col>
      <xdr:colOff>101600</xdr:colOff>
      <xdr:row>39</xdr:row>
      <xdr:rowOff>19558</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17937480" y="645972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100838</xdr:rowOff>
    </xdr:from>
    <xdr:to>
      <xdr:col>102</xdr:col>
      <xdr:colOff>165100</xdr:colOff>
      <xdr:row>39</xdr:row>
      <xdr:rowOff>30988</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7162780" y="64711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96266</xdr:rowOff>
    </xdr:from>
    <xdr:to>
      <xdr:col>98</xdr:col>
      <xdr:colOff>38100</xdr:colOff>
      <xdr:row>39</xdr:row>
      <xdr:rowOff>26416</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6388080" y="646658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89408</xdr:rowOff>
    </xdr:from>
    <xdr:to>
      <xdr:col>116</xdr:col>
      <xdr:colOff>114300</xdr:colOff>
      <xdr:row>35</xdr:row>
      <xdr:rowOff>19558</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19458940" y="57891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4335</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E00-00004B020000}"/>
            </a:ext>
          </a:extLst>
        </xdr:cNvPr>
        <xdr:cNvSpPr txBox="1"/>
      </xdr:nvSpPr>
      <xdr:spPr>
        <a:xfrm>
          <a:off x="19547840" y="5704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107696</xdr:rowOff>
    </xdr:from>
    <xdr:to>
      <xdr:col>112</xdr:col>
      <xdr:colOff>38100</xdr:colOff>
      <xdr:row>35</xdr:row>
      <xdr:rowOff>37846</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18735040" y="580745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140208</xdr:rowOff>
    </xdr:from>
    <xdr:to>
      <xdr:col>116</xdr:col>
      <xdr:colOff>63500</xdr:colOff>
      <xdr:row>34</xdr:row>
      <xdr:rowOff>158496</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18778220" y="5839968"/>
          <a:ext cx="73152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119126</xdr:rowOff>
    </xdr:from>
    <xdr:to>
      <xdr:col>107</xdr:col>
      <xdr:colOff>101600</xdr:colOff>
      <xdr:row>35</xdr:row>
      <xdr:rowOff>49276</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17937480" y="58188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158496</xdr:rowOff>
    </xdr:from>
    <xdr:to>
      <xdr:col>111</xdr:col>
      <xdr:colOff>177800</xdr:colOff>
      <xdr:row>34</xdr:row>
      <xdr:rowOff>169926</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17988280" y="5858256"/>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125984</xdr:rowOff>
    </xdr:from>
    <xdr:to>
      <xdr:col>102</xdr:col>
      <xdr:colOff>165100</xdr:colOff>
      <xdr:row>35</xdr:row>
      <xdr:rowOff>56134</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7162780" y="58257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169926</xdr:rowOff>
    </xdr:from>
    <xdr:to>
      <xdr:col>107</xdr:col>
      <xdr:colOff>50800</xdr:colOff>
      <xdr:row>35</xdr:row>
      <xdr:rowOff>5334</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7213580" y="5869686"/>
          <a:ext cx="7747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141986</xdr:rowOff>
    </xdr:from>
    <xdr:to>
      <xdr:col>98</xdr:col>
      <xdr:colOff>38100</xdr:colOff>
      <xdr:row>35</xdr:row>
      <xdr:rowOff>72136</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6388080" y="584174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35</xdr:row>
      <xdr:rowOff>5334</xdr:rowOff>
    </xdr:from>
    <xdr:to>
      <xdr:col>102</xdr:col>
      <xdr:colOff>114300</xdr:colOff>
      <xdr:row>35</xdr:row>
      <xdr:rowOff>21336</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6431260" y="5872734"/>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31259</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18561127" y="656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10685</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17776267" y="6548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22115</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7001567" y="65600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17543</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6226867" y="6555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54373</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18561127" y="5586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65803</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17776267" y="559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72661</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7001567" y="5604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88663</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6226867" y="5620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E00-000073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4375764" y="94107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E00-000075020000}"/>
            </a:ext>
          </a:extLst>
        </xdr:cNvPr>
        <xdr:cNvSpPr txBox="1"/>
      </xdr:nvSpPr>
      <xdr:spPr>
        <a:xfrm>
          <a:off x="14414500" y="1064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4287500" y="106375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E00-000077020000}"/>
            </a:ext>
          </a:extLst>
        </xdr:cNvPr>
        <xdr:cNvSpPr txBox="1"/>
      </xdr:nvSpPr>
      <xdr:spPr>
        <a:xfrm>
          <a:off x="14414500" y="9193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4287500" y="9410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20972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E00-000079020000}"/>
            </a:ext>
          </a:extLst>
        </xdr:cNvPr>
        <xdr:cNvSpPr txBox="1"/>
      </xdr:nvSpPr>
      <xdr:spPr>
        <a:xfrm>
          <a:off x="14414500" y="100793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4325600" y="10100945"/>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3578840" y="1000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132080</xdr:rowOff>
    </xdr:from>
    <xdr:to>
      <xdr:col>76</xdr:col>
      <xdr:colOff>165100</xdr:colOff>
      <xdr:row>60</xdr:row>
      <xdr:rowOff>62230</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2804140" y="100228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120650</xdr:rowOff>
    </xdr:from>
    <xdr:to>
      <xdr:col>72</xdr:col>
      <xdr:colOff>38100</xdr:colOff>
      <xdr:row>60</xdr:row>
      <xdr:rowOff>50800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2029440" y="100114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135890</xdr:rowOff>
    </xdr:from>
    <xdr:to>
      <xdr:col>67</xdr:col>
      <xdr:colOff>101600</xdr:colOff>
      <xdr:row>60</xdr:row>
      <xdr:rowOff>66040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1231880" y="100266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6350</xdr:rowOff>
    </xdr:from>
    <xdr:to>
      <xdr:col>85</xdr:col>
      <xdr:colOff>177800</xdr:colOff>
      <xdr:row>60</xdr:row>
      <xdr:rowOff>107950</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4325600" y="10064750"/>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29227</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E00-000085020000}"/>
            </a:ext>
          </a:extLst>
        </xdr:cNvPr>
        <xdr:cNvSpPr txBox="1"/>
      </xdr:nvSpPr>
      <xdr:spPr>
        <a:xfrm>
          <a:off x="14414500"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141605</xdr:rowOff>
    </xdr:from>
    <xdr:to>
      <xdr:col>81</xdr:col>
      <xdr:colOff>101600</xdr:colOff>
      <xdr:row>60</xdr:row>
      <xdr:rowOff>71755</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3578840" y="100323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20955</xdr:rowOff>
    </xdr:from>
    <xdr:to>
      <xdr:col>85</xdr:col>
      <xdr:colOff>127000</xdr:colOff>
      <xdr:row>60</xdr:row>
      <xdr:rowOff>57150</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3629640" y="10079355"/>
          <a:ext cx="74676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107315</xdr:rowOff>
    </xdr:from>
    <xdr:to>
      <xdr:col>76</xdr:col>
      <xdr:colOff>165100</xdr:colOff>
      <xdr:row>60</xdr:row>
      <xdr:rowOff>37465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2804140" y="9998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158115</xdr:rowOff>
    </xdr:from>
    <xdr:to>
      <xdr:col>81</xdr:col>
      <xdr:colOff>50800</xdr:colOff>
      <xdr:row>60</xdr:row>
      <xdr:rowOff>20955</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2854940" y="10048875"/>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74930</xdr:rowOff>
    </xdr:from>
    <xdr:to>
      <xdr:col>72</xdr:col>
      <xdr:colOff>38100</xdr:colOff>
      <xdr:row>60</xdr:row>
      <xdr:rowOff>5080</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2029440" y="99656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125730</xdr:rowOff>
    </xdr:from>
    <xdr:to>
      <xdr:col>76</xdr:col>
      <xdr:colOff>114300</xdr:colOff>
      <xdr:row>59</xdr:row>
      <xdr:rowOff>158115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2072620" y="10016490"/>
          <a:ext cx="78232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71120</xdr:rowOff>
    </xdr:from>
    <xdr:to>
      <xdr:col>67</xdr:col>
      <xdr:colOff>101600</xdr:colOff>
      <xdr:row>60</xdr:row>
      <xdr:rowOff>1270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1231880" y="99618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121920</xdr:rowOff>
    </xdr:from>
    <xdr:to>
      <xdr:col>71</xdr:col>
      <xdr:colOff>177800</xdr:colOff>
      <xdr:row>59</xdr:row>
      <xdr:rowOff>125730</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1282680" y="10012680"/>
          <a:ext cx="78994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E00-00008E020000}"/>
            </a:ext>
          </a:extLst>
        </xdr:cNvPr>
        <xdr:cNvSpPr txBox="1"/>
      </xdr:nvSpPr>
      <xdr:spPr>
        <a:xfrm>
          <a:off x="13437244" y="978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53357</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E00-00008F020000}"/>
            </a:ext>
          </a:extLst>
        </xdr:cNvPr>
        <xdr:cNvSpPr txBox="1"/>
      </xdr:nvSpPr>
      <xdr:spPr>
        <a:xfrm>
          <a:off x="12675244" y="1011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41927</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E00-000090020000}"/>
            </a:ext>
          </a:extLst>
        </xdr:cNvPr>
        <xdr:cNvSpPr txBox="1"/>
      </xdr:nvSpPr>
      <xdr:spPr>
        <a:xfrm>
          <a:off x="11900544" y="1010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57167</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E00-000091020000}"/>
            </a:ext>
          </a:extLst>
        </xdr:cNvPr>
        <xdr:cNvSpPr txBox="1"/>
      </xdr:nvSpPr>
      <xdr:spPr>
        <a:xfrm>
          <a:off x="11102984" y="10115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62882</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E00-000092020000}"/>
            </a:ext>
          </a:extLst>
        </xdr:cNvPr>
        <xdr:cNvSpPr txBox="1"/>
      </xdr:nvSpPr>
      <xdr:spPr>
        <a:xfrm>
          <a:off x="13437244" y="1012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53992</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E00-000093020000}"/>
            </a:ext>
          </a:extLst>
        </xdr:cNvPr>
        <xdr:cNvSpPr txBox="1"/>
      </xdr:nvSpPr>
      <xdr:spPr>
        <a:xfrm>
          <a:off x="12675244" y="9777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21607</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E00-000094020000}"/>
            </a:ext>
          </a:extLst>
        </xdr:cNvPr>
        <xdr:cNvSpPr txBox="1"/>
      </xdr:nvSpPr>
      <xdr:spPr>
        <a:xfrm>
          <a:off x="119005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17797</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E00-000095020000}"/>
            </a:ext>
          </a:extLst>
        </xdr:cNvPr>
        <xdr:cNvSpPr txBox="1"/>
      </xdr:nvSpPr>
      <xdr:spPr>
        <a:xfrm>
          <a:off x="11102984" y="974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E00-0000AD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19509104" y="9387078"/>
          <a:ext cx="0" cy="1384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E00-0000AF020000}"/>
            </a:ext>
          </a:extLst>
        </xdr:cNvPr>
        <xdr:cNvSpPr txBox="1"/>
      </xdr:nvSpPr>
      <xdr:spPr>
        <a:xfrm>
          <a:off x="19547840" y="10775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9443700" y="107720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E00-0000B1020000}"/>
            </a:ext>
          </a:extLst>
        </xdr:cNvPr>
        <xdr:cNvSpPr txBox="1"/>
      </xdr:nvSpPr>
      <xdr:spPr>
        <a:xfrm>
          <a:off x="19547840" y="9166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19443700" y="938707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E00-0000B3020000}"/>
            </a:ext>
          </a:extLst>
        </xdr:cNvPr>
        <xdr:cNvSpPr txBox="1"/>
      </xdr:nvSpPr>
      <xdr:spPr>
        <a:xfrm>
          <a:off x="19547840" y="103251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19458940" y="103466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163322</xdr:rowOff>
    </xdr:from>
    <xdr:to>
      <xdr:col>112</xdr:col>
      <xdr:colOff>38100</xdr:colOff>
      <xdr:row>62</xdr:row>
      <xdr:rowOff>93472</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18735040" y="1038936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26543</xdr:rowOff>
    </xdr:from>
    <xdr:to>
      <xdr:col>107</xdr:col>
      <xdr:colOff>101600</xdr:colOff>
      <xdr:row>62</xdr:row>
      <xdr:rowOff>128143</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17937480" y="1042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34163</xdr:rowOff>
    </xdr:from>
    <xdr:to>
      <xdr:col>102</xdr:col>
      <xdr:colOff>165100</xdr:colOff>
      <xdr:row>62</xdr:row>
      <xdr:rowOff>135763</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7162780" y="1042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37973</xdr:rowOff>
    </xdr:from>
    <xdr:to>
      <xdr:col>98</xdr:col>
      <xdr:colOff>38100</xdr:colOff>
      <xdr:row>62</xdr:row>
      <xdr:rowOff>139573</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6388080" y="104316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133223</xdr:rowOff>
    </xdr:from>
    <xdr:to>
      <xdr:col>116</xdr:col>
      <xdr:colOff>114300</xdr:colOff>
      <xdr:row>61</xdr:row>
      <xdr:rowOff>63373</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19458940" y="101916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156100</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E00-0000BF020000}"/>
            </a:ext>
          </a:extLst>
        </xdr:cNvPr>
        <xdr:cNvSpPr txBox="1"/>
      </xdr:nvSpPr>
      <xdr:spPr>
        <a:xfrm>
          <a:off x="19547840" y="10046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147320</xdr:rowOff>
    </xdr:from>
    <xdr:to>
      <xdr:col>112</xdr:col>
      <xdr:colOff>38100</xdr:colOff>
      <xdr:row>61</xdr:row>
      <xdr:rowOff>77470</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18735040" y="102057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12573</xdr:rowOff>
    </xdr:from>
    <xdr:to>
      <xdr:col>116</xdr:col>
      <xdr:colOff>63500</xdr:colOff>
      <xdr:row>61</xdr:row>
      <xdr:rowOff>26670</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18778220" y="10238613"/>
          <a:ext cx="73152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156464</xdr:rowOff>
    </xdr:from>
    <xdr:to>
      <xdr:col>107</xdr:col>
      <xdr:colOff>101600</xdr:colOff>
      <xdr:row>61</xdr:row>
      <xdr:rowOff>86614</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17937480" y="1021486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26670</xdr:rowOff>
    </xdr:from>
    <xdr:to>
      <xdr:col>111</xdr:col>
      <xdr:colOff>177800</xdr:colOff>
      <xdr:row>61</xdr:row>
      <xdr:rowOff>35814</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17988280" y="10252710"/>
          <a:ext cx="78994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136271</xdr:rowOff>
    </xdr:from>
    <xdr:to>
      <xdr:col>102</xdr:col>
      <xdr:colOff>165100</xdr:colOff>
      <xdr:row>61</xdr:row>
      <xdr:rowOff>66421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7162780" y="101946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15621</xdr:rowOff>
    </xdr:from>
    <xdr:to>
      <xdr:col>107</xdr:col>
      <xdr:colOff>50800</xdr:colOff>
      <xdr:row>61</xdr:row>
      <xdr:rowOff>35814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7213580" y="10241661"/>
          <a:ext cx="7747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146177</xdr:rowOff>
    </xdr:from>
    <xdr:to>
      <xdr:col>98</xdr:col>
      <xdr:colOff>38100</xdr:colOff>
      <xdr:row>61</xdr:row>
      <xdr:rowOff>76327</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6388080" y="102045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xdr:rowOff>
    </xdr:from>
    <xdr:to>
      <xdr:col>102</xdr:col>
      <xdr:colOff>114300</xdr:colOff>
      <xdr:row>61</xdr:row>
      <xdr:rowOff>25527</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flipV="1">
          <a:off x="16431260" y="10241661"/>
          <a:ext cx="782320" cy="9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84599</xdr:rowOff>
    </xdr:from>
    <xdr:ext cx="469744" cy="259045"/>
    <xdr:sp macro="" textlink="">
      <xdr:nvSpPr>
        <xdr:cNvPr id="712" name="n_1aveValue【学校施設】&#10;一人当たり面積">
          <a:extLst>
            <a:ext uri="{FF2B5EF4-FFF2-40B4-BE49-F238E27FC236}">
              <a16:creationId xmlns:a16="http://schemas.microsoft.com/office/drawing/2014/main" id="{00000000-0008-0000-0E00-0000C8020000}"/>
            </a:ext>
          </a:extLst>
        </xdr:cNvPr>
        <xdr:cNvSpPr txBox="1"/>
      </xdr:nvSpPr>
      <xdr:spPr>
        <a:xfrm>
          <a:off x="18561127" y="10478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119270</xdr:rowOff>
    </xdr:from>
    <xdr:ext cx="469744" cy="259045"/>
    <xdr:sp macro="" textlink="">
      <xdr:nvSpPr>
        <xdr:cNvPr id="713" name="n_2aveValue【学校施設】&#10;一人当たり面積">
          <a:extLst>
            <a:ext uri="{FF2B5EF4-FFF2-40B4-BE49-F238E27FC236}">
              <a16:creationId xmlns:a16="http://schemas.microsoft.com/office/drawing/2014/main" id="{00000000-0008-0000-0E00-0000C9020000}"/>
            </a:ext>
          </a:extLst>
        </xdr:cNvPr>
        <xdr:cNvSpPr txBox="1"/>
      </xdr:nvSpPr>
      <xdr:spPr>
        <a:xfrm>
          <a:off x="17776267" y="10512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126890</xdr:rowOff>
    </xdr:from>
    <xdr:ext cx="469744" cy="259045"/>
    <xdr:sp macro="" textlink="">
      <xdr:nvSpPr>
        <xdr:cNvPr id="714" name="n_3aveValue【学校施設】&#10;一人当たり面積">
          <a:extLst>
            <a:ext uri="{FF2B5EF4-FFF2-40B4-BE49-F238E27FC236}">
              <a16:creationId xmlns:a16="http://schemas.microsoft.com/office/drawing/2014/main" id="{00000000-0008-0000-0E00-0000CA020000}"/>
            </a:ext>
          </a:extLst>
        </xdr:cNvPr>
        <xdr:cNvSpPr txBox="1"/>
      </xdr:nvSpPr>
      <xdr:spPr>
        <a:xfrm>
          <a:off x="17001567" y="10520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130700</xdr:rowOff>
    </xdr:from>
    <xdr:ext cx="469744" cy="259045"/>
    <xdr:sp macro="" textlink="">
      <xdr:nvSpPr>
        <xdr:cNvPr id="715" name="n_4aveValue【学校施設】&#10;一人当たり面積">
          <a:extLst>
            <a:ext uri="{FF2B5EF4-FFF2-40B4-BE49-F238E27FC236}">
              <a16:creationId xmlns:a16="http://schemas.microsoft.com/office/drawing/2014/main" id="{00000000-0008-0000-0E00-0000CB020000}"/>
            </a:ext>
          </a:extLst>
        </xdr:cNvPr>
        <xdr:cNvSpPr txBox="1"/>
      </xdr:nvSpPr>
      <xdr:spPr>
        <a:xfrm>
          <a:off x="16226867" y="10524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93997</xdr:rowOff>
    </xdr:from>
    <xdr:ext cx="469744" cy="259045"/>
    <xdr:sp macro="" textlink="">
      <xdr:nvSpPr>
        <xdr:cNvPr id="716" name="n_1mainValue【学校施設】&#10;一人当たり面積">
          <a:extLst>
            <a:ext uri="{FF2B5EF4-FFF2-40B4-BE49-F238E27FC236}">
              <a16:creationId xmlns:a16="http://schemas.microsoft.com/office/drawing/2014/main" id="{00000000-0008-0000-0E00-0000CC020000}"/>
            </a:ext>
          </a:extLst>
        </xdr:cNvPr>
        <xdr:cNvSpPr txBox="1"/>
      </xdr:nvSpPr>
      <xdr:spPr>
        <a:xfrm>
          <a:off x="18561127" y="9984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103141</xdr:rowOff>
    </xdr:from>
    <xdr:ext cx="469744" cy="259045"/>
    <xdr:sp macro="" textlink="">
      <xdr:nvSpPr>
        <xdr:cNvPr id="717" name="n_2mainValue【学校施設】&#10;一人当たり面積">
          <a:extLst>
            <a:ext uri="{FF2B5EF4-FFF2-40B4-BE49-F238E27FC236}">
              <a16:creationId xmlns:a16="http://schemas.microsoft.com/office/drawing/2014/main" id="{00000000-0008-0000-0E00-0000CD020000}"/>
            </a:ext>
          </a:extLst>
        </xdr:cNvPr>
        <xdr:cNvSpPr txBox="1"/>
      </xdr:nvSpPr>
      <xdr:spPr>
        <a:xfrm>
          <a:off x="17776267" y="999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82948</xdr:rowOff>
    </xdr:from>
    <xdr:ext cx="469744" cy="259045"/>
    <xdr:sp macro="" textlink="">
      <xdr:nvSpPr>
        <xdr:cNvPr id="718" name="n_3mainValue【学校施設】&#10;一人当たり面積">
          <a:extLst>
            <a:ext uri="{FF2B5EF4-FFF2-40B4-BE49-F238E27FC236}">
              <a16:creationId xmlns:a16="http://schemas.microsoft.com/office/drawing/2014/main" id="{00000000-0008-0000-0E00-0000CE020000}"/>
            </a:ext>
          </a:extLst>
        </xdr:cNvPr>
        <xdr:cNvSpPr txBox="1"/>
      </xdr:nvSpPr>
      <xdr:spPr>
        <a:xfrm>
          <a:off x="17001567" y="9973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92854</xdr:rowOff>
    </xdr:from>
    <xdr:ext cx="469744" cy="259045"/>
    <xdr:sp macro="" textlink="">
      <xdr:nvSpPr>
        <xdr:cNvPr id="719" name="n_4mainValue【学校施設】&#10;一人当たり面積">
          <a:extLst>
            <a:ext uri="{FF2B5EF4-FFF2-40B4-BE49-F238E27FC236}">
              <a16:creationId xmlns:a16="http://schemas.microsoft.com/office/drawing/2014/main" id="{00000000-0008-0000-0E00-0000CF020000}"/>
            </a:ext>
          </a:extLst>
        </xdr:cNvPr>
        <xdr:cNvSpPr txBox="1"/>
      </xdr:nvSpPr>
      <xdr:spPr>
        <a:xfrm>
          <a:off x="16226867" y="998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05615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0666881" y="129032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2" name="【児童館】&#10;有形固定資産減価償却率グラフ枠">
          <a:extLst>
            <a:ext uri="{FF2B5EF4-FFF2-40B4-BE49-F238E27FC236}">
              <a16:creationId xmlns:a16="http://schemas.microsoft.com/office/drawing/2014/main" id="{00000000-0008-0000-0E00-0000E6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4375764" y="13041630"/>
          <a:ext cx="0" cy="123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744" name="【児童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4414500" y="1428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4287500" y="142811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746" name="【児童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4414500" y="128206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428750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748" name="【児童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4414500" y="134874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4325600" y="1363217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40639</xdr:rowOff>
    </xdr:from>
    <xdr:to>
      <xdr:col>81</xdr:col>
      <xdr:colOff>101600</xdr:colOff>
      <xdr:row>82</xdr:row>
      <xdr:rowOff>142239</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3578840" y="1378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144780</xdr:rowOff>
    </xdr:from>
    <xdr:to>
      <xdr:col>76</xdr:col>
      <xdr:colOff>165100</xdr:colOff>
      <xdr:row>82</xdr:row>
      <xdr:rowOff>74930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2804140" y="13723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121920</xdr:rowOff>
    </xdr:from>
    <xdr:to>
      <xdr:col>72</xdr:col>
      <xdr:colOff>38100</xdr:colOff>
      <xdr:row>82</xdr:row>
      <xdr:rowOff>52070</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2029440" y="13700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58420</xdr:rowOff>
    </xdr:from>
    <xdr:to>
      <xdr:col>67</xdr:col>
      <xdr:colOff>101600</xdr:colOff>
      <xdr:row>81</xdr:row>
      <xdr:rowOff>160020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1231880" y="1363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60961</xdr:rowOff>
    </xdr:from>
    <xdr:to>
      <xdr:col>85</xdr:col>
      <xdr:colOff>177800</xdr:colOff>
      <xdr:row>82</xdr:row>
      <xdr:rowOff>162561</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4325600" y="1380744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39388</xdr:rowOff>
    </xdr:from>
    <xdr:ext cx="405111" cy="259045"/>
    <xdr:sp macro="" textlink="">
      <xdr:nvSpPr>
        <xdr:cNvPr id="760" name="【児童館】&#10;有形固定資産減価償却率該当値テキスト">
          <a:extLst>
            <a:ext uri="{FF2B5EF4-FFF2-40B4-BE49-F238E27FC236}">
              <a16:creationId xmlns:a16="http://schemas.microsoft.com/office/drawing/2014/main" id="{00000000-0008-0000-0E00-0000F8020000}"/>
            </a:ext>
          </a:extLst>
        </xdr:cNvPr>
        <xdr:cNvSpPr txBox="1"/>
      </xdr:nvSpPr>
      <xdr:spPr>
        <a:xfrm>
          <a:off x="14414500" y="137858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33020</xdr:rowOff>
    </xdr:from>
    <xdr:to>
      <xdr:col>81</xdr:col>
      <xdr:colOff>101600</xdr:colOff>
      <xdr:row>82</xdr:row>
      <xdr:rowOff>134620</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357884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83820</xdr:rowOff>
    </xdr:from>
    <xdr:to>
      <xdr:col>85</xdr:col>
      <xdr:colOff>127000</xdr:colOff>
      <xdr:row>82</xdr:row>
      <xdr:rowOff>111761</xdr:rowOff>
    </xdr:to>
    <xdr:cxnSp macro="">
      <xdr:nvCxnSpPr>
        <xdr:cNvPr id="762" name="直線コネクタ 761">
          <a:extLst>
            <a:ext uri="{FF2B5EF4-FFF2-40B4-BE49-F238E27FC236}">
              <a16:creationId xmlns:a16="http://schemas.microsoft.com/office/drawing/2014/main" id="{00000000-0008-0000-0E00-0000FA020000}"/>
            </a:ext>
          </a:extLst>
        </xdr:cNvPr>
        <xdr:cNvCxnSpPr/>
      </xdr:nvCxnSpPr>
      <xdr:spPr>
        <a:xfrm>
          <a:off x="13629640" y="13830300"/>
          <a:ext cx="74676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5080</xdr:rowOff>
    </xdr:from>
    <xdr:to>
      <xdr:col>76</xdr:col>
      <xdr:colOff>165100</xdr:colOff>
      <xdr:row>82</xdr:row>
      <xdr:rowOff>106680</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2804140" y="137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55880</xdr:rowOff>
    </xdr:from>
    <xdr:to>
      <xdr:col>81</xdr:col>
      <xdr:colOff>50800</xdr:colOff>
      <xdr:row>82</xdr:row>
      <xdr:rowOff>83820</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2854940" y="13802360"/>
          <a:ext cx="7747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148589</xdr:rowOff>
    </xdr:from>
    <xdr:to>
      <xdr:col>72</xdr:col>
      <xdr:colOff>38100</xdr:colOff>
      <xdr:row>82</xdr:row>
      <xdr:rowOff>78739</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2029440" y="1372742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27939</xdr:rowOff>
    </xdr:from>
    <xdr:to>
      <xdr:col>76</xdr:col>
      <xdr:colOff>114300</xdr:colOff>
      <xdr:row>82</xdr:row>
      <xdr:rowOff>55880</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2072620" y="13774419"/>
          <a:ext cx="782320" cy="27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84</xdr:row>
      <xdr:rowOff>6350</xdr:rowOff>
    </xdr:from>
    <xdr:to>
      <xdr:col>67</xdr:col>
      <xdr:colOff>101600</xdr:colOff>
      <xdr:row>84</xdr:row>
      <xdr:rowOff>107950</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1231880" y="1408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27939</xdr:rowOff>
    </xdr:from>
    <xdr:to>
      <xdr:col>71</xdr:col>
      <xdr:colOff>177800</xdr:colOff>
      <xdr:row>84</xdr:row>
      <xdr:rowOff>57150</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flipV="1">
          <a:off x="11282680" y="13774419"/>
          <a:ext cx="789940" cy="36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133366</xdr:rowOff>
    </xdr:from>
    <xdr:ext cx="405111" cy="259045"/>
    <xdr:sp macro="" textlink="">
      <xdr:nvSpPr>
        <xdr:cNvPr id="769" name="n_1aveValue【児童館】&#10;有形固定資産減価償却率">
          <a:extLst>
            <a:ext uri="{FF2B5EF4-FFF2-40B4-BE49-F238E27FC236}">
              <a16:creationId xmlns:a16="http://schemas.microsoft.com/office/drawing/2014/main" id="{00000000-0008-0000-0E00-000001030000}"/>
            </a:ext>
          </a:extLst>
        </xdr:cNvPr>
        <xdr:cNvSpPr txBox="1"/>
      </xdr:nvSpPr>
      <xdr:spPr>
        <a:xfrm>
          <a:off x="13437244" y="13879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91457</xdr:rowOff>
    </xdr:from>
    <xdr:ext cx="405111" cy="259045"/>
    <xdr:sp macro="" textlink="">
      <xdr:nvSpPr>
        <xdr:cNvPr id="770" name="n_2aveValue【児童館】&#10;有形固定資産減価償却率">
          <a:extLst>
            <a:ext uri="{FF2B5EF4-FFF2-40B4-BE49-F238E27FC236}">
              <a16:creationId xmlns:a16="http://schemas.microsoft.com/office/drawing/2014/main" id="{00000000-0008-0000-0E00-000002030000}"/>
            </a:ext>
          </a:extLst>
        </xdr:cNvPr>
        <xdr:cNvSpPr txBox="1"/>
      </xdr:nvSpPr>
      <xdr:spPr>
        <a:xfrm>
          <a:off x="12675244" y="13502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68597</xdr:rowOff>
    </xdr:from>
    <xdr:ext cx="405111" cy="259045"/>
    <xdr:sp macro="" textlink="">
      <xdr:nvSpPr>
        <xdr:cNvPr id="771" name="n_3aveValue【児童館】&#10;有形固定資産減価償却率">
          <a:extLst>
            <a:ext uri="{FF2B5EF4-FFF2-40B4-BE49-F238E27FC236}">
              <a16:creationId xmlns:a16="http://schemas.microsoft.com/office/drawing/2014/main" id="{00000000-0008-0000-0E00-000003030000}"/>
            </a:ext>
          </a:extLst>
        </xdr:cNvPr>
        <xdr:cNvSpPr txBox="1"/>
      </xdr:nvSpPr>
      <xdr:spPr>
        <a:xfrm>
          <a:off x="11900544" y="13479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5097</xdr:rowOff>
    </xdr:from>
    <xdr:ext cx="405111" cy="259045"/>
    <xdr:sp macro="" textlink="">
      <xdr:nvSpPr>
        <xdr:cNvPr id="772" name="n_4aveValue【児童館】&#10;有形固定資産減価償却率">
          <a:extLst>
            <a:ext uri="{FF2B5EF4-FFF2-40B4-BE49-F238E27FC236}">
              <a16:creationId xmlns:a16="http://schemas.microsoft.com/office/drawing/2014/main" id="{00000000-0008-0000-0E00-000004030000}"/>
            </a:ext>
          </a:extLst>
        </xdr:cNvPr>
        <xdr:cNvSpPr txBox="1"/>
      </xdr:nvSpPr>
      <xdr:spPr>
        <a:xfrm>
          <a:off x="11102984" y="13416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151147</xdr:rowOff>
    </xdr:from>
    <xdr:ext cx="405111" cy="259045"/>
    <xdr:sp macro="" textlink="">
      <xdr:nvSpPr>
        <xdr:cNvPr id="773" name="n_1mainValue【児童館】&#10;有形固定資産減価償却率">
          <a:extLst>
            <a:ext uri="{FF2B5EF4-FFF2-40B4-BE49-F238E27FC236}">
              <a16:creationId xmlns:a16="http://schemas.microsoft.com/office/drawing/2014/main" id="{00000000-0008-0000-0E00-000005030000}"/>
            </a:ext>
          </a:extLst>
        </xdr:cNvPr>
        <xdr:cNvSpPr txBox="1"/>
      </xdr:nvSpPr>
      <xdr:spPr>
        <a:xfrm>
          <a:off x="134372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97807</xdr:rowOff>
    </xdr:from>
    <xdr:ext cx="405111" cy="259045"/>
    <xdr:sp macro="" textlink="">
      <xdr:nvSpPr>
        <xdr:cNvPr id="774" name="n_2mainValue【児童館】&#10;有形固定資産減価償却率">
          <a:extLst>
            <a:ext uri="{FF2B5EF4-FFF2-40B4-BE49-F238E27FC236}">
              <a16:creationId xmlns:a16="http://schemas.microsoft.com/office/drawing/2014/main" id="{00000000-0008-0000-0E00-000006030000}"/>
            </a:ext>
          </a:extLst>
        </xdr:cNvPr>
        <xdr:cNvSpPr txBox="1"/>
      </xdr:nvSpPr>
      <xdr:spPr>
        <a:xfrm>
          <a:off x="12675244" y="1384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69866</xdr:rowOff>
    </xdr:from>
    <xdr:ext cx="405111" cy="259045"/>
    <xdr:sp macro="" textlink="">
      <xdr:nvSpPr>
        <xdr:cNvPr id="775" name="n_3mainValue【児童館】&#10;有形固定資産減価償却率">
          <a:extLst>
            <a:ext uri="{FF2B5EF4-FFF2-40B4-BE49-F238E27FC236}">
              <a16:creationId xmlns:a16="http://schemas.microsoft.com/office/drawing/2014/main" id="{00000000-0008-0000-0E00-000007030000}"/>
            </a:ext>
          </a:extLst>
        </xdr:cNvPr>
        <xdr:cNvSpPr txBox="1"/>
      </xdr:nvSpPr>
      <xdr:spPr>
        <a:xfrm>
          <a:off x="11900544" y="1381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99077</xdr:rowOff>
    </xdr:from>
    <xdr:ext cx="405111" cy="259045"/>
    <xdr:sp macro="" textlink="">
      <xdr:nvSpPr>
        <xdr:cNvPr id="776" name="n_4mainValue【児童館】&#10;有形固定資産減価償却率">
          <a:extLst>
            <a:ext uri="{FF2B5EF4-FFF2-40B4-BE49-F238E27FC236}">
              <a16:creationId xmlns:a16="http://schemas.microsoft.com/office/drawing/2014/main" id="{00000000-0008-0000-0E00-000008030000}"/>
            </a:ext>
          </a:extLst>
        </xdr:cNvPr>
        <xdr:cNvSpPr txBox="1"/>
      </xdr:nvSpPr>
      <xdr:spPr>
        <a:xfrm>
          <a:off x="11102984" y="1418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5" name="テキスト ボックス 784">
          <a:extLst>
            <a:ext uri="{FF2B5EF4-FFF2-40B4-BE49-F238E27FC236}">
              <a16:creationId xmlns:a16="http://schemas.microsoft.com/office/drawing/2014/main" id="{00000000-0008-0000-0E00-000011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6" name="直線コネクタ 785">
          <a:extLst>
            <a:ext uri="{FF2B5EF4-FFF2-40B4-BE49-F238E27FC236}">
              <a16:creationId xmlns:a16="http://schemas.microsoft.com/office/drawing/2014/main" id="{00000000-0008-0000-0E00-000012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1" name="【児童館】&#10;一人当たり面積グラフ枠">
          <a:extLst>
            <a:ext uri="{FF2B5EF4-FFF2-40B4-BE49-F238E27FC236}">
              <a16:creationId xmlns:a16="http://schemas.microsoft.com/office/drawing/2014/main" id="{00000000-0008-0000-0E00-000021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flipV="1">
          <a:off x="19509104" y="13179334"/>
          <a:ext cx="0" cy="13193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803" name="【児童館】&#10;一人当たり面積最小値テキスト">
          <a:extLst>
            <a:ext uri="{FF2B5EF4-FFF2-40B4-BE49-F238E27FC236}">
              <a16:creationId xmlns:a16="http://schemas.microsoft.com/office/drawing/2014/main" id="{00000000-0008-0000-0E00-000023030000}"/>
            </a:ext>
          </a:extLst>
        </xdr:cNvPr>
        <xdr:cNvSpPr txBox="1"/>
      </xdr:nvSpPr>
      <xdr:spPr>
        <a:xfrm>
          <a:off x="19547840" y="1450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9443700" y="144986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805" name="【児童館】&#10;一人当たり面積最大値テキスト">
          <a:extLst>
            <a:ext uri="{FF2B5EF4-FFF2-40B4-BE49-F238E27FC236}">
              <a16:creationId xmlns:a16="http://schemas.microsoft.com/office/drawing/2014/main" id="{00000000-0008-0000-0E00-000025030000}"/>
            </a:ext>
          </a:extLst>
        </xdr:cNvPr>
        <xdr:cNvSpPr txBox="1"/>
      </xdr:nvSpPr>
      <xdr:spPr>
        <a:xfrm>
          <a:off x="19547840" y="1295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9443700" y="131793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807" name="【児童館】&#10;一人当たり面積平均値テキスト">
          <a:extLst>
            <a:ext uri="{FF2B5EF4-FFF2-40B4-BE49-F238E27FC236}">
              <a16:creationId xmlns:a16="http://schemas.microsoft.com/office/drawing/2014/main" id="{00000000-0008-0000-0E00-000027030000}"/>
            </a:ext>
          </a:extLst>
        </xdr:cNvPr>
        <xdr:cNvSpPr txBox="1"/>
      </xdr:nvSpPr>
      <xdr:spPr>
        <a:xfrm>
          <a:off x="19547840" y="140458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08" name="フローチャート: 判断 807">
          <a:extLst>
            <a:ext uri="{FF2B5EF4-FFF2-40B4-BE49-F238E27FC236}">
              <a16:creationId xmlns:a16="http://schemas.microsoft.com/office/drawing/2014/main" id="{00000000-0008-0000-0E00-000028030000}"/>
            </a:ext>
          </a:extLst>
        </xdr:cNvPr>
        <xdr:cNvSpPr/>
      </xdr:nvSpPr>
      <xdr:spPr>
        <a:xfrm>
          <a:off x="19458940" y="140674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109764</xdr:rowOff>
    </xdr:from>
    <xdr:to>
      <xdr:col>112</xdr:col>
      <xdr:colOff>38100</xdr:colOff>
      <xdr:row>84</xdr:row>
      <xdr:rowOff>39914</xdr:rowOff>
    </xdr:to>
    <xdr:sp macro="" textlink="">
      <xdr:nvSpPr>
        <xdr:cNvPr id="809" name="フローチャート: 判断 808">
          <a:extLst>
            <a:ext uri="{FF2B5EF4-FFF2-40B4-BE49-F238E27FC236}">
              <a16:creationId xmlns:a16="http://schemas.microsoft.com/office/drawing/2014/main" id="{00000000-0008-0000-0E00-000029030000}"/>
            </a:ext>
          </a:extLst>
        </xdr:cNvPr>
        <xdr:cNvSpPr/>
      </xdr:nvSpPr>
      <xdr:spPr>
        <a:xfrm>
          <a:off x="18735040" y="1402388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77107</xdr:rowOff>
    </xdr:from>
    <xdr:to>
      <xdr:col>107</xdr:col>
      <xdr:colOff>101600</xdr:colOff>
      <xdr:row>84</xdr:row>
      <xdr:rowOff>7257</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17937480" y="1399122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131536</xdr:rowOff>
    </xdr:from>
    <xdr:to>
      <xdr:col>102</xdr:col>
      <xdr:colOff>165100</xdr:colOff>
      <xdr:row>84</xdr:row>
      <xdr:rowOff>61686</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17162780" y="140456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164193</xdr:rowOff>
    </xdr:from>
    <xdr:to>
      <xdr:col>98</xdr:col>
      <xdr:colOff>38100</xdr:colOff>
      <xdr:row>84</xdr:row>
      <xdr:rowOff>94343</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16388080" y="1407831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3" name="テキスト ボックス 812">
          <a:extLst>
            <a:ext uri="{FF2B5EF4-FFF2-40B4-BE49-F238E27FC236}">
              <a16:creationId xmlns:a16="http://schemas.microsoft.com/office/drawing/2014/main" id="{00000000-0008-0000-0E00-00002D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E00-00002E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87993</xdr:rowOff>
    </xdr:from>
    <xdr:to>
      <xdr:col>116</xdr:col>
      <xdr:colOff>114300</xdr:colOff>
      <xdr:row>84</xdr:row>
      <xdr:rowOff>18143</xdr:rowOff>
    </xdr:to>
    <xdr:sp macro="" textlink="">
      <xdr:nvSpPr>
        <xdr:cNvPr id="818" name="楕円 817">
          <a:extLst>
            <a:ext uri="{FF2B5EF4-FFF2-40B4-BE49-F238E27FC236}">
              <a16:creationId xmlns:a16="http://schemas.microsoft.com/office/drawing/2014/main" id="{00000000-0008-0000-0E00-000032030000}"/>
            </a:ext>
          </a:extLst>
        </xdr:cNvPr>
        <xdr:cNvSpPr/>
      </xdr:nvSpPr>
      <xdr:spPr>
        <a:xfrm>
          <a:off x="19458940" y="1400211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110870</xdr:rowOff>
    </xdr:from>
    <xdr:ext cx="469744" cy="259045"/>
    <xdr:sp macro="" textlink="">
      <xdr:nvSpPr>
        <xdr:cNvPr id="819" name="【児童館】&#10;一人当たり面積該当値テキスト">
          <a:extLst>
            <a:ext uri="{FF2B5EF4-FFF2-40B4-BE49-F238E27FC236}">
              <a16:creationId xmlns:a16="http://schemas.microsoft.com/office/drawing/2014/main" id="{00000000-0008-0000-0E00-000033030000}"/>
            </a:ext>
          </a:extLst>
        </xdr:cNvPr>
        <xdr:cNvSpPr txBox="1"/>
      </xdr:nvSpPr>
      <xdr:spPr>
        <a:xfrm>
          <a:off x="19547840"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98879</xdr:rowOff>
    </xdr:from>
    <xdr:to>
      <xdr:col>112</xdr:col>
      <xdr:colOff>38100</xdr:colOff>
      <xdr:row>84</xdr:row>
      <xdr:rowOff>29029</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18735040" y="140129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138793</xdr:rowOff>
    </xdr:from>
    <xdr:to>
      <xdr:col>116</xdr:col>
      <xdr:colOff>63500</xdr:colOff>
      <xdr:row>83</xdr:row>
      <xdr:rowOff>149679</xdr:rowOff>
    </xdr:to>
    <xdr:cxnSp macro="">
      <xdr:nvCxnSpPr>
        <xdr:cNvPr id="821" name="直線コネクタ 820">
          <a:extLst>
            <a:ext uri="{FF2B5EF4-FFF2-40B4-BE49-F238E27FC236}">
              <a16:creationId xmlns:a16="http://schemas.microsoft.com/office/drawing/2014/main" id="{00000000-0008-0000-0E00-000035030000}"/>
            </a:ext>
          </a:extLst>
        </xdr:cNvPr>
        <xdr:cNvCxnSpPr/>
      </xdr:nvCxnSpPr>
      <xdr:spPr>
        <a:xfrm flipV="1">
          <a:off x="18778220" y="14052913"/>
          <a:ext cx="73152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98879</xdr:rowOff>
    </xdr:from>
    <xdr:to>
      <xdr:col>107</xdr:col>
      <xdr:colOff>101600</xdr:colOff>
      <xdr:row>84</xdr:row>
      <xdr:rowOff>29029</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17937480" y="140129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149679</xdr:rowOff>
    </xdr:from>
    <xdr:to>
      <xdr:col>111</xdr:col>
      <xdr:colOff>177800</xdr:colOff>
      <xdr:row>83</xdr:row>
      <xdr:rowOff>149679</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a:off x="17988280" y="140637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109764</xdr:rowOff>
    </xdr:from>
    <xdr:to>
      <xdr:col>102</xdr:col>
      <xdr:colOff>165100</xdr:colOff>
      <xdr:row>84</xdr:row>
      <xdr:rowOff>39914</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17162780" y="140238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149679</xdr:rowOff>
    </xdr:from>
    <xdr:to>
      <xdr:col>107</xdr:col>
      <xdr:colOff>50800</xdr:colOff>
      <xdr:row>83</xdr:row>
      <xdr:rowOff>160564</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17213580" y="14063799"/>
          <a:ext cx="7747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68943</xdr:rowOff>
    </xdr:from>
    <xdr:to>
      <xdr:col>98</xdr:col>
      <xdr:colOff>38100</xdr:colOff>
      <xdr:row>84</xdr:row>
      <xdr:rowOff>170543</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6388080" y="14150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160564</xdr:rowOff>
    </xdr:from>
    <xdr:to>
      <xdr:col>102</xdr:col>
      <xdr:colOff>114300</xdr:colOff>
      <xdr:row>84</xdr:row>
      <xdr:rowOff>119743</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flipV="1">
          <a:off x="16431260" y="14074684"/>
          <a:ext cx="782320" cy="126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31041</xdr:rowOff>
    </xdr:from>
    <xdr:ext cx="469744" cy="259045"/>
    <xdr:sp macro="" textlink="">
      <xdr:nvSpPr>
        <xdr:cNvPr id="828" name="n_1aveValue【児童館】&#10;一人当たり面積">
          <a:extLst>
            <a:ext uri="{FF2B5EF4-FFF2-40B4-BE49-F238E27FC236}">
              <a16:creationId xmlns:a16="http://schemas.microsoft.com/office/drawing/2014/main" id="{00000000-0008-0000-0E00-00003C030000}"/>
            </a:ext>
          </a:extLst>
        </xdr:cNvPr>
        <xdr:cNvSpPr txBox="1"/>
      </xdr:nvSpPr>
      <xdr:spPr>
        <a:xfrm>
          <a:off x="18561127" y="1411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23784</xdr:rowOff>
    </xdr:from>
    <xdr:ext cx="469744" cy="259045"/>
    <xdr:sp macro="" textlink="">
      <xdr:nvSpPr>
        <xdr:cNvPr id="829" name="n_2aveValue【児童館】&#10;一人当たり面積">
          <a:extLst>
            <a:ext uri="{FF2B5EF4-FFF2-40B4-BE49-F238E27FC236}">
              <a16:creationId xmlns:a16="http://schemas.microsoft.com/office/drawing/2014/main" id="{00000000-0008-0000-0E00-00003D030000}"/>
            </a:ext>
          </a:extLst>
        </xdr:cNvPr>
        <xdr:cNvSpPr txBox="1"/>
      </xdr:nvSpPr>
      <xdr:spPr>
        <a:xfrm>
          <a:off x="17776267" y="1377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52813</xdr:rowOff>
    </xdr:from>
    <xdr:ext cx="469744" cy="259045"/>
    <xdr:sp macro="" textlink="">
      <xdr:nvSpPr>
        <xdr:cNvPr id="830" name="n_3aveValue【児童館】&#10;一人当たり面積">
          <a:extLst>
            <a:ext uri="{FF2B5EF4-FFF2-40B4-BE49-F238E27FC236}">
              <a16:creationId xmlns:a16="http://schemas.microsoft.com/office/drawing/2014/main" id="{00000000-0008-0000-0E00-00003E030000}"/>
            </a:ext>
          </a:extLst>
        </xdr:cNvPr>
        <xdr:cNvSpPr txBox="1"/>
      </xdr:nvSpPr>
      <xdr:spPr>
        <a:xfrm>
          <a:off x="17001567" y="14134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110870</xdr:rowOff>
    </xdr:from>
    <xdr:ext cx="469744" cy="259045"/>
    <xdr:sp macro="" textlink="">
      <xdr:nvSpPr>
        <xdr:cNvPr id="831" name="n_4aveValue【児童館】&#10;一人当たり面積">
          <a:extLst>
            <a:ext uri="{FF2B5EF4-FFF2-40B4-BE49-F238E27FC236}">
              <a16:creationId xmlns:a16="http://schemas.microsoft.com/office/drawing/2014/main" id="{00000000-0008-0000-0E00-00003F030000}"/>
            </a:ext>
          </a:extLst>
        </xdr:cNvPr>
        <xdr:cNvSpPr txBox="1"/>
      </xdr:nvSpPr>
      <xdr:spPr>
        <a:xfrm>
          <a:off x="16226867" y="1385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45556</xdr:rowOff>
    </xdr:from>
    <xdr:ext cx="469744" cy="259045"/>
    <xdr:sp macro="" textlink="">
      <xdr:nvSpPr>
        <xdr:cNvPr id="832" name="n_1mainValue【児童館】&#10;一人当たり面積">
          <a:extLst>
            <a:ext uri="{FF2B5EF4-FFF2-40B4-BE49-F238E27FC236}">
              <a16:creationId xmlns:a16="http://schemas.microsoft.com/office/drawing/2014/main" id="{00000000-0008-0000-0E00-000040030000}"/>
            </a:ext>
          </a:extLst>
        </xdr:cNvPr>
        <xdr:cNvSpPr txBox="1"/>
      </xdr:nvSpPr>
      <xdr:spPr>
        <a:xfrm>
          <a:off x="18561127" y="13792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20156</xdr:rowOff>
    </xdr:from>
    <xdr:ext cx="469744" cy="259045"/>
    <xdr:sp macro="" textlink="">
      <xdr:nvSpPr>
        <xdr:cNvPr id="833" name="n_2mainValue【児童館】&#10;一人当たり面積">
          <a:extLst>
            <a:ext uri="{FF2B5EF4-FFF2-40B4-BE49-F238E27FC236}">
              <a16:creationId xmlns:a16="http://schemas.microsoft.com/office/drawing/2014/main" id="{00000000-0008-0000-0E00-000041030000}"/>
            </a:ext>
          </a:extLst>
        </xdr:cNvPr>
        <xdr:cNvSpPr txBox="1"/>
      </xdr:nvSpPr>
      <xdr:spPr>
        <a:xfrm>
          <a:off x="17776267" y="1410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56441</xdr:rowOff>
    </xdr:from>
    <xdr:ext cx="469744" cy="259045"/>
    <xdr:sp macro="" textlink="">
      <xdr:nvSpPr>
        <xdr:cNvPr id="834" name="n_3mainValue【児童館】&#10;一人当たり面積">
          <a:extLst>
            <a:ext uri="{FF2B5EF4-FFF2-40B4-BE49-F238E27FC236}">
              <a16:creationId xmlns:a16="http://schemas.microsoft.com/office/drawing/2014/main" id="{00000000-0008-0000-0E00-000042030000}"/>
            </a:ext>
          </a:extLst>
        </xdr:cNvPr>
        <xdr:cNvSpPr txBox="1"/>
      </xdr:nvSpPr>
      <xdr:spPr>
        <a:xfrm>
          <a:off x="17001567" y="13802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161670</xdr:rowOff>
    </xdr:from>
    <xdr:ext cx="469744" cy="259045"/>
    <xdr:sp macro="" textlink="">
      <xdr:nvSpPr>
        <xdr:cNvPr id="835" name="n_4mainValue【児童館】&#10;一人当たり面積">
          <a:extLst>
            <a:ext uri="{FF2B5EF4-FFF2-40B4-BE49-F238E27FC236}">
              <a16:creationId xmlns:a16="http://schemas.microsoft.com/office/drawing/2014/main" id="{00000000-0008-0000-0E00-000043030000}"/>
            </a:ext>
          </a:extLst>
        </xdr:cNvPr>
        <xdr:cNvSpPr txBox="1"/>
      </xdr:nvSpPr>
      <xdr:spPr>
        <a:xfrm>
          <a:off x="16226867" y="142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6" name="正方形/長方形 835">
          <a:extLst>
            <a:ext uri="{FF2B5EF4-FFF2-40B4-BE49-F238E27FC236}">
              <a16:creationId xmlns:a16="http://schemas.microsoft.com/office/drawing/2014/main" id="{00000000-0008-0000-0E00-000044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7" name="正方形/長方形 836">
          <a:extLst>
            <a:ext uri="{FF2B5EF4-FFF2-40B4-BE49-F238E27FC236}">
              <a16:creationId xmlns:a16="http://schemas.microsoft.com/office/drawing/2014/main" id="{00000000-0008-0000-0E00-000045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4" name="テキスト ボックス 843">
          <a:extLst>
            <a:ext uri="{FF2B5EF4-FFF2-40B4-BE49-F238E27FC236}">
              <a16:creationId xmlns:a16="http://schemas.microsoft.com/office/drawing/2014/main" id="{00000000-0008-0000-0E00-00004C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5" name="直線コネクタ 844">
          <a:extLst>
            <a:ext uri="{FF2B5EF4-FFF2-40B4-BE49-F238E27FC236}">
              <a16:creationId xmlns:a16="http://schemas.microsoft.com/office/drawing/2014/main" id="{00000000-0008-0000-0E00-00004D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05615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0666881" y="1662558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8" name="【公民館】&#10;有形固定資産減価償却率グラフ枠">
          <a:extLst>
            <a:ext uri="{FF2B5EF4-FFF2-40B4-BE49-F238E27FC236}">
              <a16:creationId xmlns:a16="http://schemas.microsoft.com/office/drawing/2014/main" id="{00000000-0008-0000-0E00-00005A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flipV="1">
          <a:off x="14375764" y="16764000"/>
          <a:ext cx="0" cy="1243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0" name="【公民館】&#10;有形固定資産減価償却率最小値テキスト">
          <a:extLst>
            <a:ext uri="{FF2B5EF4-FFF2-40B4-BE49-F238E27FC236}">
              <a16:creationId xmlns:a16="http://schemas.microsoft.com/office/drawing/2014/main" id="{00000000-0008-0000-0E00-00005C030000}"/>
            </a:ext>
          </a:extLst>
        </xdr:cNvPr>
        <xdr:cNvSpPr txBox="1"/>
      </xdr:nvSpPr>
      <xdr:spPr>
        <a:xfrm>
          <a:off x="14414500" y="1801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a:off x="14287500" y="1800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2" name="【公民館】&#10;有形固定資産減価償却率最大値テキスト">
          <a:extLst>
            <a:ext uri="{FF2B5EF4-FFF2-40B4-BE49-F238E27FC236}">
              <a16:creationId xmlns:a16="http://schemas.microsoft.com/office/drawing/2014/main" id="{00000000-0008-0000-0E00-00005E030000}"/>
            </a:ext>
          </a:extLst>
        </xdr:cNvPr>
        <xdr:cNvSpPr txBox="1"/>
      </xdr:nvSpPr>
      <xdr:spPr>
        <a:xfrm>
          <a:off x="14414500" y="165468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4287500" y="167640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13988</xdr:rowOff>
    </xdr:from>
    <xdr:ext cx="405111" cy="259045"/>
    <xdr:sp macro="" textlink="">
      <xdr:nvSpPr>
        <xdr:cNvPr id="864" name="【公民館】&#10;有形固定資産減価償却率平均値テキスト">
          <a:extLst>
            <a:ext uri="{FF2B5EF4-FFF2-40B4-BE49-F238E27FC236}">
              <a16:creationId xmlns:a16="http://schemas.microsoft.com/office/drawing/2014/main" id="{00000000-0008-0000-0E00-000060030000}"/>
            </a:ext>
          </a:extLst>
        </xdr:cNvPr>
        <xdr:cNvSpPr txBox="1"/>
      </xdr:nvSpPr>
      <xdr:spPr>
        <a:xfrm>
          <a:off x="14414500" y="174485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865" name="フローチャート: 判断 864">
          <a:extLst>
            <a:ext uri="{FF2B5EF4-FFF2-40B4-BE49-F238E27FC236}">
              <a16:creationId xmlns:a16="http://schemas.microsoft.com/office/drawing/2014/main" id="{00000000-0008-0000-0E00-000061030000}"/>
            </a:ext>
          </a:extLst>
        </xdr:cNvPr>
        <xdr:cNvSpPr/>
      </xdr:nvSpPr>
      <xdr:spPr>
        <a:xfrm>
          <a:off x="14325600" y="1747012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16511</xdr:rowOff>
    </xdr:from>
    <xdr:to>
      <xdr:col>81</xdr:col>
      <xdr:colOff>101600</xdr:colOff>
      <xdr:row>104</xdr:row>
      <xdr:rowOff>118111</xdr:rowOff>
    </xdr:to>
    <xdr:sp macro="" textlink="">
      <xdr:nvSpPr>
        <xdr:cNvPr id="866" name="フローチャート: 判断 865">
          <a:extLst>
            <a:ext uri="{FF2B5EF4-FFF2-40B4-BE49-F238E27FC236}">
              <a16:creationId xmlns:a16="http://schemas.microsoft.com/office/drawing/2014/main" id="{00000000-0008-0000-0E00-000062030000}"/>
            </a:ext>
          </a:extLst>
        </xdr:cNvPr>
        <xdr:cNvSpPr/>
      </xdr:nvSpPr>
      <xdr:spPr>
        <a:xfrm>
          <a:off x="13578840" y="1745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31750</xdr:rowOff>
    </xdr:from>
    <xdr:to>
      <xdr:col>76</xdr:col>
      <xdr:colOff>165100</xdr:colOff>
      <xdr:row>104</xdr:row>
      <xdr:rowOff>133350</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2804140" y="17466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22861</xdr:rowOff>
    </xdr:from>
    <xdr:to>
      <xdr:col>72</xdr:col>
      <xdr:colOff>38100</xdr:colOff>
      <xdr:row>104</xdr:row>
      <xdr:rowOff>124461</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2029440" y="174574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21589</xdr:rowOff>
    </xdr:from>
    <xdr:to>
      <xdr:col>67</xdr:col>
      <xdr:colOff>101600</xdr:colOff>
      <xdr:row>104</xdr:row>
      <xdr:rowOff>123189</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1231880" y="17456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0" name="テキスト ボックス 869">
          <a:extLst>
            <a:ext uri="{FF2B5EF4-FFF2-40B4-BE49-F238E27FC236}">
              <a16:creationId xmlns:a16="http://schemas.microsoft.com/office/drawing/2014/main" id="{00000000-0008-0000-0E00-000066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1" name="テキスト ボックス 870">
          <a:extLst>
            <a:ext uri="{FF2B5EF4-FFF2-40B4-BE49-F238E27FC236}">
              <a16:creationId xmlns:a16="http://schemas.microsoft.com/office/drawing/2014/main" id="{00000000-0008-0000-0E00-000067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22861</xdr:rowOff>
    </xdr:from>
    <xdr:to>
      <xdr:col>85</xdr:col>
      <xdr:colOff>177800</xdr:colOff>
      <xdr:row>101</xdr:row>
      <xdr:rowOff>124461</xdr:rowOff>
    </xdr:to>
    <xdr:sp macro="" textlink="">
      <xdr:nvSpPr>
        <xdr:cNvPr id="875" name="楕円 874">
          <a:extLst>
            <a:ext uri="{FF2B5EF4-FFF2-40B4-BE49-F238E27FC236}">
              <a16:creationId xmlns:a16="http://schemas.microsoft.com/office/drawing/2014/main" id="{00000000-0008-0000-0E00-00006B030000}"/>
            </a:ext>
          </a:extLst>
        </xdr:cNvPr>
        <xdr:cNvSpPr/>
      </xdr:nvSpPr>
      <xdr:spPr>
        <a:xfrm>
          <a:off x="14325600" y="16954501"/>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45738</xdr:rowOff>
    </xdr:from>
    <xdr:ext cx="405111" cy="259045"/>
    <xdr:sp macro="" textlink="">
      <xdr:nvSpPr>
        <xdr:cNvPr id="876" name="【公民館】&#10;有形固定資産減価償却率該当値テキスト">
          <a:extLst>
            <a:ext uri="{FF2B5EF4-FFF2-40B4-BE49-F238E27FC236}">
              <a16:creationId xmlns:a16="http://schemas.microsoft.com/office/drawing/2014/main" id="{00000000-0008-0000-0E00-00006C030000}"/>
            </a:ext>
          </a:extLst>
        </xdr:cNvPr>
        <xdr:cNvSpPr txBox="1"/>
      </xdr:nvSpPr>
      <xdr:spPr>
        <a:xfrm>
          <a:off x="14414500" y="16809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100</xdr:row>
      <xdr:rowOff>154939</xdr:rowOff>
    </xdr:from>
    <xdr:to>
      <xdr:col>81</xdr:col>
      <xdr:colOff>101600</xdr:colOff>
      <xdr:row>101</xdr:row>
      <xdr:rowOff>85089</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3578840" y="169189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34289</xdr:rowOff>
    </xdr:from>
    <xdr:to>
      <xdr:col>85</xdr:col>
      <xdr:colOff>127000</xdr:colOff>
      <xdr:row>101</xdr:row>
      <xdr:rowOff>73661</xdr:rowOff>
    </xdr:to>
    <xdr:cxnSp macro="">
      <xdr:nvCxnSpPr>
        <xdr:cNvPr id="878" name="直線コネクタ 877">
          <a:extLst>
            <a:ext uri="{FF2B5EF4-FFF2-40B4-BE49-F238E27FC236}">
              <a16:creationId xmlns:a16="http://schemas.microsoft.com/office/drawing/2014/main" id="{00000000-0008-0000-0E00-00006E030000}"/>
            </a:ext>
          </a:extLst>
        </xdr:cNvPr>
        <xdr:cNvCxnSpPr/>
      </xdr:nvCxnSpPr>
      <xdr:spPr>
        <a:xfrm>
          <a:off x="13629640" y="16965929"/>
          <a:ext cx="74676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116839</xdr:rowOff>
    </xdr:from>
    <xdr:to>
      <xdr:col>76</xdr:col>
      <xdr:colOff>165100</xdr:colOff>
      <xdr:row>101</xdr:row>
      <xdr:rowOff>46989</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2804140" y="168808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100</xdr:row>
      <xdr:rowOff>167639</xdr:rowOff>
    </xdr:from>
    <xdr:to>
      <xdr:col>81</xdr:col>
      <xdr:colOff>50800</xdr:colOff>
      <xdr:row>101</xdr:row>
      <xdr:rowOff>34289</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2854940" y="16931639"/>
          <a:ext cx="7747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78739</xdr:rowOff>
    </xdr:from>
    <xdr:to>
      <xdr:col>72</xdr:col>
      <xdr:colOff>38100</xdr:colOff>
      <xdr:row>101</xdr:row>
      <xdr:rowOff>8889</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2029440" y="1684273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129539</xdr:rowOff>
    </xdr:from>
    <xdr:to>
      <xdr:col>76</xdr:col>
      <xdr:colOff>114300</xdr:colOff>
      <xdr:row>100</xdr:row>
      <xdr:rowOff>167639</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2072620" y="16893539"/>
          <a:ext cx="7823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163830</xdr:rowOff>
    </xdr:from>
    <xdr:to>
      <xdr:col>67</xdr:col>
      <xdr:colOff>101600</xdr:colOff>
      <xdr:row>104</xdr:row>
      <xdr:rowOff>93980</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1231880" y="17430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129539</xdr:rowOff>
    </xdr:from>
    <xdr:to>
      <xdr:col>71</xdr:col>
      <xdr:colOff>177800</xdr:colOff>
      <xdr:row>104</xdr:row>
      <xdr:rowOff>43180</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flipV="1">
          <a:off x="11282680" y="16893539"/>
          <a:ext cx="789940" cy="5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109238</xdr:rowOff>
    </xdr:from>
    <xdr:ext cx="405111" cy="259045"/>
    <xdr:sp macro="" textlink="">
      <xdr:nvSpPr>
        <xdr:cNvPr id="885" name="n_1aveValue【公民館】&#10;有形固定資産減価償却率">
          <a:extLst>
            <a:ext uri="{FF2B5EF4-FFF2-40B4-BE49-F238E27FC236}">
              <a16:creationId xmlns:a16="http://schemas.microsoft.com/office/drawing/2014/main" id="{00000000-0008-0000-0E00-000075030000}"/>
            </a:ext>
          </a:extLst>
        </xdr:cNvPr>
        <xdr:cNvSpPr txBox="1"/>
      </xdr:nvSpPr>
      <xdr:spPr>
        <a:xfrm>
          <a:off x="13437244" y="17543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124477</xdr:rowOff>
    </xdr:from>
    <xdr:ext cx="405111" cy="259045"/>
    <xdr:sp macro="" textlink="">
      <xdr:nvSpPr>
        <xdr:cNvPr id="886" name="n_2aveValue【公民館】&#10;有形固定資産減価償却率">
          <a:extLst>
            <a:ext uri="{FF2B5EF4-FFF2-40B4-BE49-F238E27FC236}">
              <a16:creationId xmlns:a16="http://schemas.microsoft.com/office/drawing/2014/main" id="{00000000-0008-0000-0E00-000076030000}"/>
            </a:ext>
          </a:extLst>
        </xdr:cNvPr>
        <xdr:cNvSpPr txBox="1"/>
      </xdr:nvSpPr>
      <xdr:spPr>
        <a:xfrm>
          <a:off x="12675244" y="1755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115588</xdr:rowOff>
    </xdr:from>
    <xdr:ext cx="405111" cy="259045"/>
    <xdr:sp macro="" textlink="">
      <xdr:nvSpPr>
        <xdr:cNvPr id="887" name="n_3aveValue【公民館】&#10;有形固定資産減価償却率">
          <a:extLst>
            <a:ext uri="{FF2B5EF4-FFF2-40B4-BE49-F238E27FC236}">
              <a16:creationId xmlns:a16="http://schemas.microsoft.com/office/drawing/2014/main" id="{00000000-0008-0000-0E00-000077030000}"/>
            </a:ext>
          </a:extLst>
        </xdr:cNvPr>
        <xdr:cNvSpPr txBox="1"/>
      </xdr:nvSpPr>
      <xdr:spPr>
        <a:xfrm>
          <a:off x="11900544" y="17550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114316</xdr:rowOff>
    </xdr:from>
    <xdr:ext cx="405111" cy="259045"/>
    <xdr:sp macro="" textlink="">
      <xdr:nvSpPr>
        <xdr:cNvPr id="888" name="n_4aveValue【公民館】&#10;有形固定資産減価償却率">
          <a:extLst>
            <a:ext uri="{FF2B5EF4-FFF2-40B4-BE49-F238E27FC236}">
              <a16:creationId xmlns:a16="http://schemas.microsoft.com/office/drawing/2014/main" id="{00000000-0008-0000-0E00-000078030000}"/>
            </a:ext>
          </a:extLst>
        </xdr:cNvPr>
        <xdr:cNvSpPr txBox="1"/>
      </xdr:nvSpPr>
      <xdr:spPr>
        <a:xfrm>
          <a:off x="11102984" y="17548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101616</xdr:rowOff>
    </xdr:from>
    <xdr:ext cx="405111" cy="259045"/>
    <xdr:sp macro="" textlink="">
      <xdr:nvSpPr>
        <xdr:cNvPr id="889" name="n_1mainValue【公民館】&#10;有形固定資産減価償却率">
          <a:extLst>
            <a:ext uri="{FF2B5EF4-FFF2-40B4-BE49-F238E27FC236}">
              <a16:creationId xmlns:a16="http://schemas.microsoft.com/office/drawing/2014/main" id="{00000000-0008-0000-0E00-000079030000}"/>
            </a:ext>
          </a:extLst>
        </xdr:cNvPr>
        <xdr:cNvSpPr txBox="1"/>
      </xdr:nvSpPr>
      <xdr:spPr>
        <a:xfrm>
          <a:off x="13437244" y="166979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63516</xdr:rowOff>
    </xdr:from>
    <xdr:ext cx="405111" cy="259045"/>
    <xdr:sp macro="" textlink="">
      <xdr:nvSpPr>
        <xdr:cNvPr id="890" name="n_2mainValue【公民館】&#10;有形固定資産減価償却率">
          <a:extLst>
            <a:ext uri="{FF2B5EF4-FFF2-40B4-BE49-F238E27FC236}">
              <a16:creationId xmlns:a16="http://schemas.microsoft.com/office/drawing/2014/main" id="{00000000-0008-0000-0E00-00007A030000}"/>
            </a:ext>
          </a:extLst>
        </xdr:cNvPr>
        <xdr:cNvSpPr txBox="1"/>
      </xdr:nvSpPr>
      <xdr:spPr>
        <a:xfrm>
          <a:off x="12675244" y="166598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25416</xdr:rowOff>
    </xdr:from>
    <xdr:ext cx="405111" cy="259045"/>
    <xdr:sp macro="" textlink="">
      <xdr:nvSpPr>
        <xdr:cNvPr id="891" name="n_3mainValue【公民館】&#10;有形固定資産減価償却率">
          <a:extLst>
            <a:ext uri="{FF2B5EF4-FFF2-40B4-BE49-F238E27FC236}">
              <a16:creationId xmlns:a16="http://schemas.microsoft.com/office/drawing/2014/main" id="{00000000-0008-0000-0E00-00007B030000}"/>
            </a:ext>
          </a:extLst>
        </xdr:cNvPr>
        <xdr:cNvSpPr txBox="1"/>
      </xdr:nvSpPr>
      <xdr:spPr>
        <a:xfrm>
          <a:off x="11900544" y="16621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110507</xdr:rowOff>
    </xdr:from>
    <xdr:ext cx="405111" cy="259045"/>
    <xdr:sp macro="" textlink="">
      <xdr:nvSpPr>
        <xdr:cNvPr id="892" name="n_4mainValue【公民館】&#10;有形固定資産減価償却率">
          <a:extLst>
            <a:ext uri="{FF2B5EF4-FFF2-40B4-BE49-F238E27FC236}">
              <a16:creationId xmlns:a16="http://schemas.microsoft.com/office/drawing/2014/main" id="{00000000-0008-0000-0E00-00007C030000}"/>
            </a:ext>
          </a:extLst>
        </xdr:cNvPr>
        <xdr:cNvSpPr txBox="1"/>
      </xdr:nvSpPr>
      <xdr:spPr>
        <a:xfrm>
          <a:off x="11102984" y="17209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3" name="正方形/長方形 892">
          <a:extLst>
            <a:ext uri="{FF2B5EF4-FFF2-40B4-BE49-F238E27FC236}">
              <a16:creationId xmlns:a16="http://schemas.microsoft.com/office/drawing/2014/main" id="{00000000-0008-0000-0E00-00007D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4" name="正方形/長方形 893">
          <a:extLst>
            <a:ext uri="{FF2B5EF4-FFF2-40B4-BE49-F238E27FC236}">
              <a16:creationId xmlns:a16="http://schemas.microsoft.com/office/drawing/2014/main" id="{00000000-0008-0000-0E00-00007E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1" name="テキスト ボックス 900">
          <a:extLst>
            <a:ext uri="{FF2B5EF4-FFF2-40B4-BE49-F238E27FC236}">
              <a16:creationId xmlns:a16="http://schemas.microsoft.com/office/drawing/2014/main" id="{00000000-0008-0000-0E00-000085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2" name="直線コネクタ 901">
          <a:extLst>
            <a:ext uri="{FF2B5EF4-FFF2-40B4-BE49-F238E27FC236}">
              <a16:creationId xmlns:a16="http://schemas.microsoft.com/office/drawing/2014/main" id="{00000000-0008-0000-0E00-000086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3" name="直線コネクタ 902">
          <a:extLst>
            <a:ext uri="{FF2B5EF4-FFF2-40B4-BE49-F238E27FC236}">
              <a16:creationId xmlns:a16="http://schemas.microsoft.com/office/drawing/2014/main" id="{00000000-0008-0000-0E00-000087030000}"/>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4" name="テキスト ボックス 903">
          <a:extLst>
            <a:ext uri="{FF2B5EF4-FFF2-40B4-BE49-F238E27FC236}">
              <a16:creationId xmlns:a16="http://schemas.microsoft.com/office/drawing/2014/main" id="{00000000-0008-0000-0E00-000088030000}"/>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5" name="【公民館】&#10;一人当たり面積グラフ枠">
          <a:extLst>
            <a:ext uri="{FF2B5EF4-FFF2-40B4-BE49-F238E27FC236}">
              <a16:creationId xmlns:a16="http://schemas.microsoft.com/office/drawing/2014/main" id="{00000000-0008-0000-0E00-000093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916" name="直線コネクタ 915">
          <a:extLst>
            <a:ext uri="{FF2B5EF4-FFF2-40B4-BE49-F238E27FC236}">
              <a16:creationId xmlns:a16="http://schemas.microsoft.com/office/drawing/2014/main" id="{00000000-0008-0000-0E00-000094030000}"/>
            </a:ext>
          </a:extLst>
        </xdr:cNvPr>
        <xdr:cNvCxnSpPr/>
      </xdr:nvCxnSpPr>
      <xdr:spPr>
        <a:xfrm flipV="1">
          <a:off x="19509104" y="16864330"/>
          <a:ext cx="0" cy="1383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7" name="【公民館】&#10;一人当たり面積最小値テキスト">
          <a:extLst>
            <a:ext uri="{FF2B5EF4-FFF2-40B4-BE49-F238E27FC236}">
              <a16:creationId xmlns:a16="http://schemas.microsoft.com/office/drawing/2014/main" id="{00000000-0008-0000-0E00-000095030000}"/>
            </a:ext>
          </a:extLst>
        </xdr:cNvPr>
        <xdr:cNvSpPr txBox="1"/>
      </xdr:nvSpPr>
      <xdr:spPr>
        <a:xfrm>
          <a:off x="19547840" y="18251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a:off x="19443700" y="182473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919" name="【公民館】&#10;一人当たり面積最大値テキスト">
          <a:extLst>
            <a:ext uri="{FF2B5EF4-FFF2-40B4-BE49-F238E27FC236}">
              <a16:creationId xmlns:a16="http://schemas.microsoft.com/office/drawing/2014/main" id="{00000000-0008-0000-0E00-000097030000}"/>
            </a:ext>
          </a:extLst>
        </xdr:cNvPr>
        <xdr:cNvSpPr txBox="1"/>
      </xdr:nvSpPr>
      <xdr:spPr>
        <a:xfrm>
          <a:off x="19547840" y="16643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19443700" y="16864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101616</xdr:rowOff>
    </xdr:from>
    <xdr:ext cx="469744" cy="259045"/>
    <xdr:sp macro="" textlink="">
      <xdr:nvSpPr>
        <xdr:cNvPr id="921" name="【公民館】&#10;一人当たり面積平均値テキスト">
          <a:extLst>
            <a:ext uri="{FF2B5EF4-FFF2-40B4-BE49-F238E27FC236}">
              <a16:creationId xmlns:a16="http://schemas.microsoft.com/office/drawing/2014/main" id="{00000000-0008-0000-0E00-000099030000}"/>
            </a:ext>
          </a:extLst>
        </xdr:cNvPr>
        <xdr:cNvSpPr txBox="1"/>
      </xdr:nvSpPr>
      <xdr:spPr>
        <a:xfrm>
          <a:off x="19547840" y="178714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922" name="フローチャート: 判断 921">
          <a:extLst>
            <a:ext uri="{FF2B5EF4-FFF2-40B4-BE49-F238E27FC236}">
              <a16:creationId xmlns:a16="http://schemas.microsoft.com/office/drawing/2014/main" id="{00000000-0008-0000-0E00-00009A030000}"/>
            </a:ext>
          </a:extLst>
        </xdr:cNvPr>
        <xdr:cNvSpPr/>
      </xdr:nvSpPr>
      <xdr:spPr>
        <a:xfrm>
          <a:off x="19458940" y="1789302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96520</xdr:rowOff>
    </xdr:from>
    <xdr:to>
      <xdr:col>112</xdr:col>
      <xdr:colOff>38100</xdr:colOff>
      <xdr:row>107</xdr:row>
      <xdr:rowOff>26670</xdr:rowOff>
    </xdr:to>
    <xdr:sp macro="" textlink="">
      <xdr:nvSpPr>
        <xdr:cNvPr id="923" name="フローチャート: 判断 922">
          <a:extLst>
            <a:ext uri="{FF2B5EF4-FFF2-40B4-BE49-F238E27FC236}">
              <a16:creationId xmlns:a16="http://schemas.microsoft.com/office/drawing/2014/main" id="{00000000-0008-0000-0E00-00009B030000}"/>
            </a:ext>
          </a:extLst>
        </xdr:cNvPr>
        <xdr:cNvSpPr/>
      </xdr:nvSpPr>
      <xdr:spPr>
        <a:xfrm>
          <a:off x="18735040" y="178663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106680</xdr:rowOff>
    </xdr:from>
    <xdr:to>
      <xdr:col>107</xdr:col>
      <xdr:colOff>101600</xdr:colOff>
      <xdr:row>107</xdr:row>
      <xdr:rowOff>36830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17937480" y="178765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143511</xdr:rowOff>
    </xdr:from>
    <xdr:to>
      <xdr:col>102</xdr:col>
      <xdr:colOff>165100</xdr:colOff>
      <xdr:row>107</xdr:row>
      <xdr:rowOff>73661</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17162780" y="1791335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119380</xdr:rowOff>
    </xdr:from>
    <xdr:to>
      <xdr:col>98</xdr:col>
      <xdr:colOff>38100</xdr:colOff>
      <xdr:row>107</xdr:row>
      <xdr:rowOff>49530</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16388080" y="1788922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7" name="テキスト ボックス 926">
          <a:extLst>
            <a:ext uri="{FF2B5EF4-FFF2-40B4-BE49-F238E27FC236}">
              <a16:creationId xmlns:a16="http://schemas.microsoft.com/office/drawing/2014/main" id="{00000000-0008-0000-0E00-00009F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E00-0000A0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932" name="楕円 931">
          <a:extLst>
            <a:ext uri="{FF2B5EF4-FFF2-40B4-BE49-F238E27FC236}">
              <a16:creationId xmlns:a16="http://schemas.microsoft.com/office/drawing/2014/main" id="{00000000-0008-0000-0E00-0000A4030000}"/>
            </a:ext>
          </a:extLst>
        </xdr:cNvPr>
        <xdr:cNvSpPr/>
      </xdr:nvSpPr>
      <xdr:spPr>
        <a:xfrm>
          <a:off x="19458940" y="175285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933" name="【公民館】&#10;一人当たり面積該当値テキスト">
          <a:extLst>
            <a:ext uri="{FF2B5EF4-FFF2-40B4-BE49-F238E27FC236}">
              <a16:creationId xmlns:a16="http://schemas.microsoft.com/office/drawing/2014/main" id="{00000000-0008-0000-0E00-0000A5030000}"/>
            </a:ext>
          </a:extLst>
        </xdr:cNvPr>
        <xdr:cNvSpPr txBox="1"/>
      </xdr:nvSpPr>
      <xdr:spPr>
        <a:xfrm>
          <a:off x="1954784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104139</xdr:rowOff>
    </xdr:from>
    <xdr:to>
      <xdr:col>112</xdr:col>
      <xdr:colOff>38100</xdr:colOff>
      <xdr:row>105</xdr:row>
      <xdr:rowOff>34289</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18735040" y="175386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154939</xdr:rowOff>
    </xdr:to>
    <xdr:cxnSp macro="">
      <xdr:nvCxnSpPr>
        <xdr:cNvPr id="935" name="直線コネクタ 934">
          <a:extLst>
            <a:ext uri="{FF2B5EF4-FFF2-40B4-BE49-F238E27FC236}">
              <a16:creationId xmlns:a16="http://schemas.microsoft.com/office/drawing/2014/main" id="{00000000-0008-0000-0E00-0000A7030000}"/>
            </a:ext>
          </a:extLst>
        </xdr:cNvPr>
        <xdr:cNvCxnSpPr/>
      </xdr:nvCxnSpPr>
      <xdr:spPr>
        <a:xfrm flipV="1">
          <a:off x="18778220" y="17579340"/>
          <a:ext cx="73152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110489</xdr:rowOff>
    </xdr:from>
    <xdr:to>
      <xdr:col>107</xdr:col>
      <xdr:colOff>101600</xdr:colOff>
      <xdr:row>105</xdr:row>
      <xdr:rowOff>40639</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17937480" y="1754504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154939</xdr:rowOff>
    </xdr:from>
    <xdr:to>
      <xdr:col>111</xdr:col>
      <xdr:colOff>177800</xdr:colOff>
      <xdr:row>104</xdr:row>
      <xdr:rowOff>161289</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17988280" y="17589499"/>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114300</xdr:rowOff>
    </xdr:from>
    <xdr:to>
      <xdr:col>102</xdr:col>
      <xdr:colOff>165100</xdr:colOff>
      <xdr:row>105</xdr:row>
      <xdr:rowOff>44450</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17162780" y="17548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161289</xdr:rowOff>
    </xdr:from>
    <xdr:to>
      <xdr:col>107</xdr:col>
      <xdr:colOff>50800</xdr:colOff>
      <xdr:row>104</xdr:row>
      <xdr:rowOff>165100</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17213580" y="17595849"/>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119380</xdr:rowOff>
    </xdr:from>
    <xdr:to>
      <xdr:col>98</xdr:col>
      <xdr:colOff>38100</xdr:colOff>
      <xdr:row>106</xdr:row>
      <xdr:rowOff>49530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6388080" y="1772158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165100</xdr:rowOff>
    </xdr:from>
    <xdr:to>
      <xdr:col>102</xdr:col>
      <xdr:colOff>114300</xdr:colOff>
      <xdr:row>105</xdr:row>
      <xdr:rowOff>170180</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16431260" y="17599660"/>
          <a:ext cx="782320" cy="1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17797</xdr:rowOff>
    </xdr:from>
    <xdr:ext cx="469744" cy="259045"/>
    <xdr:sp macro="" textlink="">
      <xdr:nvSpPr>
        <xdr:cNvPr id="942" name="n_1aveValue【公民館】&#10;一人当たり面積">
          <a:extLst>
            <a:ext uri="{FF2B5EF4-FFF2-40B4-BE49-F238E27FC236}">
              <a16:creationId xmlns:a16="http://schemas.microsoft.com/office/drawing/2014/main" id="{00000000-0008-0000-0E00-0000AE030000}"/>
            </a:ext>
          </a:extLst>
        </xdr:cNvPr>
        <xdr:cNvSpPr txBox="1"/>
      </xdr:nvSpPr>
      <xdr:spPr>
        <a:xfrm>
          <a:off x="185611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27957</xdr:rowOff>
    </xdr:from>
    <xdr:ext cx="469744" cy="259045"/>
    <xdr:sp macro="" textlink="">
      <xdr:nvSpPr>
        <xdr:cNvPr id="943" name="n_2aveValue【公民館】&#10;一人当たり面積">
          <a:extLst>
            <a:ext uri="{FF2B5EF4-FFF2-40B4-BE49-F238E27FC236}">
              <a16:creationId xmlns:a16="http://schemas.microsoft.com/office/drawing/2014/main" id="{00000000-0008-0000-0E00-0000AF030000}"/>
            </a:ext>
          </a:extLst>
        </xdr:cNvPr>
        <xdr:cNvSpPr txBox="1"/>
      </xdr:nvSpPr>
      <xdr:spPr>
        <a:xfrm>
          <a:off x="17776267" y="1796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64788</xdr:rowOff>
    </xdr:from>
    <xdr:ext cx="469744" cy="259045"/>
    <xdr:sp macro="" textlink="">
      <xdr:nvSpPr>
        <xdr:cNvPr id="944" name="n_3aveValue【公民館】&#10;一人当たり面積">
          <a:extLst>
            <a:ext uri="{FF2B5EF4-FFF2-40B4-BE49-F238E27FC236}">
              <a16:creationId xmlns:a16="http://schemas.microsoft.com/office/drawing/2014/main" id="{00000000-0008-0000-0E00-0000B0030000}"/>
            </a:ext>
          </a:extLst>
        </xdr:cNvPr>
        <xdr:cNvSpPr txBox="1"/>
      </xdr:nvSpPr>
      <xdr:spPr>
        <a:xfrm>
          <a:off x="17001567" y="18002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40657</xdr:rowOff>
    </xdr:from>
    <xdr:ext cx="469744" cy="259045"/>
    <xdr:sp macro="" textlink="">
      <xdr:nvSpPr>
        <xdr:cNvPr id="945" name="n_4aveValue【公民館】&#10;一人当たり面積">
          <a:extLst>
            <a:ext uri="{FF2B5EF4-FFF2-40B4-BE49-F238E27FC236}">
              <a16:creationId xmlns:a16="http://schemas.microsoft.com/office/drawing/2014/main" id="{00000000-0008-0000-0E00-0000B1030000}"/>
            </a:ext>
          </a:extLst>
        </xdr:cNvPr>
        <xdr:cNvSpPr txBox="1"/>
      </xdr:nvSpPr>
      <xdr:spPr>
        <a:xfrm>
          <a:off x="16226867" y="1797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50816</xdr:rowOff>
    </xdr:from>
    <xdr:ext cx="469744" cy="259045"/>
    <xdr:sp macro="" textlink="">
      <xdr:nvSpPr>
        <xdr:cNvPr id="946" name="n_1mainValue【公民館】&#10;一人当たり面積">
          <a:extLst>
            <a:ext uri="{FF2B5EF4-FFF2-40B4-BE49-F238E27FC236}">
              <a16:creationId xmlns:a16="http://schemas.microsoft.com/office/drawing/2014/main" id="{00000000-0008-0000-0E00-0000B2030000}"/>
            </a:ext>
          </a:extLst>
        </xdr:cNvPr>
        <xdr:cNvSpPr txBox="1"/>
      </xdr:nvSpPr>
      <xdr:spPr>
        <a:xfrm>
          <a:off x="18561127" y="17317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57166</xdr:rowOff>
    </xdr:from>
    <xdr:ext cx="469744" cy="259045"/>
    <xdr:sp macro="" textlink="">
      <xdr:nvSpPr>
        <xdr:cNvPr id="947" name="n_2mainValue【公民館】&#10;一人当たり面積">
          <a:extLst>
            <a:ext uri="{FF2B5EF4-FFF2-40B4-BE49-F238E27FC236}">
              <a16:creationId xmlns:a16="http://schemas.microsoft.com/office/drawing/2014/main" id="{00000000-0008-0000-0E00-0000B3030000}"/>
            </a:ext>
          </a:extLst>
        </xdr:cNvPr>
        <xdr:cNvSpPr txBox="1"/>
      </xdr:nvSpPr>
      <xdr:spPr>
        <a:xfrm>
          <a:off x="17776267" y="17324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60977</xdr:rowOff>
    </xdr:from>
    <xdr:ext cx="469744" cy="259045"/>
    <xdr:sp macro="" textlink="">
      <xdr:nvSpPr>
        <xdr:cNvPr id="948" name="n_3mainValue【公民館】&#10;一人当たり面積">
          <a:extLst>
            <a:ext uri="{FF2B5EF4-FFF2-40B4-BE49-F238E27FC236}">
              <a16:creationId xmlns:a16="http://schemas.microsoft.com/office/drawing/2014/main" id="{00000000-0008-0000-0E00-0000B4030000}"/>
            </a:ext>
          </a:extLst>
        </xdr:cNvPr>
        <xdr:cNvSpPr txBox="1"/>
      </xdr:nvSpPr>
      <xdr:spPr>
        <a:xfrm>
          <a:off x="17001567" y="1732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66057</xdr:rowOff>
    </xdr:from>
    <xdr:ext cx="469744" cy="259045"/>
    <xdr:sp macro="" textlink="">
      <xdr:nvSpPr>
        <xdr:cNvPr id="949" name="n_4mainValue【公民館】&#10;一人当たり面積">
          <a:extLst>
            <a:ext uri="{FF2B5EF4-FFF2-40B4-BE49-F238E27FC236}">
              <a16:creationId xmlns:a16="http://schemas.microsoft.com/office/drawing/2014/main" id="{00000000-0008-0000-0E00-0000B5030000}"/>
            </a:ext>
          </a:extLst>
        </xdr:cNvPr>
        <xdr:cNvSpPr txBox="1"/>
      </xdr:nvSpPr>
      <xdr:spPr>
        <a:xfrm>
          <a:off x="16226867" y="1750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0" name="正方形/長方形 949">
          <a:extLst>
            <a:ext uri="{FF2B5EF4-FFF2-40B4-BE49-F238E27FC236}">
              <a16:creationId xmlns:a16="http://schemas.microsoft.com/office/drawing/2014/main" id="{00000000-0008-0000-0E00-0000B6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1" name="正方形/長方形 950">
          <a:extLst>
            <a:ext uri="{FF2B5EF4-FFF2-40B4-BE49-F238E27FC236}">
              <a16:creationId xmlns:a16="http://schemas.microsoft.com/office/drawing/2014/main" id="{00000000-0008-0000-0E00-0000B7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2" name="テキスト ボックス 951">
          <a:extLst>
            <a:ext uri="{FF2B5EF4-FFF2-40B4-BE49-F238E27FC236}">
              <a16:creationId xmlns:a16="http://schemas.microsoft.com/office/drawing/2014/main" id="{00000000-0008-0000-0E00-0000B8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認定こども・幼稚園・保育所、公営住宅、児童館等であり、低くなっている施設は、公民館、学校、道路、橋りょう・トンネル、港湾・漁港であ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有形固定資産減価償却率が高くなっている公営住宅については、順次改修を行っている。また保育所は、昭和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年代に順次建設されており老朽化が進んでいるが、青郷保育所は平成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年度に大規模改修を行っており、その他の高浜保育所については新規建設を進め、和田保育所については新規建設に向けた検討を行っている。</a:t>
          </a:r>
        </a:p>
        <a:p>
          <a:r>
            <a:rPr kumimoji="1" lang="ja-JP" altLang="en-US" sz="1300">
              <a:latin typeface="ＭＳ Ｐゴシック" panose="020B0600070205080204" pitchFamily="50" charset="-128"/>
              <a:ea typeface="ＭＳ Ｐゴシック" panose="020B0600070205080204" pitchFamily="50" charset="-128"/>
            </a:rPr>
            <a:t>その他道路や学校施設等については、個別施設計画を策定しており、当該計画に基づいて施設の維持管理を行っていく。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67056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7196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67056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3608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67056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3608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67056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3608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67056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3608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67056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377341" y="539642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20683</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086225" y="5534842"/>
          <a:ext cx="0" cy="1526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24510</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12496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20683</xdr:rowOff>
    </xdr:from>
    <xdr:to>
      <xdr:col>24</xdr:col>
      <xdr:colOff>152400</xdr:colOff>
      <xdr:row>42</xdr:row>
      <xdr:rowOff>20683</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020820" y="70615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124960" y="53176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02082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157316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124960" y="61923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7439</xdr:rowOff>
    </xdr:from>
    <xdr:to>
      <xdr:col>24</xdr:col>
      <xdr:colOff>114300</xdr:colOff>
      <xdr:row>37</xdr:row>
      <xdr:rowOff>109039</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036060" y="621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36830</xdr:rowOff>
    </xdr:from>
    <xdr:to>
      <xdr:col>20</xdr:col>
      <xdr:colOff>38100</xdr:colOff>
      <xdr:row>37</xdr:row>
      <xdr:rowOff>138430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312160" y="623951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2540</xdr:rowOff>
    </xdr:from>
    <xdr:to>
      <xdr:col>15</xdr:col>
      <xdr:colOff>101600</xdr:colOff>
      <xdr:row>37</xdr:row>
      <xdr:rowOff>104140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5146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142966</xdr:rowOff>
    </xdr:from>
    <xdr:to>
      <xdr:col>10</xdr:col>
      <xdr:colOff>165100</xdr:colOff>
      <xdr:row>37</xdr:row>
      <xdr:rowOff>73116</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739900" y="61780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156028</xdr:rowOff>
    </xdr:from>
    <xdr:to>
      <xdr:col>6</xdr:col>
      <xdr:colOff>38100</xdr:colOff>
      <xdr:row>37</xdr:row>
      <xdr:rowOff>86178</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965200" y="619106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89081</xdr:rowOff>
    </xdr:from>
    <xdr:to>
      <xdr:col>24</xdr:col>
      <xdr:colOff>114300</xdr:colOff>
      <xdr:row>36</xdr:row>
      <xdr:rowOff>19231</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036060" y="595648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111958</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124960" y="581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56424</xdr:rowOff>
    </xdr:from>
    <xdr:to>
      <xdr:col>20</xdr:col>
      <xdr:colOff>38100</xdr:colOff>
      <xdr:row>35</xdr:row>
      <xdr:rowOff>158024</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312160" y="592382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107224</xdr:rowOff>
    </xdr:from>
    <xdr:to>
      <xdr:col>24</xdr:col>
      <xdr:colOff>63500</xdr:colOff>
      <xdr:row>35</xdr:row>
      <xdr:rowOff>139881</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355340" y="5974624"/>
          <a:ext cx="7315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23767</xdr:rowOff>
    </xdr:from>
    <xdr:to>
      <xdr:col>15</xdr:col>
      <xdr:colOff>101600</xdr:colOff>
      <xdr:row>35</xdr:row>
      <xdr:rowOff>125367</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514600" y="589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74567</xdr:rowOff>
    </xdr:from>
    <xdr:to>
      <xdr:col>19</xdr:col>
      <xdr:colOff>177800</xdr:colOff>
      <xdr:row>35</xdr:row>
      <xdr:rowOff>107224</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565400" y="5941967"/>
          <a:ext cx="78994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162560</xdr:rowOff>
    </xdr:from>
    <xdr:to>
      <xdr:col>10</xdr:col>
      <xdr:colOff>165100</xdr:colOff>
      <xdr:row>35</xdr:row>
      <xdr:rowOff>92710</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739900" y="5862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41910</xdr:rowOff>
    </xdr:from>
    <xdr:to>
      <xdr:col>15</xdr:col>
      <xdr:colOff>50800</xdr:colOff>
      <xdr:row>35</xdr:row>
      <xdr:rowOff>74567</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1790700" y="5909310"/>
          <a:ext cx="7747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89081</xdr:rowOff>
    </xdr:from>
    <xdr:to>
      <xdr:col>6</xdr:col>
      <xdr:colOff>38100</xdr:colOff>
      <xdr:row>35</xdr:row>
      <xdr:rowOff>19231</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965200" y="578884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139881</xdr:rowOff>
    </xdr:from>
    <xdr:to>
      <xdr:col>10</xdr:col>
      <xdr:colOff>114300</xdr:colOff>
      <xdr:row>35</xdr:row>
      <xdr:rowOff>41910</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008380" y="5839641"/>
          <a:ext cx="782320" cy="6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129557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170564" y="6332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385704" y="6297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64243</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611004" y="6266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77305</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836304" y="6279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3101</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170564" y="570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141894</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385704" y="567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109237</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611004" y="564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35758</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836304"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540530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540530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540530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54053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3810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9219565" y="5535930"/>
          <a:ext cx="0" cy="1504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9258300" y="704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9154160" y="70408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121937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9258300" y="531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3810</xdr:rowOff>
    </xdr:from>
    <xdr:to>
      <xdr:col>55</xdr:col>
      <xdr:colOff>88900</xdr:colOff>
      <xdr:row>33</xdr:row>
      <xdr:rowOff>3810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9154160" y="55359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6367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9258300" y="654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154940</xdr:rowOff>
    </xdr:from>
    <xdr:to>
      <xdr:col>55</xdr:col>
      <xdr:colOff>50800</xdr:colOff>
      <xdr:row>40</xdr:row>
      <xdr:rowOff>85090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192260" y="66929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139700</xdr:rowOff>
    </xdr:from>
    <xdr:to>
      <xdr:col>50</xdr:col>
      <xdr:colOff>165100</xdr:colOff>
      <xdr:row>40</xdr:row>
      <xdr:rowOff>69850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445500" y="6677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670800" y="6677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151130</xdr:rowOff>
    </xdr:from>
    <xdr:to>
      <xdr:col>41</xdr:col>
      <xdr:colOff>101600</xdr:colOff>
      <xdr:row>40</xdr:row>
      <xdr:rowOff>81280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873240" y="66890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116840</xdr:rowOff>
    </xdr:from>
    <xdr:to>
      <xdr:col>36</xdr:col>
      <xdr:colOff>165100</xdr:colOff>
      <xdr:row>40</xdr:row>
      <xdr:rowOff>46990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098540" y="6654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82550</xdr:rowOff>
    </xdr:from>
    <xdr:to>
      <xdr:col>55</xdr:col>
      <xdr:colOff>50800</xdr:colOff>
      <xdr:row>41</xdr:row>
      <xdr:rowOff>12700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9192260" y="67881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60977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9258300" y="676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86360</xdr:rowOff>
    </xdr:from>
    <xdr:to>
      <xdr:col>50</xdr:col>
      <xdr:colOff>165100</xdr:colOff>
      <xdr:row>41</xdr:row>
      <xdr:rowOff>16510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8445500" y="6791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133350</xdr:rowOff>
    </xdr:from>
    <xdr:to>
      <xdr:col>55</xdr:col>
      <xdr:colOff>0</xdr:colOff>
      <xdr:row>40</xdr:row>
      <xdr:rowOff>137160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8496300" y="6838950"/>
          <a:ext cx="7239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90170</xdr:rowOff>
    </xdr:from>
    <xdr:to>
      <xdr:col>46</xdr:col>
      <xdr:colOff>38100</xdr:colOff>
      <xdr:row>41</xdr:row>
      <xdr:rowOff>20320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7670800" y="67957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137160</xdr:rowOff>
    </xdr:from>
    <xdr:to>
      <xdr:col>50</xdr:col>
      <xdr:colOff>114300</xdr:colOff>
      <xdr:row>40</xdr:row>
      <xdr:rowOff>140970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7713980" y="6842760"/>
          <a:ext cx="7823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6873240" y="6795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140970</xdr:rowOff>
    </xdr:from>
    <xdr:to>
      <xdr:col>45</xdr:col>
      <xdr:colOff>177800</xdr:colOff>
      <xdr:row>40</xdr:row>
      <xdr:rowOff>140970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a:off x="6924040" y="684657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71120</xdr:rowOff>
    </xdr:from>
    <xdr:to>
      <xdr:col>36</xdr:col>
      <xdr:colOff>165100</xdr:colOff>
      <xdr:row>40</xdr:row>
      <xdr:rowOff>1270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098540" y="6609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121920</xdr:rowOff>
    </xdr:from>
    <xdr:to>
      <xdr:col>41</xdr:col>
      <xdr:colOff>50800</xdr:colOff>
      <xdr:row>40</xdr:row>
      <xdr:rowOff>140970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149340" y="6659880"/>
          <a:ext cx="7747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86377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8271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7509587" y="645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97807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6712027" y="646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38117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5937327" y="674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7637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8271587" y="688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11447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750958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11447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67120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17797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5937327" y="638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086225" y="9329601"/>
          <a:ext cx="0" cy="1529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124960" y="10863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020820" y="108595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124960" y="9108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020820" y="93296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10903</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124960" y="102369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036060" y="1025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150041</xdr:rowOff>
    </xdr:from>
    <xdr:to>
      <xdr:col>20</xdr:col>
      <xdr:colOff>38100</xdr:colOff>
      <xdr:row>61</xdr:row>
      <xdr:rowOff>80191</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31216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140244</xdr:rowOff>
    </xdr:from>
    <xdr:to>
      <xdr:col>15</xdr:col>
      <xdr:colOff>101600</xdr:colOff>
      <xdr:row>61</xdr:row>
      <xdr:rowOff>70394</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514600" y="1019864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133713</xdr:rowOff>
    </xdr:from>
    <xdr:to>
      <xdr:col>10</xdr:col>
      <xdr:colOff>165100</xdr:colOff>
      <xdr:row>61</xdr:row>
      <xdr:rowOff>63863</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739900" y="101921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965200" y="101823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73297</xdr:rowOff>
    </xdr:from>
    <xdr:to>
      <xdr:col>24</xdr:col>
      <xdr:colOff>114300</xdr:colOff>
      <xdr:row>58</xdr:row>
      <xdr:rowOff>3447</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036060" y="96287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96174</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124960" y="9484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37374</xdr:rowOff>
    </xdr:from>
    <xdr:to>
      <xdr:col>20</xdr:col>
      <xdr:colOff>38100</xdr:colOff>
      <xdr:row>57</xdr:row>
      <xdr:rowOff>138974</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312160" y="959285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88174</xdr:rowOff>
    </xdr:from>
    <xdr:to>
      <xdr:col>24</xdr:col>
      <xdr:colOff>63500</xdr:colOff>
      <xdr:row>57</xdr:row>
      <xdr:rowOff>124097</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355340" y="9643654"/>
          <a:ext cx="73152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1451</xdr:rowOff>
    </xdr:from>
    <xdr:to>
      <xdr:col>15</xdr:col>
      <xdr:colOff>101600</xdr:colOff>
      <xdr:row>57</xdr:row>
      <xdr:rowOff>103051</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514600" y="9556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52251</xdr:rowOff>
    </xdr:from>
    <xdr:to>
      <xdr:col>19</xdr:col>
      <xdr:colOff>177800</xdr:colOff>
      <xdr:row>57</xdr:row>
      <xdr:rowOff>88174</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565400" y="9607731"/>
          <a:ext cx="78994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136978</xdr:rowOff>
    </xdr:from>
    <xdr:to>
      <xdr:col>10</xdr:col>
      <xdr:colOff>165100</xdr:colOff>
      <xdr:row>57</xdr:row>
      <xdr:rowOff>67128</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739900" y="95248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16328</xdr:rowOff>
    </xdr:from>
    <xdr:to>
      <xdr:col>15</xdr:col>
      <xdr:colOff>50800</xdr:colOff>
      <xdr:row>57</xdr:row>
      <xdr:rowOff>52251</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790700" y="9571808"/>
          <a:ext cx="7747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55</xdr:row>
      <xdr:rowOff>156573</xdr:rowOff>
    </xdr:from>
    <xdr:to>
      <xdr:col>6</xdr:col>
      <xdr:colOff>38100</xdr:colOff>
      <xdr:row>56</xdr:row>
      <xdr:rowOff>86723</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965200" y="9376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56</xdr:row>
      <xdr:rowOff>35923</xdr:rowOff>
    </xdr:from>
    <xdr:to>
      <xdr:col>10</xdr:col>
      <xdr:colOff>114300</xdr:colOff>
      <xdr:row>57</xdr:row>
      <xdr:rowOff>16328</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008380" y="9423763"/>
          <a:ext cx="782320" cy="14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71318</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170564" y="10297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61521</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385704" y="10287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54990</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611004" y="10281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836304" y="1027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155501</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170564" y="937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119578</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385704" y="9339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83655</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611004" y="930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54</xdr:row>
      <xdr:rowOff>103250</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836304" y="915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54053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219565" y="9176657"/>
          <a:ext cx="0" cy="155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9258300" y="1073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9154160" y="107322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9258300" y="895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9154160" y="917665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103976</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9258300" y="101623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9192260" y="101839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127181</xdr:rowOff>
    </xdr:from>
    <xdr:to>
      <xdr:col>50</xdr:col>
      <xdr:colOff>165100</xdr:colOff>
      <xdr:row>61</xdr:row>
      <xdr:rowOff>57331</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8445500" y="10185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150041</xdr:rowOff>
    </xdr:from>
    <xdr:to>
      <xdr:col>46</xdr:col>
      <xdr:colOff>38100</xdr:colOff>
      <xdr:row>61</xdr:row>
      <xdr:rowOff>80191</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7670800" y="1020844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9616</xdr:rowOff>
    </xdr:from>
    <xdr:to>
      <xdr:col>41</xdr:col>
      <xdr:colOff>101600</xdr:colOff>
      <xdr:row>61</xdr:row>
      <xdr:rowOff>111216</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6873240" y="1023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104322</xdr:rowOff>
    </xdr:from>
    <xdr:to>
      <xdr:col>36</xdr:col>
      <xdr:colOff>165100</xdr:colOff>
      <xdr:row>61</xdr:row>
      <xdr:rowOff>34472</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098540" y="101627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163104</xdr:rowOff>
    </xdr:from>
    <xdr:to>
      <xdr:col>55</xdr:col>
      <xdr:colOff>50800</xdr:colOff>
      <xdr:row>55</xdr:row>
      <xdr:rowOff>93254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192260" y="92156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78031</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9258300" y="91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16147</xdr:rowOff>
    </xdr:from>
    <xdr:to>
      <xdr:col>50</xdr:col>
      <xdr:colOff>165100</xdr:colOff>
      <xdr:row>55</xdr:row>
      <xdr:rowOff>117747</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445500" y="92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42454</xdr:rowOff>
    </xdr:from>
    <xdr:to>
      <xdr:col>55</xdr:col>
      <xdr:colOff>0</xdr:colOff>
      <xdr:row>55</xdr:row>
      <xdr:rowOff>66947</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496300" y="9262654"/>
          <a:ext cx="7239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30843</xdr:rowOff>
    </xdr:from>
    <xdr:to>
      <xdr:col>46</xdr:col>
      <xdr:colOff>38100</xdr:colOff>
      <xdr:row>55</xdr:row>
      <xdr:rowOff>132443</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670800" y="92510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66947</xdr:rowOff>
    </xdr:from>
    <xdr:to>
      <xdr:col>50</xdr:col>
      <xdr:colOff>114300</xdr:colOff>
      <xdr:row>55</xdr:row>
      <xdr:rowOff>81643</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713980" y="9287147"/>
          <a:ext cx="78232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42273</xdr:rowOff>
    </xdr:from>
    <xdr:to>
      <xdr:col>41</xdr:col>
      <xdr:colOff>101600</xdr:colOff>
      <xdr:row>55</xdr:row>
      <xdr:rowOff>143873</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873240" y="926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81643</xdr:rowOff>
    </xdr:from>
    <xdr:to>
      <xdr:col>45</xdr:col>
      <xdr:colOff>177800</xdr:colOff>
      <xdr:row>55</xdr:row>
      <xdr:rowOff>93073</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24040" y="9301843"/>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55</xdr:row>
      <xdr:rowOff>60234</xdr:rowOff>
    </xdr:from>
    <xdr:to>
      <xdr:col>36</xdr:col>
      <xdr:colOff>165100</xdr:colOff>
      <xdr:row>55</xdr:row>
      <xdr:rowOff>161834</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098540" y="928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55</xdr:row>
      <xdr:rowOff>93073</xdr:rowOff>
    </xdr:from>
    <xdr:to>
      <xdr:col>41</xdr:col>
      <xdr:colOff>50800</xdr:colOff>
      <xdr:row>55</xdr:row>
      <xdr:rowOff>111034</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149340" y="9313273"/>
          <a:ext cx="7747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48458</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8271587" y="10274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71318</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7509587" y="1029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102343</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6712027" y="10328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25599</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5937327" y="1025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53</xdr:row>
      <xdr:rowOff>134274</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8271587" y="9019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53</xdr:row>
      <xdr:rowOff>148970</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7509587" y="903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53</xdr:row>
      <xdr:rowOff>160400</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6712027" y="9045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54</xdr:row>
      <xdr:rowOff>6911</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5937327" y="9059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9" name="テキスト ボックス 288">
          <a:extLst>
            <a:ext uri="{FF2B5EF4-FFF2-40B4-BE49-F238E27FC236}">
              <a16:creationId xmlns:a16="http://schemas.microsoft.com/office/drawing/2014/main" id="{00000000-0008-0000-0F00-000021010000}"/>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90" name="【福祉施設】&#10;有形固定資産減価償却率グラフ枠">
          <a:extLst>
            <a:ext uri="{FF2B5EF4-FFF2-40B4-BE49-F238E27FC236}">
              <a16:creationId xmlns:a16="http://schemas.microsoft.com/office/drawing/2014/main" id="{00000000-0008-0000-0F00-000022010000}"/>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flipV="1">
          <a:off x="4086225" y="13205459"/>
          <a:ext cx="0" cy="1325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2" name="【福祉施設】&#10;有形固定資産減価償却率最小値テキスト">
          <a:extLst>
            <a:ext uri="{FF2B5EF4-FFF2-40B4-BE49-F238E27FC236}">
              <a16:creationId xmlns:a16="http://schemas.microsoft.com/office/drawing/2014/main" id="{00000000-0008-0000-0F00-000024010000}"/>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94" name="【福祉施設】&#10;有形固定資産減価償却率最大値テキスト">
          <a:extLst>
            <a:ext uri="{FF2B5EF4-FFF2-40B4-BE49-F238E27FC236}">
              <a16:creationId xmlns:a16="http://schemas.microsoft.com/office/drawing/2014/main" id="{00000000-0008-0000-0F00-000026010000}"/>
            </a:ext>
          </a:extLst>
        </xdr:cNvPr>
        <xdr:cNvSpPr txBox="1"/>
      </xdr:nvSpPr>
      <xdr:spPr>
        <a:xfrm>
          <a:off x="4124960" y="12984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4020820" y="1320545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96" name="【福祉施設】&#10;有形固定資産減価償却率平均値テキスト">
          <a:extLst>
            <a:ext uri="{FF2B5EF4-FFF2-40B4-BE49-F238E27FC236}">
              <a16:creationId xmlns:a16="http://schemas.microsoft.com/office/drawing/2014/main" id="{00000000-0008-0000-0F00-000028010000}"/>
            </a:ext>
          </a:extLst>
        </xdr:cNvPr>
        <xdr:cNvSpPr txBox="1"/>
      </xdr:nvSpPr>
      <xdr:spPr>
        <a:xfrm>
          <a:off x="4124960" y="137922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4036060" y="13813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149225</xdr:rowOff>
    </xdr:from>
    <xdr:to>
      <xdr:col>20</xdr:col>
      <xdr:colOff>38100</xdr:colOff>
      <xdr:row>82</xdr:row>
      <xdr:rowOff>79375</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3312160" y="137280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113030</xdr:rowOff>
    </xdr:from>
    <xdr:to>
      <xdr:col>15</xdr:col>
      <xdr:colOff>101600</xdr:colOff>
      <xdr:row>82</xdr:row>
      <xdr:rowOff>43180</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2514600" y="13691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69214</xdr:rowOff>
    </xdr:from>
    <xdr:to>
      <xdr:col>10</xdr:col>
      <xdr:colOff>165100</xdr:colOff>
      <xdr:row>81</xdr:row>
      <xdr:rowOff>170814</xdr:rowOff>
    </xdr:to>
    <xdr:sp macro="" textlink="">
      <xdr:nvSpPr>
        <xdr:cNvPr id="300" name="フローチャート: 判断 299">
          <a:extLst>
            <a:ext uri="{FF2B5EF4-FFF2-40B4-BE49-F238E27FC236}">
              <a16:creationId xmlns:a16="http://schemas.microsoft.com/office/drawing/2014/main" id="{00000000-0008-0000-0F00-00002C010000}"/>
            </a:ext>
          </a:extLst>
        </xdr:cNvPr>
        <xdr:cNvSpPr/>
      </xdr:nvSpPr>
      <xdr:spPr>
        <a:xfrm>
          <a:off x="1739900" y="1364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99695</xdr:rowOff>
    </xdr:from>
    <xdr:to>
      <xdr:col>6</xdr:col>
      <xdr:colOff>38100</xdr:colOff>
      <xdr:row>82</xdr:row>
      <xdr:rowOff>29845</xdr:rowOff>
    </xdr:to>
    <xdr:sp macro="" textlink="">
      <xdr:nvSpPr>
        <xdr:cNvPr id="301" name="フローチャート: 判断 300">
          <a:extLst>
            <a:ext uri="{FF2B5EF4-FFF2-40B4-BE49-F238E27FC236}">
              <a16:creationId xmlns:a16="http://schemas.microsoft.com/office/drawing/2014/main" id="{00000000-0008-0000-0F00-00002D010000}"/>
            </a:ext>
          </a:extLst>
        </xdr:cNvPr>
        <xdr:cNvSpPr/>
      </xdr:nvSpPr>
      <xdr:spPr>
        <a:xfrm>
          <a:off x="965200" y="136785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F00-00003201000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107314</xdr:rowOff>
    </xdr:from>
    <xdr:to>
      <xdr:col>24</xdr:col>
      <xdr:colOff>114300</xdr:colOff>
      <xdr:row>82</xdr:row>
      <xdr:rowOff>37464</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4036060" y="1368615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130191</xdr:rowOff>
    </xdr:from>
    <xdr:ext cx="405111" cy="259045"/>
    <xdr:sp macro="" textlink="">
      <xdr:nvSpPr>
        <xdr:cNvPr id="308" name="【福祉施設】&#10;有形固定資産減価償却率該当値テキスト">
          <a:extLst>
            <a:ext uri="{FF2B5EF4-FFF2-40B4-BE49-F238E27FC236}">
              <a16:creationId xmlns:a16="http://schemas.microsoft.com/office/drawing/2014/main" id="{00000000-0008-0000-0F00-000034010000}"/>
            </a:ext>
          </a:extLst>
        </xdr:cNvPr>
        <xdr:cNvSpPr txBox="1"/>
      </xdr:nvSpPr>
      <xdr:spPr>
        <a:xfrm>
          <a:off x="4124960" y="13541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65405</xdr:rowOff>
    </xdr:from>
    <xdr:to>
      <xdr:col>20</xdr:col>
      <xdr:colOff>38100</xdr:colOff>
      <xdr:row>81</xdr:row>
      <xdr:rowOff>167005</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3312160" y="136442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116205</xdr:rowOff>
    </xdr:from>
    <xdr:to>
      <xdr:col>24</xdr:col>
      <xdr:colOff>63500</xdr:colOff>
      <xdr:row>81</xdr:row>
      <xdr:rowOff>158114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3355340" y="13695045"/>
          <a:ext cx="73152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23495</xdr:rowOff>
    </xdr:from>
    <xdr:to>
      <xdr:col>15</xdr:col>
      <xdr:colOff>101600</xdr:colOff>
      <xdr:row>81</xdr:row>
      <xdr:rowOff>125095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2514600" y="1360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74295</xdr:rowOff>
    </xdr:from>
    <xdr:to>
      <xdr:col>19</xdr:col>
      <xdr:colOff>177800</xdr:colOff>
      <xdr:row>81</xdr:row>
      <xdr:rowOff>116205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565400" y="13653135"/>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147320</xdr:rowOff>
    </xdr:from>
    <xdr:to>
      <xdr:col>10</xdr:col>
      <xdr:colOff>165100</xdr:colOff>
      <xdr:row>82</xdr:row>
      <xdr:rowOff>77470</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739900" y="137261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74295</xdr:rowOff>
    </xdr:from>
    <xdr:to>
      <xdr:col>15</xdr:col>
      <xdr:colOff>50800</xdr:colOff>
      <xdr:row>82</xdr:row>
      <xdr:rowOff>26670</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flipV="1">
          <a:off x="1790700" y="13653135"/>
          <a:ext cx="774700" cy="12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143511</xdr:rowOff>
    </xdr:from>
    <xdr:to>
      <xdr:col>6</xdr:col>
      <xdr:colOff>38100</xdr:colOff>
      <xdr:row>82</xdr:row>
      <xdr:rowOff>73661</xdr:rowOff>
    </xdr:to>
    <xdr:sp macro="" textlink="">
      <xdr:nvSpPr>
        <xdr:cNvPr id="315" name="楕円 314">
          <a:extLst>
            <a:ext uri="{FF2B5EF4-FFF2-40B4-BE49-F238E27FC236}">
              <a16:creationId xmlns:a16="http://schemas.microsoft.com/office/drawing/2014/main" id="{00000000-0008-0000-0F00-00003B010000}"/>
            </a:ext>
          </a:extLst>
        </xdr:cNvPr>
        <xdr:cNvSpPr/>
      </xdr:nvSpPr>
      <xdr:spPr>
        <a:xfrm>
          <a:off x="965200" y="1372235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22861</xdr:rowOff>
    </xdr:from>
    <xdr:to>
      <xdr:col>10</xdr:col>
      <xdr:colOff>114300</xdr:colOff>
      <xdr:row>82</xdr:row>
      <xdr:rowOff>26670</xdr:rowOff>
    </xdr:to>
    <xdr:cxnSp macro="">
      <xdr:nvCxnSpPr>
        <xdr:cNvPr id="316" name="直線コネクタ 315">
          <a:extLst>
            <a:ext uri="{FF2B5EF4-FFF2-40B4-BE49-F238E27FC236}">
              <a16:creationId xmlns:a16="http://schemas.microsoft.com/office/drawing/2014/main" id="{00000000-0008-0000-0F00-00003C010000}"/>
            </a:ext>
          </a:extLst>
        </xdr:cNvPr>
        <xdr:cNvCxnSpPr/>
      </xdr:nvCxnSpPr>
      <xdr:spPr>
        <a:xfrm>
          <a:off x="1008380" y="1376934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70502</xdr:rowOff>
    </xdr:from>
    <xdr:ext cx="405111" cy="259045"/>
    <xdr:sp macro="" textlink="">
      <xdr:nvSpPr>
        <xdr:cNvPr id="317" name="n_1aveValue【福祉施設】&#10;有形固定資産減価償却率">
          <a:extLst>
            <a:ext uri="{FF2B5EF4-FFF2-40B4-BE49-F238E27FC236}">
              <a16:creationId xmlns:a16="http://schemas.microsoft.com/office/drawing/2014/main" id="{00000000-0008-0000-0F00-00003D010000}"/>
            </a:ext>
          </a:extLst>
        </xdr:cNvPr>
        <xdr:cNvSpPr txBox="1"/>
      </xdr:nvSpPr>
      <xdr:spPr>
        <a:xfrm>
          <a:off x="3170564" y="13816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34307</xdr:rowOff>
    </xdr:from>
    <xdr:ext cx="405111" cy="259045"/>
    <xdr:sp macro="" textlink="">
      <xdr:nvSpPr>
        <xdr:cNvPr id="318" name="n_2aveValue【福祉施設】&#10;有形固定資産減価償却率">
          <a:extLst>
            <a:ext uri="{FF2B5EF4-FFF2-40B4-BE49-F238E27FC236}">
              <a16:creationId xmlns:a16="http://schemas.microsoft.com/office/drawing/2014/main" id="{00000000-0008-0000-0F00-00003E010000}"/>
            </a:ext>
          </a:extLst>
        </xdr:cNvPr>
        <xdr:cNvSpPr txBox="1"/>
      </xdr:nvSpPr>
      <xdr:spPr>
        <a:xfrm>
          <a:off x="2385704" y="13780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15891</xdr:rowOff>
    </xdr:from>
    <xdr:ext cx="405111" cy="259045"/>
    <xdr:sp macro="" textlink="">
      <xdr:nvSpPr>
        <xdr:cNvPr id="319" name="n_3aveValue【福祉施設】&#10;有形固定資産減価償却率">
          <a:extLst>
            <a:ext uri="{FF2B5EF4-FFF2-40B4-BE49-F238E27FC236}">
              <a16:creationId xmlns:a16="http://schemas.microsoft.com/office/drawing/2014/main" id="{00000000-0008-0000-0F00-00003F010000}"/>
            </a:ext>
          </a:extLst>
        </xdr:cNvPr>
        <xdr:cNvSpPr txBox="1"/>
      </xdr:nvSpPr>
      <xdr:spPr>
        <a:xfrm>
          <a:off x="161100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46372</xdr:rowOff>
    </xdr:from>
    <xdr:ext cx="405111" cy="259045"/>
    <xdr:sp macro="" textlink="">
      <xdr:nvSpPr>
        <xdr:cNvPr id="320" name="n_4aveValue【福祉施設】&#10;有形固定資産減価償却率">
          <a:extLst>
            <a:ext uri="{FF2B5EF4-FFF2-40B4-BE49-F238E27FC236}">
              <a16:creationId xmlns:a16="http://schemas.microsoft.com/office/drawing/2014/main" id="{00000000-0008-0000-0F00-000040010000}"/>
            </a:ext>
          </a:extLst>
        </xdr:cNvPr>
        <xdr:cNvSpPr txBox="1"/>
      </xdr:nvSpPr>
      <xdr:spPr>
        <a:xfrm>
          <a:off x="836304" y="1345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12082</xdr:rowOff>
    </xdr:from>
    <xdr:ext cx="405111" cy="259045"/>
    <xdr:sp macro="" textlink="">
      <xdr:nvSpPr>
        <xdr:cNvPr id="321" name="n_1mainValue【福祉施設】&#10;有形固定資産減価償却率">
          <a:extLst>
            <a:ext uri="{FF2B5EF4-FFF2-40B4-BE49-F238E27FC236}">
              <a16:creationId xmlns:a16="http://schemas.microsoft.com/office/drawing/2014/main" id="{00000000-0008-0000-0F00-000041010000}"/>
            </a:ext>
          </a:extLst>
        </xdr:cNvPr>
        <xdr:cNvSpPr txBox="1"/>
      </xdr:nvSpPr>
      <xdr:spPr>
        <a:xfrm>
          <a:off x="3170564" y="13423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141622</xdr:rowOff>
    </xdr:from>
    <xdr:ext cx="405111" cy="259045"/>
    <xdr:sp macro="" textlink="">
      <xdr:nvSpPr>
        <xdr:cNvPr id="322" name="n_2mainValue【福祉施設】&#10;有形固定資産減価償却率">
          <a:extLst>
            <a:ext uri="{FF2B5EF4-FFF2-40B4-BE49-F238E27FC236}">
              <a16:creationId xmlns:a16="http://schemas.microsoft.com/office/drawing/2014/main" id="{00000000-0008-0000-0F00-000042010000}"/>
            </a:ext>
          </a:extLst>
        </xdr:cNvPr>
        <xdr:cNvSpPr txBox="1"/>
      </xdr:nvSpPr>
      <xdr:spPr>
        <a:xfrm>
          <a:off x="2385704" y="1338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68597</xdr:rowOff>
    </xdr:from>
    <xdr:ext cx="405111" cy="259045"/>
    <xdr:sp macro="" textlink="">
      <xdr:nvSpPr>
        <xdr:cNvPr id="323" name="n_3mainValue【福祉施設】&#10;有形固定資産減価償却率">
          <a:extLst>
            <a:ext uri="{FF2B5EF4-FFF2-40B4-BE49-F238E27FC236}">
              <a16:creationId xmlns:a16="http://schemas.microsoft.com/office/drawing/2014/main" id="{00000000-0008-0000-0F00-000043010000}"/>
            </a:ext>
          </a:extLst>
        </xdr:cNvPr>
        <xdr:cNvSpPr txBox="1"/>
      </xdr:nvSpPr>
      <xdr:spPr>
        <a:xfrm>
          <a:off x="1611004" y="13815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64788</xdr:rowOff>
    </xdr:from>
    <xdr:ext cx="405111" cy="259045"/>
    <xdr:sp macro="" textlink="">
      <xdr:nvSpPr>
        <xdr:cNvPr id="324" name="n_4mainValue【福祉施設】&#10;有形固定資産減価償却率">
          <a:extLst>
            <a:ext uri="{FF2B5EF4-FFF2-40B4-BE49-F238E27FC236}">
              <a16:creationId xmlns:a16="http://schemas.microsoft.com/office/drawing/2014/main" id="{00000000-0008-0000-0F00-000044010000}"/>
            </a:ext>
          </a:extLst>
        </xdr:cNvPr>
        <xdr:cNvSpPr txBox="1"/>
      </xdr:nvSpPr>
      <xdr:spPr>
        <a:xfrm>
          <a:off x="836304" y="13811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1" name="正方形/長方形 330">
          <a:extLst>
            <a:ext uri="{FF2B5EF4-FFF2-40B4-BE49-F238E27FC236}">
              <a16:creationId xmlns:a16="http://schemas.microsoft.com/office/drawing/2014/main" id="{00000000-0008-0000-0F00-00004B010000}"/>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2" name="正方形/長方形 331">
          <a:extLst>
            <a:ext uri="{FF2B5EF4-FFF2-40B4-BE49-F238E27FC236}">
              <a16:creationId xmlns:a16="http://schemas.microsoft.com/office/drawing/2014/main" id="{00000000-0008-0000-0F00-00004C010000}"/>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4" name="直線コネクタ 333">
          <a:extLst>
            <a:ext uri="{FF2B5EF4-FFF2-40B4-BE49-F238E27FC236}">
              <a16:creationId xmlns:a16="http://schemas.microsoft.com/office/drawing/2014/main" id="{00000000-0008-0000-0F00-00004E01000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9219565" y="13003530"/>
          <a:ext cx="0" cy="1513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9258300" y="1452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9154160" y="14517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9258300" y="12782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9154160" y="130035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121938</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9258300" y="142036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9192260" y="142252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162561</xdr:rowOff>
    </xdr:from>
    <xdr:to>
      <xdr:col>50</xdr:col>
      <xdr:colOff>165100</xdr:colOff>
      <xdr:row>85</xdr:row>
      <xdr:rowOff>92711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8445500" y="142443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5080</xdr:rowOff>
    </xdr:from>
    <xdr:to>
      <xdr:col>46</xdr:col>
      <xdr:colOff>38100</xdr:colOff>
      <xdr:row>85</xdr:row>
      <xdr:rowOff>106680</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7670800" y="142544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8889</xdr:rowOff>
    </xdr:from>
    <xdr:to>
      <xdr:col>41</xdr:col>
      <xdr:colOff>101600</xdr:colOff>
      <xdr:row>85</xdr:row>
      <xdr:rowOff>110489</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6873240" y="14258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147320</xdr:rowOff>
    </xdr:from>
    <xdr:to>
      <xdr:col>36</xdr:col>
      <xdr:colOff>165100</xdr:colOff>
      <xdr:row>85</xdr:row>
      <xdr:rowOff>77470</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098540" y="14229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30480</xdr:rowOff>
    </xdr:from>
    <xdr:to>
      <xdr:col>55</xdr:col>
      <xdr:colOff>50800</xdr:colOff>
      <xdr:row>84</xdr:row>
      <xdr:rowOff>132080</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9192260" y="141122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53357</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9258300" y="13967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35561</xdr:rowOff>
    </xdr:from>
    <xdr:to>
      <xdr:col>50</xdr:col>
      <xdr:colOff>165100</xdr:colOff>
      <xdr:row>84</xdr:row>
      <xdr:rowOff>137161</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8445500" y="14117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81280</xdr:rowOff>
    </xdr:from>
    <xdr:to>
      <xdr:col>55</xdr:col>
      <xdr:colOff>0</xdr:colOff>
      <xdr:row>84</xdr:row>
      <xdr:rowOff>86361</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8496300" y="14163040"/>
          <a:ext cx="7239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39370</xdr:rowOff>
    </xdr:from>
    <xdr:to>
      <xdr:col>46</xdr:col>
      <xdr:colOff>38100</xdr:colOff>
      <xdr:row>84</xdr:row>
      <xdr:rowOff>140970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7670800" y="141211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86361</xdr:rowOff>
    </xdr:from>
    <xdr:to>
      <xdr:col>50</xdr:col>
      <xdr:colOff>114300</xdr:colOff>
      <xdr:row>84</xdr:row>
      <xdr:rowOff>90170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7713980" y="14168121"/>
          <a:ext cx="78232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687324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90170</xdr:rowOff>
    </xdr:from>
    <xdr:to>
      <xdr:col>45</xdr:col>
      <xdr:colOff>177800</xdr:colOff>
      <xdr:row>84</xdr:row>
      <xdr:rowOff>95250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6924040" y="14171930"/>
          <a:ext cx="78994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170180</xdr:rowOff>
    </xdr:from>
    <xdr:to>
      <xdr:col>36</xdr:col>
      <xdr:colOff>165100</xdr:colOff>
      <xdr:row>85</xdr:row>
      <xdr:rowOff>100330</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098540" y="1425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85</xdr:row>
      <xdr:rowOff>49530</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149340" y="14177010"/>
          <a:ext cx="7747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83838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8271587" y="14333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97807</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7509587" y="14347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101616</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6712027" y="14351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93997</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5937327" y="1400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153688</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8271587" y="13900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157497</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750958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162577</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6712027" y="1390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91457</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5937327" y="14340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27196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27196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401" name="直線コネクタ 400">
          <a:extLst>
            <a:ext uri="{FF2B5EF4-FFF2-40B4-BE49-F238E27FC236}">
              <a16:creationId xmlns:a16="http://schemas.microsoft.com/office/drawing/2014/main" id="{00000000-0008-0000-0F00-000091010000}"/>
            </a:ext>
          </a:extLst>
        </xdr:cNvPr>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3" name="直線コネクタ 402">
          <a:extLst>
            <a:ext uri="{FF2B5EF4-FFF2-40B4-BE49-F238E27FC236}">
              <a16:creationId xmlns:a16="http://schemas.microsoft.com/office/drawing/2014/main" id="{00000000-0008-0000-0F00-000093010000}"/>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4" name="テキスト ボックス 403">
          <a:extLst>
            <a:ext uri="{FF2B5EF4-FFF2-40B4-BE49-F238E27FC236}">
              <a16:creationId xmlns:a16="http://schemas.microsoft.com/office/drawing/2014/main" id="{00000000-0008-0000-0F00-000094010000}"/>
            </a:ext>
          </a:extLst>
        </xdr:cNvPr>
        <xdr:cNvSpPr txBox="1"/>
      </xdr:nvSpPr>
      <xdr:spPr>
        <a:xfrm>
          <a:off x="377341" y="1625601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5" name="【市民会館】&#10;有形固定資産減価償却率グラフ枠">
          <a:extLst>
            <a:ext uri="{FF2B5EF4-FFF2-40B4-BE49-F238E27FC236}">
              <a16:creationId xmlns:a16="http://schemas.microsoft.com/office/drawing/2014/main" id="{00000000-0008-0000-0F00-000095010000}"/>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flipV="1">
          <a:off x="4086225" y="1673733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407" name="【市民会館】&#10;有形固定資産減価償却率最小値テキスト">
          <a:extLst>
            <a:ext uri="{FF2B5EF4-FFF2-40B4-BE49-F238E27FC236}">
              <a16:creationId xmlns:a16="http://schemas.microsoft.com/office/drawing/2014/main" id="{00000000-0008-0000-0F00-000097010000}"/>
            </a:ext>
          </a:extLst>
        </xdr:cNvPr>
        <xdr:cNvSpPr txBox="1"/>
      </xdr:nvSpPr>
      <xdr:spPr>
        <a:xfrm>
          <a:off x="4124960" y="182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4020820" y="18246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409" name="【市民会館】&#10;有形固定資産減価償却率最大値テキスト">
          <a:extLst>
            <a:ext uri="{FF2B5EF4-FFF2-40B4-BE49-F238E27FC236}">
              <a16:creationId xmlns:a16="http://schemas.microsoft.com/office/drawing/2014/main" id="{00000000-0008-0000-0F00-000099010000}"/>
            </a:ext>
          </a:extLst>
        </xdr:cNvPr>
        <xdr:cNvSpPr txBox="1"/>
      </xdr:nvSpPr>
      <xdr:spPr>
        <a:xfrm>
          <a:off x="4124960" y="16516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410" name="直線コネクタ 409">
          <a:extLst>
            <a:ext uri="{FF2B5EF4-FFF2-40B4-BE49-F238E27FC236}">
              <a16:creationId xmlns:a16="http://schemas.microsoft.com/office/drawing/2014/main" id="{00000000-0008-0000-0F00-00009A010000}"/>
            </a:ext>
          </a:extLst>
        </xdr:cNvPr>
        <xdr:cNvCxnSpPr/>
      </xdr:nvCxnSpPr>
      <xdr:spPr>
        <a:xfrm>
          <a:off x="4020820" y="167373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167657</xdr:rowOff>
    </xdr:from>
    <xdr:ext cx="405111" cy="259045"/>
    <xdr:sp macro="" textlink="">
      <xdr:nvSpPr>
        <xdr:cNvPr id="411" name="【市民会館】&#10;有形固定資産減価償却率平均値テキスト">
          <a:extLst>
            <a:ext uri="{FF2B5EF4-FFF2-40B4-BE49-F238E27FC236}">
              <a16:creationId xmlns:a16="http://schemas.microsoft.com/office/drawing/2014/main" id="{00000000-0008-0000-0F00-00009B010000}"/>
            </a:ext>
          </a:extLst>
        </xdr:cNvPr>
        <xdr:cNvSpPr txBox="1"/>
      </xdr:nvSpPr>
      <xdr:spPr>
        <a:xfrm>
          <a:off x="4124960" y="174345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4036060" y="17452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143511</xdr:rowOff>
    </xdr:from>
    <xdr:to>
      <xdr:col>20</xdr:col>
      <xdr:colOff>38100</xdr:colOff>
      <xdr:row>104</xdr:row>
      <xdr:rowOff>73661</xdr:rowOff>
    </xdr:to>
    <xdr:sp macro="" textlink="">
      <xdr:nvSpPr>
        <xdr:cNvPr id="413" name="フローチャート: 判断 412">
          <a:extLst>
            <a:ext uri="{FF2B5EF4-FFF2-40B4-BE49-F238E27FC236}">
              <a16:creationId xmlns:a16="http://schemas.microsoft.com/office/drawing/2014/main" id="{00000000-0008-0000-0F00-00009D010000}"/>
            </a:ext>
          </a:extLst>
        </xdr:cNvPr>
        <xdr:cNvSpPr/>
      </xdr:nvSpPr>
      <xdr:spPr>
        <a:xfrm>
          <a:off x="3312160" y="1741043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141605</xdr:rowOff>
    </xdr:from>
    <xdr:to>
      <xdr:col>15</xdr:col>
      <xdr:colOff>101600</xdr:colOff>
      <xdr:row>104</xdr:row>
      <xdr:rowOff>71755</xdr:rowOff>
    </xdr:to>
    <xdr:sp macro="" textlink="">
      <xdr:nvSpPr>
        <xdr:cNvPr id="414" name="フローチャート: 判断 413">
          <a:extLst>
            <a:ext uri="{FF2B5EF4-FFF2-40B4-BE49-F238E27FC236}">
              <a16:creationId xmlns:a16="http://schemas.microsoft.com/office/drawing/2014/main" id="{00000000-0008-0000-0F00-00009E010000}"/>
            </a:ext>
          </a:extLst>
        </xdr:cNvPr>
        <xdr:cNvSpPr/>
      </xdr:nvSpPr>
      <xdr:spPr>
        <a:xfrm>
          <a:off x="2514600" y="174085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92075</xdr:rowOff>
    </xdr:from>
    <xdr:to>
      <xdr:col>10</xdr:col>
      <xdr:colOff>165100</xdr:colOff>
      <xdr:row>104</xdr:row>
      <xdr:rowOff>22225</xdr:rowOff>
    </xdr:to>
    <xdr:sp macro="" textlink="">
      <xdr:nvSpPr>
        <xdr:cNvPr id="415" name="フローチャート: 判断 414">
          <a:extLst>
            <a:ext uri="{FF2B5EF4-FFF2-40B4-BE49-F238E27FC236}">
              <a16:creationId xmlns:a16="http://schemas.microsoft.com/office/drawing/2014/main" id="{00000000-0008-0000-0F00-00009F010000}"/>
            </a:ext>
          </a:extLst>
        </xdr:cNvPr>
        <xdr:cNvSpPr/>
      </xdr:nvSpPr>
      <xdr:spPr>
        <a:xfrm>
          <a:off x="1739900" y="17358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80645</xdr:rowOff>
    </xdr:from>
    <xdr:to>
      <xdr:col>6</xdr:col>
      <xdr:colOff>38100</xdr:colOff>
      <xdr:row>104</xdr:row>
      <xdr:rowOff>10795</xdr:rowOff>
    </xdr:to>
    <xdr:sp macro="" textlink="">
      <xdr:nvSpPr>
        <xdr:cNvPr id="416" name="フローチャート: 判断 415">
          <a:extLst>
            <a:ext uri="{FF2B5EF4-FFF2-40B4-BE49-F238E27FC236}">
              <a16:creationId xmlns:a16="http://schemas.microsoft.com/office/drawing/2014/main" id="{00000000-0008-0000-0F00-0000A0010000}"/>
            </a:ext>
          </a:extLst>
        </xdr:cNvPr>
        <xdr:cNvSpPr/>
      </xdr:nvSpPr>
      <xdr:spPr>
        <a:xfrm>
          <a:off x="965200" y="1734756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F00-0000A3010000}"/>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F00-0000A5010000}"/>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80645</xdr:rowOff>
    </xdr:from>
    <xdr:to>
      <xdr:col>24</xdr:col>
      <xdr:colOff>114300</xdr:colOff>
      <xdr:row>104</xdr:row>
      <xdr:rowOff>10795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4036060" y="17347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103522</xdr:rowOff>
    </xdr:from>
    <xdr:ext cx="405111" cy="259045"/>
    <xdr:sp macro="" textlink="">
      <xdr:nvSpPr>
        <xdr:cNvPr id="423" name="【市民会館】&#10;有形固定資産減価償却率該当値テキスト">
          <a:extLst>
            <a:ext uri="{FF2B5EF4-FFF2-40B4-BE49-F238E27FC236}">
              <a16:creationId xmlns:a16="http://schemas.microsoft.com/office/drawing/2014/main" id="{00000000-0008-0000-0F00-0000A7010000}"/>
            </a:ext>
          </a:extLst>
        </xdr:cNvPr>
        <xdr:cNvSpPr txBox="1"/>
      </xdr:nvSpPr>
      <xdr:spPr>
        <a:xfrm>
          <a:off x="4124960" y="1720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42545</xdr:rowOff>
    </xdr:from>
    <xdr:to>
      <xdr:col>20</xdr:col>
      <xdr:colOff>38100</xdr:colOff>
      <xdr:row>103</xdr:row>
      <xdr:rowOff>144145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3312160" y="17309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93345</xdr:rowOff>
    </xdr:from>
    <xdr:to>
      <xdr:col>24</xdr:col>
      <xdr:colOff>63500</xdr:colOff>
      <xdr:row>103</xdr:row>
      <xdr:rowOff>131445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3355340" y="17360265"/>
          <a:ext cx="73152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4445</xdr:rowOff>
    </xdr:from>
    <xdr:to>
      <xdr:col>15</xdr:col>
      <xdr:colOff>101600</xdr:colOff>
      <xdr:row>103</xdr:row>
      <xdr:rowOff>106045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2514600" y="1727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55245</xdr:rowOff>
    </xdr:from>
    <xdr:to>
      <xdr:col>19</xdr:col>
      <xdr:colOff>177800</xdr:colOff>
      <xdr:row>103</xdr:row>
      <xdr:rowOff>93345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2565400" y="17322165"/>
          <a:ext cx="78994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137795</xdr:rowOff>
    </xdr:from>
    <xdr:to>
      <xdr:col>10</xdr:col>
      <xdr:colOff>165100</xdr:colOff>
      <xdr:row>103</xdr:row>
      <xdr:rowOff>67945</xdr:rowOff>
    </xdr:to>
    <xdr:sp macro="" textlink="">
      <xdr:nvSpPr>
        <xdr:cNvPr id="428" name="楕円 427">
          <a:extLst>
            <a:ext uri="{FF2B5EF4-FFF2-40B4-BE49-F238E27FC236}">
              <a16:creationId xmlns:a16="http://schemas.microsoft.com/office/drawing/2014/main" id="{00000000-0008-0000-0F00-0000AC010000}"/>
            </a:ext>
          </a:extLst>
        </xdr:cNvPr>
        <xdr:cNvSpPr/>
      </xdr:nvSpPr>
      <xdr:spPr>
        <a:xfrm>
          <a:off x="1739900" y="172370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17145</xdr:rowOff>
    </xdr:from>
    <xdr:to>
      <xdr:col>15</xdr:col>
      <xdr:colOff>50800</xdr:colOff>
      <xdr:row>103</xdr:row>
      <xdr:rowOff>55245</xdr:rowOff>
    </xdr:to>
    <xdr:cxnSp macro="">
      <xdr:nvCxnSpPr>
        <xdr:cNvPr id="429" name="直線コネクタ 428">
          <a:extLst>
            <a:ext uri="{FF2B5EF4-FFF2-40B4-BE49-F238E27FC236}">
              <a16:creationId xmlns:a16="http://schemas.microsoft.com/office/drawing/2014/main" id="{00000000-0008-0000-0F00-0000AD010000}"/>
            </a:ext>
          </a:extLst>
        </xdr:cNvPr>
        <xdr:cNvCxnSpPr/>
      </xdr:nvCxnSpPr>
      <xdr:spPr>
        <a:xfrm>
          <a:off x="1790700" y="1728406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124461</xdr:rowOff>
    </xdr:from>
    <xdr:to>
      <xdr:col>6</xdr:col>
      <xdr:colOff>38100</xdr:colOff>
      <xdr:row>102</xdr:row>
      <xdr:rowOff>54611</xdr:rowOff>
    </xdr:to>
    <xdr:sp macro="" textlink="">
      <xdr:nvSpPr>
        <xdr:cNvPr id="430" name="楕円 429">
          <a:extLst>
            <a:ext uri="{FF2B5EF4-FFF2-40B4-BE49-F238E27FC236}">
              <a16:creationId xmlns:a16="http://schemas.microsoft.com/office/drawing/2014/main" id="{00000000-0008-0000-0F00-0000AE010000}"/>
            </a:ext>
          </a:extLst>
        </xdr:cNvPr>
        <xdr:cNvSpPr/>
      </xdr:nvSpPr>
      <xdr:spPr>
        <a:xfrm>
          <a:off x="965200" y="170561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3811</xdr:rowOff>
    </xdr:from>
    <xdr:to>
      <xdr:col>10</xdr:col>
      <xdr:colOff>114300</xdr:colOff>
      <xdr:row>103</xdr:row>
      <xdr:rowOff>17145</xdr:rowOff>
    </xdr:to>
    <xdr:cxnSp macro="">
      <xdr:nvCxnSpPr>
        <xdr:cNvPr id="431" name="直線コネクタ 430">
          <a:extLst>
            <a:ext uri="{FF2B5EF4-FFF2-40B4-BE49-F238E27FC236}">
              <a16:creationId xmlns:a16="http://schemas.microsoft.com/office/drawing/2014/main" id="{00000000-0008-0000-0F00-0000AF010000}"/>
            </a:ext>
          </a:extLst>
        </xdr:cNvPr>
        <xdr:cNvCxnSpPr/>
      </xdr:nvCxnSpPr>
      <xdr:spPr>
        <a:xfrm>
          <a:off x="1008380" y="17103091"/>
          <a:ext cx="782320" cy="180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64788</xdr:rowOff>
    </xdr:from>
    <xdr:ext cx="405111" cy="259045"/>
    <xdr:sp macro="" textlink="">
      <xdr:nvSpPr>
        <xdr:cNvPr id="432" name="n_1aveValue【市民会館】&#10;有形固定資産減価償却率">
          <a:extLst>
            <a:ext uri="{FF2B5EF4-FFF2-40B4-BE49-F238E27FC236}">
              <a16:creationId xmlns:a16="http://schemas.microsoft.com/office/drawing/2014/main" id="{00000000-0008-0000-0F00-0000B0010000}"/>
            </a:ext>
          </a:extLst>
        </xdr:cNvPr>
        <xdr:cNvSpPr txBox="1"/>
      </xdr:nvSpPr>
      <xdr:spPr>
        <a:xfrm>
          <a:off x="3170564" y="174993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62882</xdr:rowOff>
    </xdr:from>
    <xdr:ext cx="405111" cy="259045"/>
    <xdr:sp macro="" textlink="">
      <xdr:nvSpPr>
        <xdr:cNvPr id="433" name="n_2aveValue【市民会館】&#10;有形固定資産減価償却率">
          <a:extLst>
            <a:ext uri="{FF2B5EF4-FFF2-40B4-BE49-F238E27FC236}">
              <a16:creationId xmlns:a16="http://schemas.microsoft.com/office/drawing/2014/main" id="{00000000-0008-0000-0F00-0000B1010000}"/>
            </a:ext>
          </a:extLst>
        </xdr:cNvPr>
        <xdr:cNvSpPr txBox="1"/>
      </xdr:nvSpPr>
      <xdr:spPr>
        <a:xfrm>
          <a:off x="2385704" y="1749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13352</xdr:rowOff>
    </xdr:from>
    <xdr:ext cx="405111" cy="259045"/>
    <xdr:sp macro="" textlink="">
      <xdr:nvSpPr>
        <xdr:cNvPr id="434" name="n_3aveValue【市民会館】&#10;有形固定資産減価償却率">
          <a:extLst>
            <a:ext uri="{FF2B5EF4-FFF2-40B4-BE49-F238E27FC236}">
              <a16:creationId xmlns:a16="http://schemas.microsoft.com/office/drawing/2014/main" id="{00000000-0008-0000-0F00-0000B2010000}"/>
            </a:ext>
          </a:extLst>
        </xdr:cNvPr>
        <xdr:cNvSpPr txBox="1"/>
      </xdr:nvSpPr>
      <xdr:spPr>
        <a:xfrm>
          <a:off x="1611004" y="174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1922</xdr:rowOff>
    </xdr:from>
    <xdr:ext cx="405111" cy="259045"/>
    <xdr:sp macro="" textlink="">
      <xdr:nvSpPr>
        <xdr:cNvPr id="435" name="n_4aveValue【市民会館】&#10;有形固定資産減価償却率">
          <a:extLst>
            <a:ext uri="{FF2B5EF4-FFF2-40B4-BE49-F238E27FC236}">
              <a16:creationId xmlns:a16="http://schemas.microsoft.com/office/drawing/2014/main" id="{00000000-0008-0000-0F00-0000B3010000}"/>
            </a:ext>
          </a:extLst>
        </xdr:cNvPr>
        <xdr:cNvSpPr txBox="1"/>
      </xdr:nvSpPr>
      <xdr:spPr>
        <a:xfrm>
          <a:off x="836304" y="17436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160672</xdr:rowOff>
    </xdr:from>
    <xdr:ext cx="405111" cy="259045"/>
    <xdr:sp macro="" textlink="">
      <xdr:nvSpPr>
        <xdr:cNvPr id="436" name="n_1mainValue【市民会館】&#10;有形固定資産減価償却率">
          <a:extLst>
            <a:ext uri="{FF2B5EF4-FFF2-40B4-BE49-F238E27FC236}">
              <a16:creationId xmlns:a16="http://schemas.microsoft.com/office/drawing/2014/main" id="{00000000-0008-0000-0F00-0000B4010000}"/>
            </a:ext>
          </a:extLst>
        </xdr:cNvPr>
        <xdr:cNvSpPr txBox="1"/>
      </xdr:nvSpPr>
      <xdr:spPr>
        <a:xfrm>
          <a:off x="3170564" y="1709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122572</xdr:rowOff>
    </xdr:from>
    <xdr:ext cx="405111" cy="259045"/>
    <xdr:sp macro="" textlink="">
      <xdr:nvSpPr>
        <xdr:cNvPr id="437" name="n_2mainValue【市民会館】&#10;有形固定資産減価償却率">
          <a:extLst>
            <a:ext uri="{FF2B5EF4-FFF2-40B4-BE49-F238E27FC236}">
              <a16:creationId xmlns:a16="http://schemas.microsoft.com/office/drawing/2014/main" id="{00000000-0008-0000-0F00-0000B5010000}"/>
            </a:ext>
          </a:extLst>
        </xdr:cNvPr>
        <xdr:cNvSpPr txBox="1"/>
      </xdr:nvSpPr>
      <xdr:spPr>
        <a:xfrm>
          <a:off x="2385704" y="1705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84472</xdr:rowOff>
    </xdr:from>
    <xdr:ext cx="405111" cy="259045"/>
    <xdr:sp macro="" textlink="">
      <xdr:nvSpPr>
        <xdr:cNvPr id="438" name="n_3mainValue【市民会館】&#10;有形固定資産減価償却率">
          <a:extLst>
            <a:ext uri="{FF2B5EF4-FFF2-40B4-BE49-F238E27FC236}">
              <a16:creationId xmlns:a16="http://schemas.microsoft.com/office/drawing/2014/main" id="{00000000-0008-0000-0F00-0000B6010000}"/>
            </a:ext>
          </a:extLst>
        </xdr:cNvPr>
        <xdr:cNvSpPr txBox="1"/>
      </xdr:nvSpPr>
      <xdr:spPr>
        <a:xfrm>
          <a:off x="1611004" y="1701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71138</xdr:rowOff>
    </xdr:from>
    <xdr:ext cx="405111" cy="259045"/>
    <xdr:sp macro="" textlink="">
      <xdr:nvSpPr>
        <xdr:cNvPr id="439" name="n_4mainValue【市民会館】&#10;有形固定資産減価償却率">
          <a:extLst>
            <a:ext uri="{FF2B5EF4-FFF2-40B4-BE49-F238E27FC236}">
              <a16:creationId xmlns:a16="http://schemas.microsoft.com/office/drawing/2014/main" id="{00000000-0008-0000-0F00-0000B7010000}"/>
            </a:ext>
          </a:extLst>
        </xdr:cNvPr>
        <xdr:cNvSpPr txBox="1"/>
      </xdr:nvSpPr>
      <xdr:spPr>
        <a:xfrm>
          <a:off x="836304" y="16835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F00-0000BC010000}"/>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5" name="正方形/長方形 444">
          <a:extLst>
            <a:ext uri="{FF2B5EF4-FFF2-40B4-BE49-F238E27FC236}">
              <a16:creationId xmlns:a16="http://schemas.microsoft.com/office/drawing/2014/main" id="{00000000-0008-0000-0F00-0000BD010000}"/>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6" name="正方形/長方形 445">
          <a:extLst>
            <a:ext uri="{FF2B5EF4-FFF2-40B4-BE49-F238E27FC236}">
              <a16:creationId xmlns:a16="http://schemas.microsoft.com/office/drawing/2014/main" id="{00000000-0008-0000-0F00-0000BE0100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7" name="正方形/長方形 446">
          <a:extLst>
            <a:ext uri="{FF2B5EF4-FFF2-40B4-BE49-F238E27FC236}">
              <a16:creationId xmlns:a16="http://schemas.microsoft.com/office/drawing/2014/main" id="{00000000-0008-0000-0F00-0000BF010000}"/>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5826760" y="183081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54053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5826760" y="179891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5405301" y="178507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5826760" y="17670236"/>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5405301" y="175318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5826760" y="1735128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5405301" y="1721287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5826760" y="170323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5405301" y="1689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5826760" y="16713381"/>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61" name="テキスト ボックス 460">
          <a:extLst>
            <a:ext uri="{FF2B5EF4-FFF2-40B4-BE49-F238E27FC236}">
              <a16:creationId xmlns:a16="http://schemas.microsoft.com/office/drawing/2014/main" id="{00000000-0008-0000-0F00-0000CD010000}"/>
            </a:ext>
          </a:extLst>
        </xdr:cNvPr>
        <xdr:cNvSpPr txBox="1"/>
      </xdr:nvSpPr>
      <xdr:spPr>
        <a:xfrm>
          <a:off x="54053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2" name="直線コネクタ 461">
          <a:extLst>
            <a:ext uri="{FF2B5EF4-FFF2-40B4-BE49-F238E27FC236}">
              <a16:creationId xmlns:a16="http://schemas.microsoft.com/office/drawing/2014/main" id="{00000000-0008-0000-0F00-0000CE010000}"/>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3" name="テキスト ボックス 462">
          <a:extLst>
            <a:ext uri="{FF2B5EF4-FFF2-40B4-BE49-F238E27FC236}">
              <a16:creationId xmlns:a16="http://schemas.microsoft.com/office/drawing/2014/main" id="{00000000-0008-0000-0F00-0000CF010000}"/>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4" name="【市民会館】&#10;一人当たり面積グラフ枠">
          <a:extLst>
            <a:ext uri="{FF2B5EF4-FFF2-40B4-BE49-F238E27FC236}">
              <a16:creationId xmlns:a16="http://schemas.microsoft.com/office/drawing/2014/main" id="{00000000-0008-0000-0F00-0000D0010000}"/>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flipV="1">
          <a:off x="9219565" y="16931639"/>
          <a:ext cx="0" cy="1343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466" name="【市民会館】&#10;一人当たり面積最小値テキスト">
          <a:extLst>
            <a:ext uri="{FF2B5EF4-FFF2-40B4-BE49-F238E27FC236}">
              <a16:creationId xmlns:a16="http://schemas.microsoft.com/office/drawing/2014/main" id="{00000000-0008-0000-0F00-0000D2010000}"/>
            </a:ext>
          </a:extLst>
        </xdr:cNvPr>
        <xdr:cNvSpPr txBox="1"/>
      </xdr:nvSpPr>
      <xdr:spPr>
        <a:xfrm>
          <a:off x="9258300" y="1827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467" name="直線コネクタ 466">
          <a:extLst>
            <a:ext uri="{FF2B5EF4-FFF2-40B4-BE49-F238E27FC236}">
              <a16:creationId xmlns:a16="http://schemas.microsoft.com/office/drawing/2014/main" id="{00000000-0008-0000-0F00-0000D3010000}"/>
            </a:ext>
          </a:extLst>
        </xdr:cNvPr>
        <xdr:cNvCxnSpPr/>
      </xdr:nvCxnSpPr>
      <xdr:spPr>
        <a:xfrm>
          <a:off x="9154160" y="182754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468" name="【市民会館】&#10;一人当たり面積最大値テキスト">
          <a:extLst>
            <a:ext uri="{FF2B5EF4-FFF2-40B4-BE49-F238E27FC236}">
              <a16:creationId xmlns:a16="http://schemas.microsoft.com/office/drawing/2014/main" id="{00000000-0008-0000-0F00-0000D4010000}"/>
            </a:ext>
          </a:extLst>
        </xdr:cNvPr>
        <xdr:cNvSpPr txBox="1"/>
      </xdr:nvSpPr>
      <xdr:spPr>
        <a:xfrm>
          <a:off x="9258300" y="16710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469" name="直線コネクタ 468">
          <a:extLst>
            <a:ext uri="{FF2B5EF4-FFF2-40B4-BE49-F238E27FC236}">
              <a16:creationId xmlns:a16="http://schemas.microsoft.com/office/drawing/2014/main" id="{00000000-0008-0000-0F00-0000D5010000}"/>
            </a:ext>
          </a:extLst>
        </xdr:cNvPr>
        <xdr:cNvCxnSpPr/>
      </xdr:nvCxnSpPr>
      <xdr:spPr>
        <a:xfrm>
          <a:off x="9154160" y="16931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70775</xdr:rowOff>
    </xdr:from>
    <xdr:ext cx="469744" cy="259045"/>
    <xdr:sp macro="" textlink="">
      <xdr:nvSpPr>
        <xdr:cNvPr id="470" name="【市民会館】&#10;一人当たり面積平均値テキスト">
          <a:extLst>
            <a:ext uri="{FF2B5EF4-FFF2-40B4-BE49-F238E27FC236}">
              <a16:creationId xmlns:a16="http://schemas.microsoft.com/office/drawing/2014/main" id="{00000000-0008-0000-0F00-0000D6010000}"/>
            </a:ext>
          </a:extLst>
        </xdr:cNvPr>
        <xdr:cNvSpPr txBox="1"/>
      </xdr:nvSpPr>
      <xdr:spPr>
        <a:xfrm>
          <a:off x="9258300" y="17840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9192260" y="17862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77651</xdr:rowOff>
    </xdr:from>
    <xdr:to>
      <xdr:col>50</xdr:col>
      <xdr:colOff>165100</xdr:colOff>
      <xdr:row>107</xdr:row>
      <xdr:rowOff>7801</xdr:rowOff>
    </xdr:to>
    <xdr:sp macro="" textlink="">
      <xdr:nvSpPr>
        <xdr:cNvPr id="472" name="フローチャート: 判断 471">
          <a:extLst>
            <a:ext uri="{FF2B5EF4-FFF2-40B4-BE49-F238E27FC236}">
              <a16:creationId xmlns:a16="http://schemas.microsoft.com/office/drawing/2014/main" id="{00000000-0008-0000-0F00-0000D8010000}"/>
            </a:ext>
          </a:extLst>
        </xdr:cNvPr>
        <xdr:cNvSpPr/>
      </xdr:nvSpPr>
      <xdr:spPr>
        <a:xfrm>
          <a:off x="8445500" y="178474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100512</xdr:rowOff>
    </xdr:from>
    <xdr:to>
      <xdr:col>46</xdr:col>
      <xdr:colOff>38100</xdr:colOff>
      <xdr:row>107</xdr:row>
      <xdr:rowOff>30662</xdr:rowOff>
    </xdr:to>
    <xdr:sp macro="" textlink="">
      <xdr:nvSpPr>
        <xdr:cNvPr id="473" name="フローチャート: 判断 472">
          <a:extLst>
            <a:ext uri="{FF2B5EF4-FFF2-40B4-BE49-F238E27FC236}">
              <a16:creationId xmlns:a16="http://schemas.microsoft.com/office/drawing/2014/main" id="{00000000-0008-0000-0F00-0000D9010000}"/>
            </a:ext>
          </a:extLst>
        </xdr:cNvPr>
        <xdr:cNvSpPr/>
      </xdr:nvSpPr>
      <xdr:spPr>
        <a:xfrm>
          <a:off x="7670800" y="178703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36830</xdr:rowOff>
    </xdr:from>
    <xdr:to>
      <xdr:col>41</xdr:col>
      <xdr:colOff>101600</xdr:colOff>
      <xdr:row>106</xdr:row>
      <xdr:rowOff>138430</xdr:rowOff>
    </xdr:to>
    <xdr:sp macro="" textlink="">
      <xdr:nvSpPr>
        <xdr:cNvPr id="474" name="フローチャート: 判断 473">
          <a:extLst>
            <a:ext uri="{FF2B5EF4-FFF2-40B4-BE49-F238E27FC236}">
              <a16:creationId xmlns:a16="http://schemas.microsoft.com/office/drawing/2014/main" id="{00000000-0008-0000-0F00-0000DA010000}"/>
            </a:ext>
          </a:extLst>
        </xdr:cNvPr>
        <xdr:cNvSpPr/>
      </xdr:nvSpPr>
      <xdr:spPr>
        <a:xfrm>
          <a:off x="68732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25400</xdr:rowOff>
    </xdr:from>
    <xdr:to>
      <xdr:col>36</xdr:col>
      <xdr:colOff>165100</xdr:colOff>
      <xdr:row>106</xdr:row>
      <xdr:rowOff>127000</xdr:rowOff>
    </xdr:to>
    <xdr:sp macro="" textlink="">
      <xdr:nvSpPr>
        <xdr:cNvPr id="475" name="フローチャート: 判断 474">
          <a:extLst>
            <a:ext uri="{FF2B5EF4-FFF2-40B4-BE49-F238E27FC236}">
              <a16:creationId xmlns:a16="http://schemas.microsoft.com/office/drawing/2014/main" id="{00000000-0008-0000-0F00-0000DB010000}"/>
            </a:ext>
          </a:extLst>
        </xdr:cNvPr>
        <xdr:cNvSpPr/>
      </xdr:nvSpPr>
      <xdr:spPr>
        <a:xfrm>
          <a:off x="60985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F00-0000DF010000}"/>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93980</xdr:rowOff>
    </xdr:from>
    <xdr:to>
      <xdr:col>55</xdr:col>
      <xdr:colOff>50800</xdr:colOff>
      <xdr:row>105</xdr:row>
      <xdr:rowOff>24130</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9192260" y="175285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116857</xdr:rowOff>
    </xdr:from>
    <xdr:ext cx="469744" cy="259045"/>
    <xdr:sp macro="" textlink="">
      <xdr:nvSpPr>
        <xdr:cNvPr id="482" name="【市民会館】&#10;一人当たり面積該当値テキスト">
          <a:extLst>
            <a:ext uri="{FF2B5EF4-FFF2-40B4-BE49-F238E27FC236}">
              <a16:creationId xmlns:a16="http://schemas.microsoft.com/office/drawing/2014/main" id="{00000000-0008-0000-0F00-0000E2010000}"/>
            </a:ext>
          </a:extLst>
        </xdr:cNvPr>
        <xdr:cNvSpPr txBox="1"/>
      </xdr:nvSpPr>
      <xdr:spPr>
        <a:xfrm>
          <a:off x="9258300" y="1738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105411</xdr:rowOff>
    </xdr:from>
    <xdr:to>
      <xdr:col>50</xdr:col>
      <xdr:colOff>165100</xdr:colOff>
      <xdr:row>105</xdr:row>
      <xdr:rowOff>35561</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8445500" y="17539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144780</xdr:rowOff>
    </xdr:from>
    <xdr:to>
      <xdr:col>55</xdr:col>
      <xdr:colOff>0</xdr:colOff>
      <xdr:row>104</xdr:row>
      <xdr:rowOff>156211</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8496300" y="17579340"/>
          <a:ext cx="7239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111942</xdr:rowOff>
    </xdr:from>
    <xdr:to>
      <xdr:col>46</xdr:col>
      <xdr:colOff>38100</xdr:colOff>
      <xdr:row>105</xdr:row>
      <xdr:rowOff>42092</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7670800" y="175465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156211</xdr:rowOff>
    </xdr:from>
    <xdr:to>
      <xdr:col>50</xdr:col>
      <xdr:colOff>114300</xdr:colOff>
      <xdr:row>104</xdr:row>
      <xdr:rowOff>162742</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7713980" y="17590771"/>
          <a:ext cx="78232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116839</xdr:rowOff>
    </xdr:from>
    <xdr:to>
      <xdr:col>41</xdr:col>
      <xdr:colOff>101600</xdr:colOff>
      <xdr:row>105</xdr:row>
      <xdr:rowOff>46989</xdr:rowOff>
    </xdr:to>
    <xdr:sp macro="" textlink="">
      <xdr:nvSpPr>
        <xdr:cNvPr id="487" name="楕円 486">
          <a:extLst>
            <a:ext uri="{FF2B5EF4-FFF2-40B4-BE49-F238E27FC236}">
              <a16:creationId xmlns:a16="http://schemas.microsoft.com/office/drawing/2014/main" id="{00000000-0008-0000-0F00-0000E7010000}"/>
            </a:ext>
          </a:extLst>
        </xdr:cNvPr>
        <xdr:cNvSpPr/>
      </xdr:nvSpPr>
      <xdr:spPr>
        <a:xfrm>
          <a:off x="6873240" y="175513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162742</xdr:rowOff>
    </xdr:from>
    <xdr:to>
      <xdr:col>45</xdr:col>
      <xdr:colOff>177800</xdr:colOff>
      <xdr:row>104</xdr:row>
      <xdr:rowOff>167639</xdr:rowOff>
    </xdr:to>
    <xdr:cxnSp macro="">
      <xdr:nvCxnSpPr>
        <xdr:cNvPr id="488" name="直線コネクタ 487">
          <a:extLst>
            <a:ext uri="{FF2B5EF4-FFF2-40B4-BE49-F238E27FC236}">
              <a16:creationId xmlns:a16="http://schemas.microsoft.com/office/drawing/2014/main" id="{00000000-0008-0000-0F00-0000E8010000}"/>
            </a:ext>
          </a:extLst>
        </xdr:cNvPr>
        <xdr:cNvCxnSpPr/>
      </xdr:nvCxnSpPr>
      <xdr:spPr>
        <a:xfrm flipV="1">
          <a:off x="6924040" y="17597302"/>
          <a:ext cx="78994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125005</xdr:rowOff>
    </xdr:from>
    <xdr:to>
      <xdr:col>36</xdr:col>
      <xdr:colOff>165100</xdr:colOff>
      <xdr:row>105</xdr:row>
      <xdr:rowOff>55155</xdr:rowOff>
    </xdr:to>
    <xdr:sp macro="" textlink="">
      <xdr:nvSpPr>
        <xdr:cNvPr id="489" name="楕円 488">
          <a:extLst>
            <a:ext uri="{FF2B5EF4-FFF2-40B4-BE49-F238E27FC236}">
              <a16:creationId xmlns:a16="http://schemas.microsoft.com/office/drawing/2014/main" id="{00000000-0008-0000-0F00-0000E9010000}"/>
            </a:ext>
          </a:extLst>
        </xdr:cNvPr>
        <xdr:cNvSpPr/>
      </xdr:nvSpPr>
      <xdr:spPr>
        <a:xfrm>
          <a:off x="6098540" y="175595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167639</xdr:rowOff>
    </xdr:from>
    <xdr:to>
      <xdr:col>41</xdr:col>
      <xdr:colOff>50800</xdr:colOff>
      <xdr:row>105</xdr:row>
      <xdr:rowOff>4355</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6149340" y="17602199"/>
          <a:ext cx="774700" cy="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170378</xdr:rowOff>
    </xdr:from>
    <xdr:ext cx="469744" cy="259045"/>
    <xdr:sp macro="" textlink="">
      <xdr:nvSpPr>
        <xdr:cNvPr id="491" name="n_1aveValue【市民会館】&#10;一人当たり面積">
          <a:extLst>
            <a:ext uri="{FF2B5EF4-FFF2-40B4-BE49-F238E27FC236}">
              <a16:creationId xmlns:a16="http://schemas.microsoft.com/office/drawing/2014/main" id="{00000000-0008-0000-0F00-0000EB010000}"/>
            </a:ext>
          </a:extLst>
        </xdr:cNvPr>
        <xdr:cNvSpPr txBox="1"/>
      </xdr:nvSpPr>
      <xdr:spPr>
        <a:xfrm>
          <a:off x="8271587" y="1794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21789</xdr:rowOff>
    </xdr:from>
    <xdr:ext cx="469744" cy="259045"/>
    <xdr:sp macro="" textlink="">
      <xdr:nvSpPr>
        <xdr:cNvPr id="492" name="n_2aveValue【市民会館】&#10;一人当たり面積">
          <a:extLst>
            <a:ext uri="{FF2B5EF4-FFF2-40B4-BE49-F238E27FC236}">
              <a16:creationId xmlns:a16="http://schemas.microsoft.com/office/drawing/2014/main" id="{00000000-0008-0000-0F00-0000EC010000}"/>
            </a:ext>
          </a:extLst>
        </xdr:cNvPr>
        <xdr:cNvSpPr txBox="1"/>
      </xdr:nvSpPr>
      <xdr:spPr>
        <a:xfrm>
          <a:off x="7509587" y="1795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129557</xdr:rowOff>
    </xdr:from>
    <xdr:ext cx="469744" cy="259045"/>
    <xdr:sp macro="" textlink="">
      <xdr:nvSpPr>
        <xdr:cNvPr id="493" name="n_3aveValue【市民会館】&#10;一人当たり面積">
          <a:extLst>
            <a:ext uri="{FF2B5EF4-FFF2-40B4-BE49-F238E27FC236}">
              <a16:creationId xmlns:a16="http://schemas.microsoft.com/office/drawing/2014/main" id="{00000000-0008-0000-0F00-0000ED010000}"/>
            </a:ext>
          </a:extLst>
        </xdr:cNvPr>
        <xdr:cNvSpPr txBox="1"/>
      </xdr:nvSpPr>
      <xdr:spPr>
        <a:xfrm>
          <a:off x="6712027" y="178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118127</xdr:rowOff>
    </xdr:from>
    <xdr:ext cx="469744" cy="259045"/>
    <xdr:sp macro="" textlink="">
      <xdr:nvSpPr>
        <xdr:cNvPr id="494" name="n_4aveValue【市民会館】&#10;一人当たり面積">
          <a:extLst>
            <a:ext uri="{FF2B5EF4-FFF2-40B4-BE49-F238E27FC236}">
              <a16:creationId xmlns:a16="http://schemas.microsoft.com/office/drawing/2014/main" id="{00000000-0008-0000-0F00-0000EE010000}"/>
            </a:ext>
          </a:extLst>
        </xdr:cNvPr>
        <xdr:cNvSpPr txBox="1"/>
      </xdr:nvSpPr>
      <xdr:spPr>
        <a:xfrm>
          <a:off x="593732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52088</xdr:rowOff>
    </xdr:from>
    <xdr:ext cx="469744" cy="259045"/>
    <xdr:sp macro="" textlink="">
      <xdr:nvSpPr>
        <xdr:cNvPr id="495" name="n_1mainValue【市民会館】&#10;一人当たり面積">
          <a:extLst>
            <a:ext uri="{FF2B5EF4-FFF2-40B4-BE49-F238E27FC236}">
              <a16:creationId xmlns:a16="http://schemas.microsoft.com/office/drawing/2014/main" id="{00000000-0008-0000-0F00-0000EF010000}"/>
            </a:ext>
          </a:extLst>
        </xdr:cNvPr>
        <xdr:cNvSpPr txBox="1"/>
      </xdr:nvSpPr>
      <xdr:spPr>
        <a:xfrm>
          <a:off x="8271587" y="1731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58619</xdr:rowOff>
    </xdr:from>
    <xdr:ext cx="469744" cy="259045"/>
    <xdr:sp macro="" textlink="">
      <xdr:nvSpPr>
        <xdr:cNvPr id="496" name="n_2mainValue【市民会館】&#10;一人当たり面積">
          <a:extLst>
            <a:ext uri="{FF2B5EF4-FFF2-40B4-BE49-F238E27FC236}">
              <a16:creationId xmlns:a16="http://schemas.microsoft.com/office/drawing/2014/main" id="{00000000-0008-0000-0F00-0000F0010000}"/>
            </a:ext>
          </a:extLst>
        </xdr:cNvPr>
        <xdr:cNvSpPr txBox="1"/>
      </xdr:nvSpPr>
      <xdr:spPr>
        <a:xfrm>
          <a:off x="7509587" y="1732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63516</xdr:rowOff>
    </xdr:from>
    <xdr:ext cx="469744" cy="259045"/>
    <xdr:sp macro="" textlink="">
      <xdr:nvSpPr>
        <xdr:cNvPr id="497" name="n_3mainValue【市民会館】&#10;一人当たり面積">
          <a:extLst>
            <a:ext uri="{FF2B5EF4-FFF2-40B4-BE49-F238E27FC236}">
              <a16:creationId xmlns:a16="http://schemas.microsoft.com/office/drawing/2014/main" id="{00000000-0008-0000-0F00-0000F1010000}"/>
            </a:ext>
          </a:extLst>
        </xdr:cNvPr>
        <xdr:cNvSpPr txBox="1"/>
      </xdr:nvSpPr>
      <xdr:spPr>
        <a:xfrm>
          <a:off x="6712027" y="17330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71682</xdr:rowOff>
    </xdr:from>
    <xdr:ext cx="469744" cy="259045"/>
    <xdr:sp macro="" textlink="">
      <xdr:nvSpPr>
        <xdr:cNvPr id="498" name="n_4mainValue【市民会館】&#10;一人当たり面積">
          <a:extLst>
            <a:ext uri="{FF2B5EF4-FFF2-40B4-BE49-F238E27FC236}">
              <a16:creationId xmlns:a16="http://schemas.microsoft.com/office/drawing/2014/main" id="{00000000-0008-0000-0F00-0000F2010000}"/>
            </a:ext>
          </a:extLst>
        </xdr:cNvPr>
        <xdr:cNvSpPr txBox="1"/>
      </xdr:nvSpPr>
      <xdr:spPr>
        <a:xfrm>
          <a:off x="5937327" y="1733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3" name="正方形/長方形 502">
          <a:extLst>
            <a:ext uri="{FF2B5EF4-FFF2-40B4-BE49-F238E27FC236}">
              <a16:creationId xmlns:a16="http://schemas.microsoft.com/office/drawing/2014/main" id="{00000000-0008-0000-0F00-0000F701000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4" name="正方形/長方形 503">
          <a:extLst>
            <a:ext uri="{FF2B5EF4-FFF2-40B4-BE49-F238E27FC236}">
              <a16:creationId xmlns:a16="http://schemas.microsoft.com/office/drawing/2014/main" id="{00000000-0008-0000-0F00-0000F8010000}"/>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5" name="正方形/長方形 504">
          <a:extLst>
            <a:ext uri="{FF2B5EF4-FFF2-40B4-BE49-F238E27FC236}">
              <a16:creationId xmlns:a16="http://schemas.microsoft.com/office/drawing/2014/main" id="{00000000-0008-0000-0F00-0000F9010000}"/>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6" name="正方形/長方形 505">
          <a:extLst>
            <a:ext uri="{FF2B5EF4-FFF2-40B4-BE49-F238E27FC236}">
              <a16:creationId xmlns:a16="http://schemas.microsoft.com/office/drawing/2014/main" id="{00000000-0008-0000-0F00-0000FA010000}"/>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05615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05615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8" name="直線コネクタ 517">
          <a:extLst>
            <a:ext uri="{FF2B5EF4-FFF2-40B4-BE49-F238E27FC236}">
              <a16:creationId xmlns:a16="http://schemas.microsoft.com/office/drawing/2014/main" id="{00000000-0008-0000-0F00-000006020000}"/>
            </a:ext>
          </a:extLst>
        </xdr:cNvPr>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9" name="テキスト ボックス 518">
          <a:extLst>
            <a:ext uri="{FF2B5EF4-FFF2-40B4-BE49-F238E27FC236}">
              <a16:creationId xmlns:a16="http://schemas.microsoft.com/office/drawing/2014/main" id="{00000000-0008-0000-0F00-000007020000}"/>
            </a:ext>
          </a:extLst>
        </xdr:cNvPr>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0" name="直線コネクタ 519">
          <a:extLst>
            <a:ext uri="{FF2B5EF4-FFF2-40B4-BE49-F238E27FC236}">
              <a16:creationId xmlns:a16="http://schemas.microsoft.com/office/drawing/2014/main" id="{00000000-0008-0000-0F00-000008020000}"/>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066688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2" name="【一般廃棄物処理施設】&#10;有形固定資産減価償却率グラフ枠">
          <a:extLst>
            <a:ext uri="{FF2B5EF4-FFF2-40B4-BE49-F238E27FC236}">
              <a16:creationId xmlns:a16="http://schemas.microsoft.com/office/drawing/2014/main" id="{00000000-0008-0000-0F00-00000A020000}"/>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flipV="1">
          <a:off x="14375764" y="553402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4" name="【一般廃棄物処理施設】&#10;有形固定資産減価償却率最小値テキスト">
          <a:extLst>
            <a:ext uri="{FF2B5EF4-FFF2-40B4-BE49-F238E27FC236}">
              <a16:creationId xmlns:a16="http://schemas.microsoft.com/office/drawing/2014/main" id="{00000000-0008-0000-0F00-00000C020000}"/>
            </a:ext>
          </a:extLst>
        </xdr:cNvPr>
        <xdr:cNvSpPr txBox="1"/>
      </xdr:nvSpPr>
      <xdr:spPr>
        <a:xfrm>
          <a:off x="144145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5" name="直線コネクタ 524">
          <a:extLst>
            <a:ext uri="{FF2B5EF4-FFF2-40B4-BE49-F238E27FC236}">
              <a16:creationId xmlns:a16="http://schemas.microsoft.com/office/drawing/2014/main" id="{00000000-0008-0000-0F00-00000D020000}"/>
            </a:ext>
          </a:extLst>
        </xdr:cNvPr>
        <xdr:cNvCxnSpPr/>
      </xdr:nvCxnSpPr>
      <xdr:spPr>
        <a:xfrm>
          <a:off x="14287500" y="70789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526" name="【一般廃棄物処理施設】&#10;有形固定資産減価償却率最大値テキスト">
          <a:extLst>
            <a:ext uri="{FF2B5EF4-FFF2-40B4-BE49-F238E27FC236}">
              <a16:creationId xmlns:a16="http://schemas.microsoft.com/office/drawing/2014/main" id="{00000000-0008-0000-0F00-00000E020000}"/>
            </a:ext>
          </a:extLst>
        </xdr:cNvPr>
        <xdr:cNvSpPr txBox="1"/>
      </xdr:nvSpPr>
      <xdr:spPr>
        <a:xfrm>
          <a:off x="14414500" y="5313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527" name="直線コネクタ 526">
          <a:extLst>
            <a:ext uri="{FF2B5EF4-FFF2-40B4-BE49-F238E27FC236}">
              <a16:creationId xmlns:a16="http://schemas.microsoft.com/office/drawing/2014/main" id="{00000000-0008-0000-0F00-00000F020000}"/>
            </a:ext>
          </a:extLst>
        </xdr:cNvPr>
        <xdr:cNvCxnSpPr/>
      </xdr:nvCxnSpPr>
      <xdr:spPr>
        <a:xfrm>
          <a:off x="14287500" y="55340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156227</xdr:rowOff>
    </xdr:from>
    <xdr:ext cx="405111" cy="259045"/>
    <xdr:sp macro="" textlink="">
      <xdr:nvSpPr>
        <xdr:cNvPr id="528" name="【一般廃棄物処理施設】&#10;有形固定資産減価償却率平均値テキスト">
          <a:extLst>
            <a:ext uri="{FF2B5EF4-FFF2-40B4-BE49-F238E27FC236}">
              <a16:creationId xmlns:a16="http://schemas.microsoft.com/office/drawing/2014/main" id="{00000000-0008-0000-0F00-000010020000}"/>
            </a:ext>
          </a:extLst>
        </xdr:cNvPr>
        <xdr:cNvSpPr txBox="1"/>
      </xdr:nvSpPr>
      <xdr:spPr>
        <a:xfrm>
          <a:off x="14414500" y="6358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4325600" y="637667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19685</xdr:rowOff>
    </xdr:from>
    <xdr:to>
      <xdr:col>81</xdr:col>
      <xdr:colOff>101600</xdr:colOff>
      <xdr:row>38</xdr:row>
      <xdr:rowOff>121285</xdr:rowOff>
    </xdr:to>
    <xdr:sp macro="" textlink="">
      <xdr:nvSpPr>
        <xdr:cNvPr id="530" name="フローチャート: 判断 529">
          <a:extLst>
            <a:ext uri="{FF2B5EF4-FFF2-40B4-BE49-F238E27FC236}">
              <a16:creationId xmlns:a16="http://schemas.microsoft.com/office/drawing/2014/main" id="{00000000-0008-0000-0F00-000012020000}"/>
            </a:ext>
          </a:extLst>
        </xdr:cNvPr>
        <xdr:cNvSpPr/>
      </xdr:nvSpPr>
      <xdr:spPr>
        <a:xfrm>
          <a:off x="13578840" y="639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21590</xdr:rowOff>
    </xdr:from>
    <xdr:to>
      <xdr:col>76</xdr:col>
      <xdr:colOff>165100</xdr:colOff>
      <xdr:row>38</xdr:row>
      <xdr:rowOff>123190</xdr:rowOff>
    </xdr:to>
    <xdr:sp macro="" textlink="">
      <xdr:nvSpPr>
        <xdr:cNvPr id="531" name="フローチャート: 判断 530">
          <a:extLst>
            <a:ext uri="{FF2B5EF4-FFF2-40B4-BE49-F238E27FC236}">
              <a16:creationId xmlns:a16="http://schemas.microsoft.com/office/drawing/2014/main" id="{00000000-0008-0000-0F00-000013020000}"/>
            </a:ext>
          </a:extLst>
        </xdr:cNvPr>
        <xdr:cNvSpPr/>
      </xdr:nvSpPr>
      <xdr:spPr>
        <a:xfrm>
          <a:off x="1280414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532" name="フローチャート: 判断 531">
          <a:extLst>
            <a:ext uri="{FF2B5EF4-FFF2-40B4-BE49-F238E27FC236}">
              <a16:creationId xmlns:a16="http://schemas.microsoft.com/office/drawing/2014/main" id="{00000000-0008-0000-0F00-000014020000}"/>
            </a:ext>
          </a:extLst>
        </xdr:cNvPr>
        <xdr:cNvSpPr/>
      </xdr:nvSpPr>
      <xdr:spPr>
        <a:xfrm>
          <a:off x="12029440" y="63480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23495</xdr:rowOff>
    </xdr:from>
    <xdr:to>
      <xdr:col>67</xdr:col>
      <xdr:colOff>101600</xdr:colOff>
      <xdr:row>38</xdr:row>
      <xdr:rowOff>125095</xdr:rowOff>
    </xdr:to>
    <xdr:sp macro="" textlink="">
      <xdr:nvSpPr>
        <xdr:cNvPr id="533" name="フローチャート: 判断 532">
          <a:extLst>
            <a:ext uri="{FF2B5EF4-FFF2-40B4-BE49-F238E27FC236}">
              <a16:creationId xmlns:a16="http://schemas.microsoft.com/office/drawing/2014/main" id="{00000000-0008-0000-0F00-000015020000}"/>
            </a:ext>
          </a:extLst>
        </xdr:cNvPr>
        <xdr:cNvSpPr/>
      </xdr:nvSpPr>
      <xdr:spPr>
        <a:xfrm>
          <a:off x="1123188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F00-000018020000}"/>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F00-00001A020000}"/>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8255</xdr:rowOff>
    </xdr:from>
    <xdr:to>
      <xdr:col>85</xdr:col>
      <xdr:colOff>177800</xdr:colOff>
      <xdr:row>36</xdr:row>
      <xdr:rowOff>109855</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325600" y="604329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31132</xdr:rowOff>
    </xdr:from>
    <xdr:ext cx="405111" cy="259045"/>
    <xdr:sp macro="" textlink="">
      <xdr:nvSpPr>
        <xdr:cNvPr id="540" name="【一般廃棄物処理施設】&#10;有形固定資産減価償却率該当値テキスト">
          <a:extLst>
            <a:ext uri="{FF2B5EF4-FFF2-40B4-BE49-F238E27FC236}">
              <a16:creationId xmlns:a16="http://schemas.microsoft.com/office/drawing/2014/main" id="{00000000-0008-0000-0F00-00001C020000}"/>
            </a:ext>
          </a:extLst>
        </xdr:cNvPr>
        <xdr:cNvSpPr txBox="1"/>
      </xdr:nvSpPr>
      <xdr:spPr>
        <a:xfrm>
          <a:off x="14414500" y="5898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128270</xdr:rowOff>
    </xdr:from>
    <xdr:to>
      <xdr:col>81</xdr:col>
      <xdr:colOff>101600</xdr:colOff>
      <xdr:row>36</xdr:row>
      <xdr:rowOff>58420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578840" y="59956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xdr:rowOff>
    </xdr:from>
    <xdr:to>
      <xdr:col>85</xdr:col>
      <xdr:colOff>127000</xdr:colOff>
      <xdr:row>36</xdr:row>
      <xdr:rowOff>59055</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a:off x="13629640" y="6042660"/>
          <a:ext cx="74676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166370</xdr:rowOff>
    </xdr:from>
    <xdr:to>
      <xdr:col>76</xdr:col>
      <xdr:colOff>165100</xdr:colOff>
      <xdr:row>37</xdr:row>
      <xdr:rowOff>96520</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804140" y="620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37</xdr:row>
      <xdr:rowOff>45720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flipV="1">
          <a:off x="12854940" y="6042660"/>
          <a:ext cx="7747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114935</xdr:rowOff>
    </xdr:from>
    <xdr:to>
      <xdr:col>72</xdr:col>
      <xdr:colOff>38100</xdr:colOff>
      <xdr:row>37</xdr:row>
      <xdr:rowOff>45085</xdr:rowOff>
    </xdr:to>
    <xdr:sp macro="" textlink="">
      <xdr:nvSpPr>
        <xdr:cNvPr id="545" name="楕円 544">
          <a:extLst>
            <a:ext uri="{FF2B5EF4-FFF2-40B4-BE49-F238E27FC236}">
              <a16:creationId xmlns:a16="http://schemas.microsoft.com/office/drawing/2014/main" id="{00000000-0008-0000-0F00-000021020000}"/>
            </a:ext>
          </a:extLst>
        </xdr:cNvPr>
        <xdr:cNvSpPr/>
      </xdr:nvSpPr>
      <xdr:spPr>
        <a:xfrm>
          <a:off x="12029440" y="61499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165735</xdr:rowOff>
    </xdr:from>
    <xdr:to>
      <xdr:col>76</xdr:col>
      <xdr:colOff>114300</xdr:colOff>
      <xdr:row>37</xdr:row>
      <xdr:rowOff>45720</xdr:rowOff>
    </xdr:to>
    <xdr:cxnSp macro="">
      <xdr:nvCxnSpPr>
        <xdr:cNvPr id="546" name="直線コネクタ 545">
          <a:extLst>
            <a:ext uri="{FF2B5EF4-FFF2-40B4-BE49-F238E27FC236}">
              <a16:creationId xmlns:a16="http://schemas.microsoft.com/office/drawing/2014/main" id="{00000000-0008-0000-0F00-000022020000}"/>
            </a:ext>
          </a:extLst>
        </xdr:cNvPr>
        <xdr:cNvCxnSpPr/>
      </xdr:nvCxnSpPr>
      <xdr:spPr>
        <a:xfrm>
          <a:off x="12072620" y="6200775"/>
          <a:ext cx="78232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112412</xdr:rowOff>
    </xdr:from>
    <xdr:ext cx="405111" cy="259045"/>
    <xdr:sp macro="" textlink="">
      <xdr:nvSpPr>
        <xdr:cNvPr id="547" name="n_1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437244" y="64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114317</xdr:rowOff>
    </xdr:from>
    <xdr:ext cx="405111" cy="259045"/>
    <xdr:sp macro="" textlink="">
      <xdr:nvSpPr>
        <xdr:cNvPr id="548" name="n_2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752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549" name="n_3ave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1900544" y="643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141622</xdr:rowOff>
    </xdr:from>
    <xdr:ext cx="405111" cy="259045"/>
    <xdr:sp macro="" textlink="">
      <xdr:nvSpPr>
        <xdr:cNvPr id="550" name="n_4ave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110298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74947</xdr:rowOff>
    </xdr:from>
    <xdr:ext cx="405111" cy="259045"/>
    <xdr:sp macro="" textlink="">
      <xdr:nvSpPr>
        <xdr:cNvPr id="551" name="n_1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437244" y="577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113047</xdr:rowOff>
    </xdr:from>
    <xdr:ext cx="405111" cy="259045"/>
    <xdr:sp macro="" textlink="">
      <xdr:nvSpPr>
        <xdr:cNvPr id="552" name="n_2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75244" y="5980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61612</xdr:rowOff>
    </xdr:from>
    <xdr:ext cx="405111" cy="259045"/>
    <xdr:sp macro="" textlink="">
      <xdr:nvSpPr>
        <xdr:cNvPr id="553" name="n_3mainValue【一般廃棄物処理施設】&#10;有形固定資産減価償却率">
          <a:extLst>
            <a:ext uri="{FF2B5EF4-FFF2-40B4-BE49-F238E27FC236}">
              <a16:creationId xmlns:a16="http://schemas.microsoft.com/office/drawing/2014/main" id="{00000000-0008-0000-0F00-000029020000}"/>
            </a:ext>
          </a:extLst>
        </xdr:cNvPr>
        <xdr:cNvSpPr txBox="1"/>
      </xdr:nvSpPr>
      <xdr:spPr>
        <a:xfrm>
          <a:off x="11900544" y="592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1" name="正方形/長方形 560">
          <a:extLst>
            <a:ext uri="{FF2B5EF4-FFF2-40B4-BE49-F238E27FC236}">
              <a16:creationId xmlns:a16="http://schemas.microsoft.com/office/drawing/2014/main" id="{00000000-0008-0000-0F00-000031020000}"/>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2" name="テキスト ボックス 561">
          <a:extLst>
            <a:ext uri="{FF2B5EF4-FFF2-40B4-BE49-F238E27FC236}">
              <a16:creationId xmlns:a16="http://schemas.microsoft.com/office/drawing/2014/main" id="{00000000-0008-0000-0F00-000032020000}"/>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609344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5890374" y="6868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609344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5589461" y="641859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8" name="直線コネクタ 567">
          <a:extLst>
            <a:ext uri="{FF2B5EF4-FFF2-40B4-BE49-F238E27FC236}">
              <a16:creationId xmlns:a16="http://schemas.microsoft.com/office/drawing/2014/main" id="{00000000-0008-0000-0F00-000038020000}"/>
            </a:ext>
          </a:extLst>
        </xdr:cNvPr>
        <xdr:cNvCxnSpPr/>
      </xdr:nvCxnSpPr>
      <xdr:spPr>
        <a:xfrm>
          <a:off x="1609344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9" name="テキスト ボックス 568">
          <a:extLst>
            <a:ext uri="{FF2B5EF4-FFF2-40B4-BE49-F238E27FC236}">
              <a16:creationId xmlns:a16="http://schemas.microsoft.com/office/drawing/2014/main" id="{00000000-0008-0000-0F00-000039020000}"/>
            </a:ext>
          </a:extLst>
        </xdr:cNvPr>
        <xdr:cNvSpPr txBox="1"/>
      </xdr:nvSpPr>
      <xdr:spPr>
        <a:xfrm>
          <a:off x="1558946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0" name="直線コネクタ 569">
          <a:extLst>
            <a:ext uri="{FF2B5EF4-FFF2-40B4-BE49-F238E27FC236}">
              <a16:creationId xmlns:a16="http://schemas.microsoft.com/office/drawing/2014/main" id="{00000000-0008-0000-0F00-00003A020000}"/>
            </a:ext>
          </a:extLst>
        </xdr:cNvPr>
        <xdr:cNvCxnSpPr/>
      </xdr:nvCxnSpPr>
      <xdr:spPr>
        <a:xfrm>
          <a:off x="1609344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1" name="テキスト ボックス 570">
          <a:extLst>
            <a:ext uri="{FF2B5EF4-FFF2-40B4-BE49-F238E27FC236}">
              <a16:creationId xmlns:a16="http://schemas.microsoft.com/office/drawing/2014/main" id="{00000000-0008-0000-0F00-00003B020000}"/>
            </a:ext>
          </a:extLst>
        </xdr:cNvPr>
        <xdr:cNvSpPr txBox="1"/>
      </xdr:nvSpPr>
      <xdr:spPr>
        <a:xfrm>
          <a:off x="1558946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2" name="直線コネクタ 571">
          <a:extLst>
            <a:ext uri="{FF2B5EF4-FFF2-40B4-BE49-F238E27FC236}">
              <a16:creationId xmlns:a16="http://schemas.microsoft.com/office/drawing/2014/main" id="{00000000-0008-0000-0F00-00003C020000}"/>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3" name="テキスト ボックス 572">
          <a:extLst>
            <a:ext uri="{FF2B5EF4-FFF2-40B4-BE49-F238E27FC236}">
              <a16:creationId xmlns:a16="http://schemas.microsoft.com/office/drawing/2014/main" id="{00000000-0008-0000-0F00-00003D020000}"/>
            </a:ext>
          </a:extLst>
        </xdr:cNvPr>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4" name="【一般廃棄物処理施設】&#10;一人当たり有形固定資産（償却資産）額グラフ枠">
          <a:extLst>
            <a:ext uri="{FF2B5EF4-FFF2-40B4-BE49-F238E27FC236}">
              <a16:creationId xmlns:a16="http://schemas.microsoft.com/office/drawing/2014/main" id="{00000000-0008-0000-0F00-00003E020000}"/>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575" name="直線コネクタ 574">
          <a:extLst>
            <a:ext uri="{FF2B5EF4-FFF2-40B4-BE49-F238E27FC236}">
              <a16:creationId xmlns:a16="http://schemas.microsoft.com/office/drawing/2014/main" id="{00000000-0008-0000-0F00-00003F020000}"/>
            </a:ext>
          </a:extLst>
        </xdr:cNvPr>
        <xdr:cNvCxnSpPr/>
      </xdr:nvCxnSpPr>
      <xdr:spPr>
        <a:xfrm flipV="1">
          <a:off x="19509104" y="5695892"/>
          <a:ext cx="0" cy="13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576" name="【一般廃棄物処理施設】&#10;一人当たり有形固定資産（償却資産）額最小値テキスト">
          <a:extLst>
            <a:ext uri="{FF2B5EF4-FFF2-40B4-BE49-F238E27FC236}">
              <a16:creationId xmlns:a16="http://schemas.microsoft.com/office/drawing/2014/main" id="{00000000-0008-0000-0F00-000040020000}"/>
            </a:ext>
          </a:extLst>
        </xdr:cNvPr>
        <xdr:cNvSpPr txBox="1"/>
      </xdr:nvSpPr>
      <xdr:spPr>
        <a:xfrm>
          <a:off x="19547840" y="700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577" name="直線コネクタ 576">
          <a:extLst>
            <a:ext uri="{FF2B5EF4-FFF2-40B4-BE49-F238E27FC236}">
              <a16:creationId xmlns:a16="http://schemas.microsoft.com/office/drawing/2014/main" id="{00000000-0008-0000-0F00-000041020000}"/>
            </a:ext>
          </a:extLst>
        </xdr:cNvPr>
        <xdr:cNvCxnSpPr/>
      </xdr:nvCxnSpPr>
      <xdr:spPr>
        <a:xfrm>
          <a:off x="19443700" y="70017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578" name="【一般廃棄物処理施設】&#10;一人当たり有形固定資産（償却資産）額最大値テキスト">
          <a:extLst>
            <a:ext uri="{FF2B5EF4-FFF2-40B4-BE49-F238E27FC236}">
              <a16:creationId xmlns:a16="http://schemas.microsoft.com/office/drawing/2014/main" id="{00000000-0008-0000-0F00-000042020000}"/>
            </a:ext>
          </a:extLst>
        </xdr:cNvPr>
        <xdr:cNvSpPr txBox="1"/>
      </xdr:nvSpPr>
      <xdr:spPr>
        <a:xfrm>
          <a:off x="19547840" y="547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9443700" y="5695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580" name="【一般廃棄物処理施設】&#10;一人当たり有形固定資産（償却資産）額平均値テキスト">
          <a:extLst>
            <a:ext uri="{FF2B5EF4-FFF2-40B4-BE49-F238E27FC236}">
              <a16:creationId xmlns:a16="http://schemas.microsoft.com/office/drawing/2014/main" id="{00000000-0008-0000-0F00-000044020000}"/>
            </a:ext>
          </a:extLst>
        </xdr:cNvPr>
        <xdr:cNvSpPr txBox="1"/>
      </xdr:nvSpPr>
      <xdr:spPr>
        <a:xfrm>
          <a:off x="19547840" y="64801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19458940" y="66249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96113</xdr:rowOff>
    </xdr:from>
    <xdr:to>
      <xdr:col>112</xdr:col>
      <xdr:colOff>38100</xdr:colOff>
      <xdr:row>40</xdr:row>
      <xdr:rowOff>26263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18735040" y="663407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105645</xdr:rowOff>
    </xdr:from>
    <xdr:to>
      <xdr:col>107</xdr:col>
      <xdr:colOff>101600</xdr:colOff>
      <xdr:row>40</xdr:row>
      <xdr:rowOff>35795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7937480" y="66436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101165</xdr:rowOff>
    </xdr:from>
    <xdr:to>
      <xdr:col>102</xdr:col>
      <xdr:colOff>165100</xdr:colOff>
      <xdr:row>40</xdr:row>
      <xdr:rowOff>31315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7162780" y="66391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79777</xdr:rowOff>
    </xdr:from>
    <xdr:to>
      <xdr:col>98</xdr:col>
      <xdr:colOff>38100</xdr:colOff>
      <xdr:row>40</xdr:row>
      <xdr:rowOff>9927</xdr:rowOff>
    </xdr:to>
    <xdr:sp macro="" textlink="">
      <xdr:nvSpPr>
        <xdr:cNvPr id="585" name="フローチャート: 判断 584">
          <a:extLst>
            <a:ext uri="{FF2B5EF4-FFF2-40B4-BE49-F238E27FC236}">
              <a16:creationId xmlns:a16="http://schemas.microsoft.com/office/drawing/2014/main" id="{00000000-0008-0000-0F00-000049020000}"/>
            </a:ext>
          </a:extLst>
        </xdr:cNvPr>
        <xdr:cNvSpPr/>
      </xdr:nvSpPr>
      <xdr:spPr>
        <a:xfrm>
          <a:off x="16388080" y="66177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0" name="テキスト ボックス 589">
          <a:extLst>
            <a:ext uri="{FF2B5EF4-FFF2-40B4-BE49-F238E27FC236}">
              <a16:creationId xmlns:a16="http://schemas.microsoft.com/office/drawing/2014/main" id="{00000000-0008-0000-0F00-00004E020000}"/>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153636</xdr:rowOff>
    </xdr:from>
    <xdr:to>
      <xdr:col>116</xdr:col>
      <xdr:colOff>114300</xdr:colOff>
      <xdr:row>41</xdr:row>
      <xdr:rowOff>83786</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58940" y="68592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68563</xdr:rowOff>
    </xdr:from>
    <xdr:ext cx="534377" cy="259045"/>
    <xdr:sp macro="" textlink="">
      <xdr:nvSpPr>
        <xdr:cNvPr id="592" name="【一般廃棄物処理施設】&#10;一人当たり有形固定資産（償却資産）額該当値テキスト">
          <a:extLst>
            <a:ext uri="{FF2B5EF4-FFF2-40B4-BE49-F238E27FC236}">
              <a16:creationId xmlns:a16="http://schemas.microsoft.com/office/drawing/2014/main" id="{00000000-0008-0000-0F00-000050020000}"/>
            </a:ext>
          </a:extLst>
        </xdr:cNvPr>
        <xdr:cNvSpPr txBox="1"/>
      </xdr:nvSpPr>
      <xdr:spPr>
        <a:xfrm>
          <a:off x="19547840" y="6774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155124</xdr:rowOff>
    </xdr:from>
    <xdr:to>
      <xdr:col>112</xdr:col>
      <xdr:colOff>38100</xdr:colOff>
      <xdr:row>41</xdr:row>
      <xdr:rowOff>85274</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735040" y="686072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32986</xdr:rowOff>
    </xdr:from>
    <xdr:to>
      <xdr:col>116</xdr:col>
      <xdr:colOff>63500</xdr:colOff>
      <xdr:row>41</xdr:row>
      <xdr:rowOff>34474</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flipV="1">
          <a:off x="18778220" y="6906226"/>
          <a:ext cx="73152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103832</xdr:rowOff>
    </xdr:from>
    <xdr:to>
      <xdr:col>107</xdr:col>
      <xdr:colOff>101600</xdr:colOff>
      <xdr:row>41</xdr:row>
      <xdr:rowOff>33982</xdr:rowOff>
    </xdr:to>
    <xdr:sp macro="" textlink="">
      <xdr:nvSpPr>
        <xdr:cNvPr id="595" name="楕円 594">
          <a:extLst>
            <a:ext uri="{FF2B5EF4-FFF2-40B4-BE49-F238E27FC236}">
              <a16:creationId xmlns:a16="http://schemas.microsoft.com/office/drawing/2014/main" id="{00000000-0008-0000-0F00-000053020000}"/>
            </a:ext>
          </a:extLst>
        </xdr:cNvPr>
        <xdr:cNvSpPr/>
      </xdr:nvSpPr>
      <xdr:spPr>
        <a:xfrm>
          <a:off x="17937480" y="68094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154632</xdr:rowOff>
    </xdr:from>
    <xdr:to>
      <xdr:col>111</xdr:col>
      <xdr:colOff>177800</xdr:colOff>
      <xdr:row>41</xdr:row>
      <xdr:rowOff>34474</xdr:rowOff>
    </xdr:to>
    <xdr:cxnSp macro="">
      <xdr:nvCxnSpPr>
        <xdr:cNvPr id="596" name="直線コネクタ 595">
          <a:extLst>
            <a:ext uri="{FF2B5EF4-FFF2-40B4-BE49-F238E27FC236}">
              <a16:creationId xmlns:a16="http://schemas.microsoft.com/office/drawing/2014/main" id="{00000000-0008-0000-0F00-000054020000}"/>
            </a:ext>
          </a:extLst>
        </xdr:cNvPr>
        <xdr:cNvCxnSpPr/>
      </xdr:nvCxnSpPr>
      <xdr:spPr>
        <a:xfrm>
          <a:off x="17988280" y="6860232"/>
          <a:ext cx="789940" cy="47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104857</xdr:rowOff>
    </xdr:from>
    <xdr:to>
      <xdr:col>102</xdr:col>
      <xdr:colOff>165100</xdr:colOff>
      <xdr:row>41</xdr:row>
      <xdr:rowOff>35007</xdr:rowOff>
    </xdr:to>
    <xdr:sp macro="" textlink="">
      <xdr:nvSpPr>
        <xdr:cNvPr id="597" name="楕円 596">
          <a:extLst>
            <a:ext uri="{FF2B5EF4-FFF2-40B4-BE49-F238E27FC236}">
              <a16:creationId xmlns:a16="http://schemas.microsoft.com/office/drawing/2014/main" id="{00000000-0008-0000-0F00-000055020000}"/>
            </a:ext>
          </a:extLst>
        </xdr:cNvPr>
        <xdr:cNvSpPr/>
      </xdr:nvSpPr>
      <xdr:spPr>
        <a:xfrm>
          <a:off x="17162780" y="68104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154632</xdr:rowOff>
    </xdr:from>
    <xdr:to>
      <xdr:col>107</xdr:col>
      <xdr:colOff>50800</xdr:colOff>
      <xdr:row>40</xdr:row>
      <xdr:rowOff>155657</xdr:rowOff>
    </xdr:to>
    <xdr:cxnSp macro="">
      <xdr:nvCxnSpPr>
        <xdr:cNvPr id="598" name="直線コネクタ 597">
          <a:extLst>
            <a:ext uri="{FF2B5EF4-FFF2-40B4-BE49-F238E27FC236}">
              <a16:creationId xmlns:a16="http://schemas.microsoft.com/office/drawing/2014/main" id="{00000000-0008-0000-0F00-000056020000}"/>
            </a:ext>
          </a:extLst>
        </xdr:cNvPr>
        <xdr:cNvCxnSpPr/>
      </xdr:nvCxnSpPr>
      <xdr:spPr>
        <a:xfrm flipV="1">
          <a:off x="17213580" y="6860232"/>
          <a:ext cx="7747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42790</xdr:rowOff>
    </xdr:from>
    <xdr:ext cx="599010" cy="259045"/>
    <xdr:sp macro="" textlink="">
      <xdr:nvSpPr>
        <xdr:cNvPr id="599" name="n_1ave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18496495" y="6413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52322</xdr:rowOff>
    </xdr:from>
    <xdr:ext cx="599010" cy="259045"/>
    <xdr:sp macro="" textlink="">
      <xdr:nvSpPr>
        <xdr:cNvPr id="600" name="n_2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17734495" y="6422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47842</xdr:rowOff>
    </xdr:from>
    <xdr:ext cx="599010" cy="259045"/>
    <xdr:sp macro="" textlink="">
      <xdr:nvSpPr>
        <xdr:cNvPr id="601" name="n_3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6936935" y="641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26454</xdr:rowOff>
    </xdr:from>
    <xdr:ext cx="599010" cy="259045"/>
    <xdr:sp macro="" textlink="">
      <xdr:nvSpPr>
        <xdr:cNvPr id="602" name="n_4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6162235" y="6396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76401</xdr:rowOff>
    </xdr:from>
    <xdr:ext cx="534377" cy="259045"/>
    <xdr:sp macro="" textlink="">
      <xdr:nvSpPr>
        <xdr:cNvPr id="603" name="n_1main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528811" y="6949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25109</xdr:rowOff>
    </xdr:from>
    <xdr:ext cx="534377" cy="259045"/>
    <xdr:sp macro="" textlink="">
      <xdr:nvSpPr>
        <xdr:cNvPr id="604" name="n_2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17766811" y="689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26134</xdr:rowOff>
    </xdr:from>
    <xdr:ext cx="534377" cy="259045"/>
    <xdr:sp macro="" textlink="">
      <xdr:nvSpPr>
        <xdr:cNvPr id="605" name="n_3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16969251" y="6899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4" name="テキスト ボックス 613">
          <a:extLst>
            <a:ext uri="{FF2B5EF4-FFF2-40B4-BE49-F238E27FC236}">
              <a16:creationId xmlns:a16="http://schemas.microsoft.com/office/drawing/2014/main" id="{00000000-0008-0000-0F00-000066020000}"/>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0960100" y="108051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05615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0960100" y="104317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060276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0960100" y="100584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060276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0960100" y="96888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060276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0960100" y="93154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060276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0666881" y="880365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9" name="【保健センター・保健所】&#10;有形固定資産減価償却率グラフ枠">
          <a:extLst>
            <a:ext uri="{FF2B5EF4-FFF2-40B4-BE49-F238E27FC236}">
              <a16:creationId xmlns:a16="http://schemas.microsoft.com/office/drawing/2014/main" id="{00000000-0008-0000-0F00-000075020000}"/>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flipV="1">
          <a:off x="14375764" y="942594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631" name="【保健センター・保健所】&#10;有形固定資産減価償却率最小値テキスト">
          <a:extLst>
            <a:ext uri="{FF2B5EF4-FFF2-40B4-BE49-F238E27FC236}">
              <a16:creationId xmlns:a16="http://schemas.microsoft.com/office/drawing/2014/main" id="{00000000-0008-0000-0F00-000077020000}"/>
            </a:ext>
          </a:extLst>
        </xdr:cNvPr>
        <xdr:cNvSpPr txBox="1"/>
      </xdr:nvSpPr>
      <xdr:spPr>
        <a:xfrm>
          <a:off x="14414500" y="108070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632" name="直線コネクタ 631">
          <a:extLst>
            <a:ext uri="{FF2B5EF4-FFF2-40B4-BE49-F238E27FC236}">
              <a16:creationId xmlns:a16="http://schemas.microsoft.com/office/drawing/2014/main" id="{00000000-0008-0000-0F00-000078020000}"/>
            </a:ext>
          </a:extLst>
        </xdr:cNvPr>
        <xdr:cNvCxnSpPr/>
      </xdr:nvCxnSpPr>
      <xdr:spPr>
        <a:xfrm>
          <a:off x="14287500" y="108032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633" name="【保健センター・保健所】&#10;有形固定資産減価償却率最大値テキスト">
          <a:extLst>
            <a:ext uri="{FF2B5EF4-FFF2-40B4-BE49-F238E27FC236}">
              <a16:creationId xmlns:a16="http://schemas.microsoft.com/office/drawing/2014/main" id="{00000000-0008-0000-0F00-000079020000}"/>
            </a:ext>
          </a:extLst>
        </xdr:cNvPr>
        <xdr:cNvSpPr txBox="1"/>
      </xdr:nvSpPr>
      <xdr:spPr>
        <a:xfrm>
          <a:off x="14414500" y="920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4287500" y="9425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148607</xdr:rowOff>
    </xdr:from>
    <xdr:ext cx="405111" cy="259045"/>
    <xdr:sp macro="" textlink="">
      <xdr:nvSpPr>
        <xdr:cNvPr id="635" name="【保健センター・保健所】&#10;有形固定資産減価償却率平均値テキスト">
          <a:extLst>
            <a:ext uri="{FF2B5EF4-FFF2-40B4-BE49-F238E27FC236}">
              <a16:creationId xmlns:a16="http://schemas.microsoft.com/office/drawing/2014/main" id="{00000000-0008-0000-0F00-00007B020000}"/>
            </a:ext>
          </a:extLst>
        </xdr:cNvPr>
        <xdr:cNvSpPr txBox="1"/>
      </xdr:nvSpPr>
      <xdr:spPr>
        <a:xfrm>
          <a:off x="14414500" y="9871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4325600" y="98933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124460</xdr:rowOff>
    </xdr:from>
    <xdr:to>
      <xdr:col>81</xdr:col>
      <xdr:colOff>101600</xdr:colOff>
      <xdr:row>59</xdr:row>
      <xdr:rowOff>54610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3578840" y="98475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2804140" y="98418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95885</xdr:rowOff>
    </xdr:from>
    <xdr:to>
      <xdr:col>72</xdr:col>
      <xdr:colOff>38100</xdr:colOff>
      <xdr:row>59</xdr:row>
      <xdr:rowOff>26035</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2029440" y="98190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105410</xdr:rowOff>
    </xdr:from>
    <xdr:to>
      <xdr:col>67</xdr:col>
      <xdr:colOff>101600</xdr:colOff>
      <xdr:row>59</xdr:row>
      <xdr:rowOff>35560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1231880" y="98285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23495</xdr:rowOff>
    </xdr:from>
    <xdr:to>
      <xdr:col>85</xdr:col>
      <xdr:colOff>177800</xdr:colOff>
      <xdr:row>57</xdr:row>
      <xdr:rowOff>125095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325600" y="9578975"/>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46372</xdr:rowOff>
    </xdr:from>
    <xdr:ext cx="405111" cy="259045"/>
    <xdr:sp macro="" textlink="">
      <xdr:nvSpPr>
        <xdr:cNvPr id="647" name="【保健センター・保健所】&#10;有形固定資産減価償却率該当値テキスト">
          <a:extLst>
            <a:ext uri="{FF2B5EF4-FFF2-40B4-BE49-F238E27FC236}">
              <a16:creationId xmlns:a16="http://schemas.microsoft.com/office/drawing/2014/main" id="{00000000-0008-0000-0F00-000087020000}"/>
            </a:ext>
          </a:extLst>
        </xdr:cNvPr>
        <xdr:cNvSpPr txBox="1"/>
      </xdr:nvSpPr>
      <xdr:spPr>
        <a:xfrm>
          <a:off x="14414500" y="943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153035</xdr:rowOff>
    </xdr:from>
    <xdr:to>
      <xdr:col>81</xdr:col>
      <xdr:colOff>101600</xdr:colOff>
      <xdr:row>57</xdr:row>
      <xdr:rowOff>83185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578840" y="95408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32385</xdr:rowOff>
    </xdr:from>
    <xdr:to>
      <xdr:col>85</xdr:col>
      <xdr:colOff>127000</xdr:colOff>
      <xdr:row>57</xdr:row>
      <xdr:rowOff>74295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3629640" y="9587865"/>
          <a:ext cx="74676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111125</xdr:rowOff>
    </xdr:from>
    <xdr:to>
      <xdr:col>76</xdr:col>
      <xdr:colOff>165100</xdr:colOff>
      <xdr:row>57</xdr:row>
      <xdr:rowOff>41275</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804140" y="94989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161925</xdr:rowOff>
    </xdr:from>
    <xdr:to>
      <xdr:col>81</xdr:col>
      <xdr:colOff>50800</xdr:colOff>
      <xdr:row>57</xdr:row>
      <xdr:rowOff>32385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854940" y="9549765"/>
          <a:ext cx="7747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69215</xdr:rowOff>
    </xdr:from>
    <xdr:to>
      <xdr:col>72</xdr:col>
      <xdr:colOff>38100</xdr:colOff>
      <xdr:row>56</xdr:row>
      <xdr:rowOff>170815</xdr:rowOff>
    </xdr:to>
    <xdr:sp macro="" textlink="">
      <xdr:nvSpPr>
        <xdr:cNvPr id="652" name="楕円 651">
          <a:extLst>
            <a:ext uri="{FF2B5EF4-FFF2-40B4-BE49-F238E27FC236}">
              <a16:creationId xmlns:a16="http://schemas.microsoft.com/office/drawing/2014/main" id="{00000000-0008-0000-0F00-00008C020000}"/>
            </a:ext>
          </a:extLst>
        </xdr:cNvPr>
        <xdr:cNvSpPr/>
      </xdr:nvSpPr>
      <xdr:spPr>
        <a:xfrm>
          <a:off x="12029440" y="945705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120015</xdr:rowOff>
    </xdr:from>
    <xdr:to>
      <xdr:col>76</xdr:col>
      <xdr:colOff>114300</xdr:colOff>
      <xdr:row>56</xdr:row>
      <xdr:rowOff>161925</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a:off x="12072620" y="9507855"/>
          <a:ext cx="78232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61595</xdr:rowOff>
    </xdr:from>
    <xdr:to>
      <xdr:col>67</xdr:col>
      <xdr:colOff>101600</xdr:colOff>
      <xdr:row>58</xdr:row>
      <xdr:rowOff>163195</xdr:rowOff>
    </xdr:to>
    <xdr:sp macro="" textlink="">
      <xdr:nvSpPr>
        <xdr:cNvPr id="654" name="楕円 653">
          <a:extLst>
            <a:ext uri="{FF2B5EF4-FFF2-40B4-BE49-F238E27FC236}">
              <a16:creationId xmlns:a16="http://schemas.microsoft.com/office/drawing/2014/main" id="{00000000-0008-0000-0F00-00008E020000}"/>
            </a:ext>
          </a:extLst>
        </xdr:cNvPr>
        <xdr:cNvSpPr/>
      </xdr:nvSpPr>
      <xdr:spPr>
        <a:xfrm>
          <a:off x="1123188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120015</xdr:rowOff>
    </xdr:from>
    <xdr:to>
      <xdr:col>71</xdr:col>
      <xdr:colOff>177800</xdr:colOff>
      <xdr:row>58</xdr:row>
      <xdr:rowOff>112395</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flipV="1">
          <a:off x="11282680" y="9507855"/>
          <a:ext cx="78994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45737</xdr:rowOff>
    </xdr:from>
    <xdr:ext cx="405111" cy="259045"/>
    <xdr:sp macro="" textlink="">
      <xdr:nvSpPr>
        <xdr:cNvPr id="656" name="n_1ave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3437244" y="9936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40022</xdr:rowOff>
    </xdr:from>
    <xdr:ext cx="405111" cy="259045"/>
    <xdr:sp macro="" textlink="">
      <xdr:nvSpPr>
        <xdr:cNvPr id="657" name="n_2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2675244" y="9930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17162</xdr:rowOff>
    </xdr:from>
    <xdr:ext cx="405111" cy="259045"/>
    <xdr:sp macro="" textlink="">
      <xdr:nvSpPr>
        <xdr:cNvPr id="658" name="n_3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1900544" y="9907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26687</xdr:rowOff>
    </xdr:from>
    <xdr:ext cx="405111" cy="259045"/>
    <xdr:sp macro="" textlink="">
      <xdr:nvSpPr>
        <xdr:cNvPr id="659" name="n_4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1102984" y="9917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99712</xdr:rowOff>
    </xdr:from>
    <xdr:ext cx="405111" cy="259045"/>
    <xdr:sp macro="" textlink="">
      <xdr:nvSpPr>
        <xdr:cNvPr id="660" name="n_1main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3437244" y="931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57802</xdr:rowOff>
    </xdr:from>
    <xdr:ext cx="405111" cy="259045"/>
    <xdr:sp macro="" textlink="">
      <xdr:nvSpPr>
        <xdr:cNvPr id="661" name="n_2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2675244" y="9278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15892</xdr:rowOff>
    </xdr:from>
    <xdr:ext cx="405111" cy="259045"/>
    <xdr:sp macro="" textlink="">
      <xdr:nvSpPr>
        <xdr:cNvPr id="662" name="n_3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1900544" y="9236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8272</xdr:rowOff>
    </xdr:from>
    <xdr:ext cx="405111" cy="259045"/>
    <xdr:sp macro="" textlink="">
      <xdr:nvSpPr>
        <xdr:cNvPr id="663" name="n_4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1102984" y="956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2" name="テキスト ボックス 671">
          <a:extLst>
            <a:ext uri="{FF2B5EF4-FFF2-40B4-BE49-F238E27FC236}">
              <a16:creationId xmlns:a16="http://schemas.microsoft.com/office/drawing/2014/main" id="{00000000-0008-0000-0F00-0000A0020000}"/>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3" name="直線コネクタ 672">
          <a:extLst>
            <a:ext uri="{FF2B5EF4-FFF2-40B4-BE49-F238E27FC236}">
              <a16:creationId xmlns:a16="http://schemas.microsoft.com/office/drawing/2014/main" id="{00000000-0008-0000-0F00-0000A1020000}"/>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0" name="直線コネクタ 679">
          <a:extLst>
            <a:ext uri="{FF2B5EF4-FFF2-40B4-BE49-F238E27FC236}">
              <a16:creationId xmlns:a16="http://schemas.microsoft.com/office/drawing/2014/main" id="{00000000-0008-0000-0F00-0000A8020000}"/>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1" name="テキスト ボックス 680">
          <a:extLst>
            <a:ext uri="{FF2B5EF4-FFF2-40B4-BE49-F238E27FC236}">
              <a16:creationId xmlns:a16="http://schemas.microsoft.com/office/drawing/2014/main" id="{00000000-0008-0000-0F00-0000A9020000}"/>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2" name="直線コネクタ 681">
          <a:extLst>
            <a:ext uri="{FF2B5EF4-FFF2-40B4-BE49-F238E27FC236}">
              <a16:creationId xmlns:a16="http://schemas.microsoft.com/office/drawing/2014/main" id="{00000000-0008-0000-0F00-0000AA020000}"/>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3" name="テキスト ボックス 682">
          <a:extLst>
            <a:ext uri="{FF2B5EF4-FFF2-40B4-BE49-F238E27FC236}">
              <a16:creationId xmlns:a16="http://schemas.microsoft.com/office/drawing/2014/main" id="{00000000-0008-0000-0F00-0000AB02000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4" name="直線コネクタ 683">
          <a:extLst>
            <a:ext uri="{FF2B5EF4-FFF2-40B4-BE49-F238E27FC236}">
              <a16:creationId xmlns:a16="http://schemas.microsoft.com/office/drawing/2014/main" id="{00000000-0008-0000-0F00-0000AC020000}"/>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5" name="テキスト ボックス 684">
          <a:extLst>
            <a:ext uri="{FF2B5EF4-FFF2-40B4-BE49-F238E27FC236}">
              <a16:creationId xmlns:a16="http://schemas.microsoft.com/office/drawing/2014/main" id="{00000000-0008-0000-0F00-0000AD020000}"/>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6" name="【保健センター・保健所】&#10;一人当たり面積グラフ枠">
          <a:extLst>
            <a:ext uri="{FF2B5EF4-FFF2-40B4-BE49-F238E27FC236}">
              <a16:creationId xmlns:a16="http://schemas.microsoft.com/office/drawing/2014/main" id="{00000000-0008-0000-0F00-0000AE020000}"/>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687" name="直線コネクタ 686">
          <a:extLst>
            <a:ext uri="{FF2B5EF4-FFF2-40B4-BE49-F238E27FC236}">
              <a16:creationId xmlns:a16="http://schemas.microsoft.com/office/drawing/2014/main" id="{00000000-0008-0000-0F00-0000AF020000}"/>
            </a:ext>
          </a:extLst>
        </xdr:cNvPr>
        <xdr:cNvCxnSpPr/>
      </xdr:nvCxnSpPr>
      <xdr:spPr>
        <a:xfrm flipV="1">
          <a:off x="19509104" y="939165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8" name="【保健センター・保健所】&#10;一人当たり面積最小値テキスト">
          <a:extLst>
            <a:ext uri="{FF2B5EF4-FFF2-40B4-BE49-F238E27FC236}">
              <a16:creationId xmlns:a16="http://schemas.microsoft.com/office/drawing/2014/main" id="{00000000-0008-0000-0F00-0000B0020000}"/>
            </a:ext>
          </a:extLst>
        </xdr:cNvPr>
        <xdr:cNvSpPr txBox="1"/>
      </xdr:nvSpPr>
      <xdr:spPr>
        <a:xfrm>
          <a:off x="1954784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89" name="直線コネクタ 688">
          <a:extLst>
            <a:ext uri="{FF2B5EF4-FFF2-40B4-BE49-F238E27FC236}">
              <a16:creationId xmlns:a16="http://schemas.microsoft.com/office/drawing/2014/main" id="{00000000-0008-0000-0F00-0000B1020000}"/>
            </a:ext>
          </a:extLst>
        </xdr:cNvPr>
        <xdr:cNvCxnSpPr/>
      </xdr:nvCxnSpPr>
      <xdr:spPr>
        <a:xfrm>
          <a:off x="19443700" y="107327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690" name="【保健センター・保健所】&#10;一人当たり面積最大値テキスト">
          <a:extLst>
            <a:ext uri="{FF2B5EF4-FFF2-40B4-BE49-F238E27FC236}">
              <a16:creationId xmlns:a16="http://schemas.microsoft.com/office/drawing/2014/main" id="{00000000-0008-0000-0F00-0000B2020000}"/>
            </a:ext>
          </a:extLst>
        </xdr:cNvPr>
        <xdr:cNvSpPr txBox="1"/>
      </xdr:nvSpPr>
      <xdr:spPr>
        <a:xfrm>
          <a:off x="19547840" y="917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691" name="直線コネクタ 690">
          <a:extLst>
            <a:ext uri="{FF2B5EF4-FFF2-40B4-BE49-F238E27FC236}">
              <a16:creationId xmlns:a16="http://schemas.microsoft.com/office/drawing/2014/main" id="{00000000-0008-0000-0F00-0000B3020000}"/>
            </a:ext>
          </a:extLst>
        </xdr:cNvPr>
        <xdr:cNvCxnSpPr/>
      </xdr:nvCxnSpPr>
      <xdr:spPr>
        <a:xfrm>
          <a:off x="19443700" y="93916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121937</xdr:rowOff>
    </xdr:from>
    <xdr:ext cx="469744" cy="259045"/>
    <xdr:sp macro="" textlink="">
      <xdr:nvSpPr>
        <xdr:cNvPr id="692" name="【保健センター・保健所】&#10;一人当たり面積平均値テキスト">
          <a:extLst>
            <a:ext uri="{FF2B5EF4-FFF2-40B4-BE49-F238E27FC236}">
              <a16:creationId xmlns:a16="http://schemas.microsoft.com/office/drawing/2014/main" id="{00000000-0008-0000-0F00-0000B4020000}"/>
            </a:ext>
          </a:extLst>
        </xdr:cNvPr>
        <xdr:cNvSpPr txBox="1"/>
      </xdr:nvSpPr>
      <xdr:spPr>
        <a:xfrm>
          <a:off x="19547840" y="1034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693" name="フローチャート: 判断 692">
          <a:extLst>
            <a:ext uri="{FF2B5EF4-FFF2-40B4-BE49-F238E27FC236}">
              <a16:creationId xmlns:a16="http://schemas.microsoft.com/office/drawing/2014/main" id="{00000000-0008-0000-0F00-0000B5020000}"/>
            </a:ext>
          </a:extLst>
        </xdr:cNvPr>
        <xdr:cNvSpPr/>
      </xdr:nvSpPr>
      <xdr:spPr>
        <a:xfrm>
          <a:off x="19458940" y="10369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40640</xdr:rowOff>
    </xdr:from>
    <xdr:to>
      <xdr:col>112</xdr:col>
      <xdr:colOff>38100</xdr:colOff>
      <xdr:row>61</xdr:row>
      <xdr:rowOff>142240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18735040" y="102666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1793748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36830</xdr:rowOff>
    </xdr:from>
    <xdr:to>
      <xdr:col>102</xdr:col>
      <xdr:colOff>165100</xdr:colOff>
      <xdr:row>61</xdr:row>
      <xdr:rowOff>138430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1716278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48260</xdr:rowOff>
    </xdr:from>
    <xdr:to>
      <xdr:col>98</xdr:col>
      <xdr:colOff>38100</xdr:colOff>
      <xdr:row>61</xdr:row>
      <xdr:rowOff>149860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6388080" y="1027430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63500</xdr:rowOff>
    </xdr:from>
    <xdr:to>
      <xdr:col>116</xdr:col>
      <xdr:colOff>114300</xdr:colOff>
      <xdr:row>57</xdr:row>
      <xdr:rowOff>165100</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45894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86377</xdr:rowOff>
    </xdr:from>
    <xdr:ext cx="469744" cy="259045"/>
    <xdr:sp macro="" textlink="">
      <xdr:nvSpPr>
        <xdr:cNvPr id="704" name="【保健センター・保健所】&#10;一人当たり面積該当値テキスト">
          <a:extLst>
            <a:ext uri="{FF2B5EF4-FFF2-40B4-BE49-F238E27FC236}">
              <a16:creationId xmlns:a16="http://schemas.microsoft.com/office/drawing/2014/main" id="{00000000-0008-0000-0F00-0000C0020000}"/>
            </a:ext>
          </a:extLst>
        </xdr:cNvPr>
        <xdr:cNvSpPr txBox="1"/>
      </xdr:nvSpPr>
      <xdr:spPr>
        <a:xfrm>
          <a:off x="19547840" y="947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8735040" y="96380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114300</xdr:rowOff>
    </xdr:from>
    <xdr:to>
      <xdr:col>116</xdr:col>
      <xdr:colOff>63500</xdr:colOff>
      <xdr:row>57</xdr:row>
      <xdr:rowOff>133350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8778220" y="9669780"/>
          <a:ext cx="7315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93980</xdr:rowOff>
    </xdr:from>
    <xdr:to>
      <xdr:col>107</xdr:col>
      <xdr:colOff>101600</xdr:colOff>
      <xdr:row>58</xdr:row>
      <xdr:rowOff>24130</xdr:rowOff>
    </xdr:to>
    <xdr:sp macro="" textlink="">
      <xdr:nvSpPr>
        <xdr:cNvPr id="707" name="楕円 706">
          <a:extLst>
            <a:ext uri="{FF2B5EF4-FFF2-40B4-BE49-F238E27FC236}">
              <a16:creationId xmlns:a16="http://schemas.microsoft.com/office/drawing/2014/main" id="{00000000-0008-0000-0F00-0000C3020000}"/>
            </a:ext>
          </a:extLst>
        </xdr:cNvPr>
        <xdr:cNvSpPr/>
      </xdr:nvSpPr>
      <xdr:spPr>
        <a:xfrm>
          <a:off x="17937480" y="9649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144780</xdr:rowOff>
    </xdr:to>
    <xdr:cxnSp macro="">
      <xdr:nvCxnSpPr>
        <xdr:cNvPr id="708" name="直線コネクタ 707">
          <a:extLst>
            <a:ext uri="{FF2B5EF4-FFF2-40B4-BE49-F238E27FC236}">
              <a16:creationId xmlns:a16="http://schemas.microsoft.com/office/drawing/2014/main" id="{00000000-0008-0000-0F00-0000C4020000}"/>
            </a:ext>
          </a:extLst>
        </xdr:cNvPr>
        <xdr:cNvCxnSpPr/>
      </xdr:nvCxnSpPr>
      <xdr:spPr>
        <a:xfrm flipV="1">
          <a:off x="17988280" y="968883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101600</xdr:rowOff>
    </xdr:from>
    <xdr:to>
      <xdr:col>102</xdr:col>
      <xdr:colOff>165100</xdr:colOff>
      <xdr:row>58</xdr:row>
      <xdr:rowOff>31750</xdr:rowOff>
    </xdr:to>
    <xdr:sp macro="" textlink="">
      <xdr:nvSpPr>
        <xdr:cNvPr id="709" name="楕円 708">
          <a:extLst>
            <a:ext uri="{FF2B5EF4-FFF2-40B4-BE49-F238E27FC236}">
              <a16:creationId xmlns:a16="http://schemas.microsoft.com/office/drawing/2014/main" id="{00000000-0008-0000-0F00-0000C5020000}"/>
            </a:ext>
          </a:extLst>
        </xdr:cNvPr>
        <xdr:cNvSpPr/>
      </xdr:nvSpPr>
      <xdr:spPr>
        <a:xfrm>
          <a:off x="17162780" y="96570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144780</xdr:rowOff>
    </xdr:from>
    <xdr:to>
      <xdr:col>107</xdr:col>
      <xdr:colOff>50800</xdr:colOff>
      <xdr:row>57</xdr:row>
      <xdr:rowOff>152400</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17213580" y="9700260"/>
          <a:ext cx="7747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124460</xdr:rowOff>
    </xdr:from>
    <xdr:to>
      <xdr:col>98</xdr:col>
      <xdr:colOff>38100</xdr:colOff>
      <xdr:row>58</xdr:row>
      <xdr:rowOff>54610</xdr:rowOff>
    </xdr:to>
    <xdr:sp macro="" textlink="">
      <xdr:nvSpPr>
        <xdr:cNvPr id="711" name="楕円 710">
          <a:extLst>
            <a:ext uri="{FF2B5EF4-FFF2-40B4-BE49-F238E27FC236}">
              <a16:creationId xmlns:a16="http://schemas.microsoft.com/office/drawing/2014/main" id="{00000000-0008-0000-0F00-0000C7020000}"/>
            </a:ext>
          </a:extLst>
        </xdr:cNvPr>
        <xdr:cNvSpPr/>
      </xdr:nvSpPr>
      <xdr:spPr>
        <a:xfrm>
          <a:off x="16388080" y="967994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152400</xdr:rowOff>
    </xdr:from>
    <xdr:to>
      <xdr:col>102</xdr:col>
      <xdr:colOff>114300</xdr:colOff>
      <xdr:row>58</xdr:row>
      <xdr:rowOff>3810</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flipV="1">
          <a:off x="16431260" y="9707880"/>
          <a:ext cx="7823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133367</xdr:rowOff>
    </xdr:from>
    <xdr:ext cx="469744" cy="259045"/>
    <xdr:sp macro="" textlink="">
      <xdr:nvSpPr>
        <xdr:cNvPr id="713" name="n_1aveValue【保健センター・保健所】&#10;一人当たり面積">
          <a:extLst>
            <a:ext uri="{FF2B5EF4-FFF2-40B4-BE49-F238E27FC236}">
              <a16:creationId xmlns:a16="http://schemas.microsoft.com/office/drawing/2014/main" id="{00000000-0008-0000-0F00-0000C9020000}"/>
            </a:ext>
          </a:extLst>
        </xdr:cNvPr>
        <xdr:cNvSpPr txBox="1"/>
      </xdr:nvSpPr>
      <xdr:spPr>
        <a:xfrm>
          <a:off x="18561127" y="1035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714" name="n_2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17776267" y="1036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129557</xdr:rowOff>
    </xdr:from>
    <xdr:ext cx="469744" cy="259045"/>
    <xdr:sp macro="" textlink="">
      <xdr:nvSpPr>
        <xdr:cNvPr id="715" name="n_3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17001567" y="10355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140987</xdr:rowOff>
    </xdr:from>
    <xdr:ext cx="469744" cy="259045"/>
    <xdr:sp macro="" textlink="">
      <xdr:nvSpPr>
        <xdr:cNvPr id="716" name="n_4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6226867" y="1036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717" name="n_1mainValue【保健センター・保健所】&#10;一人当たり面積">
          <a:extLst>
            <a:ext uri="{FF2B5EF4-FFF2-40B4-BE49-F238E27FC236}">
              <a16:creationId xmlns:a16="http://schemas.microsoft.com/office/drawing/2014/main" id="{00000000-0008-0000-0F00-0000CD020000}"/>
            </a:ext>
          </a:extLst>
        </xdr:cNvPr>
        <xdr:cNvSpPr txBox="1"/>
      </xdr:nvSpPr>
      <xdr:spPr>
        <a:xfrm>
          <a:off x="18561127" y="941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40657</xdr:rowOff>
    </xdr:from>
    <xdr:ext cx="469744" cy="259045"/>
    <xdr:sp macro="" textlink="">
      <xdr:nvSpPr>
        <xdr:cNvPr id="718" name="n_2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17776267" y="942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48277</xdr:rowOff>
    </xdr:from>
    <xdr:ext cx="469744" cy="259045"/>
    <xdr:sp macro="" textlink="">
      <xdr:nvSpPr>
        <xdr:cNvPr id="719" name="n_3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17001567" y="943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71137</xdr:rowOff>
    </xdr:from>
    <xdr:ext cx="469744" cy="259045"/>
    <xdr:sp macro="" textlink="">
      <xdr:nvSpPr>
        <xdr:cNvPr id="720" name="n_4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6226867" y="9458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6" name="直線コネクタ 735">
          <a:extLst>
            <a:ext uri="{FF2B5EF4-FFF2-40B4-BE49-F238E27FC236}">
              <a16:creationId xmlns:a16="http://schemas.microsoft.com/office/drawing/2014/main" id="{00000000-0008-0000-0F00-0000E0020000}"/>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7" name="テキスト ボックス 736">
          <a:extLst>
            <a:ext uri="{FF2B5EF4-FFF2-40B4-BE49-F238E27FC236}">
              <a16:creationId xmlns:a16="http://schemas.microsoft.com/office/drawing/2014/main" id="{00000000-0008-0000-0F00-0000E1020000}"/>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8" name="直線コネクタ 737">
          <a:extLst>
            <a:ext uri="{FF2B5EF4-FFF2-40B4-BE49-F238E27FC236}">
              <a16:creationId xmlns:a16="http://schemas.microsoft.com/office/drawing/2014/main" id="{00000000-0008-0000-0F00-0000E2020000}"/>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9" name="テキスト ボックス 738">
          <a:extLst>
            <a:ext uri="{FF2B5EF4-FFF2-40B4-BE49-F238E27FC236}">
              <a16:creationId xmlns:a16="http://schemas.microsoft.com/office/drawing/2014/main" id="{00000000-0008-0000-0F00-0000E3020000}"/>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0" name="直線コネクタ 739">
          <a:extLst>
            <a:ext uri="{FF2B5EF4-FFF2-40B4-BE49-F238E27FC236}">
              <a16:creationId xmlns:a16="http://schemas.microsoft.com/office/drawing/2014/main" id="{00000000-0008-0000-0F00-0000E4020000}"/>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1" name="テキスト ボックス 740">
          <a:extLst>
            <a:ext uri="{FF2B5EF4-FFF2-40B4-BE49-F238E27FC236}">
              <a16:creationId xmlns:a16="http://schemas.microsoft.com/office/drawing/2014/main" id="{00000000-0008-0000-0F00-0000E5020000}"/>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2" name="直線コネクタ 741">
          <a:extLst>
            <a:ext uri="{FF2B5EF4-FFF2-40B4-BE49-F238E27FC236}">
              <a16:creationId xmlns:a16="http://schemas.microsoft.com/office/drawing/2014/main" id="{00000000-0008-0000-0F00-0000E6020000}"/>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3" name="テキスト ボックス 742">
          <a:extLst>
            <a:ext uri="{FF2B5EF4-FFF2-40B4-BE49-F238E27FC236}">
              <a16:creationId xmlns:a16="http://schemas.microsoft.com/office/drawing/2014/main" id="{00000000-0008-0000-0F00-0000E7020000}"/>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4" name="直線コネクタ 743">
          <a:extLst>
            <a:ext uri="{FF2B5EF4-FFF2-40B4-BE49-F238E27FC236}">
              <a16:creationId xmlns:a16="http://schemas.microsoft.com/office/drawing/2014/main" id="{00000000-0008-0000-0F00-0000E8020000}"/>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F00-0000E9020000}"/>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4375764" y="13177701"/>
          <a:ext cx="0" cy="1297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0000000-0008-0000-0F00-0000EB020000}"/>
            </a:ext>
          </a:extLst>
        </xdr:cNvPr>
        <xdr:cNvSpPr txBox="1"/>
      </xdr:nvSpPr>
      <xdr:spPr>
        <a:xfrm>
          <a:off x="14414500" y="14478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4287500" y="144747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00000000-0008-0000-0F00-0000ED020000}"/>
            </a:ext>
          </a:extLst>
        </xdr:cNvPr>
        <xdr:cNvSpPr txBox="1"/>
      </xdr:nvSpPr>
      <xdr:spPr>
        <a:xfrm>
          <a:off x="14414500" y="12956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4287500" y="131777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F00-0000EF020000}"/>
            </a:ext>
          </a:extLst>
        </xdr:cNvPr>
        <xdr:cNvSpPr txBox="1"/>
      </xdr:nvSpPr>
      <xdr:spPr>
        <a:xfrm>
          <a:off x="14414500" y="13782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4325600" y="1380399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108131</xdr:rowOff>
    </xdr:from>
    <xdr:to>
      <xdr:col>81</xdr:col>
      <xdr:colOff>101600</xdr:colOff>
      <xdr:row>83</xdr:row>
      <xdr:rowOff>38281</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3578840" y="13854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54248</xdr:rowOff>
    </xdr:from>
    <xdr:to>
      <xdr:col>76</xdr:col>
      <xdr:colOff>165100</xdr:colOff>
      <xdr:row>82</xdr:row>
      <xdr:rowOff>155848</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2804140" y="1380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52614</xdr:rowOff>
    </xdr:from>
    <xdr:to>
      <xdr:col>72</xdr:col>
      <xdr:colOff>38100</xdr:colOff>
      <xdr:row>82</xdr:row>
      <xdr:rowOff>154214</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2029440" y="137990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99968</xdr:rowOff>
    </xdr:from>
    <xdr:to>
      <xdr:col>67</xdr:col>
      <xdr:colOff>101600</xdr:colOff>
      <xdr:row>83</xdr:row>
      <xdr:rowOff>30118</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1231880" y="138464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116295</xdr:rowOff>
    </xdr:from>
    <xdr:to>
      <xdr:col>85</xdr:col>
      <xdr:colOff>177800</xdr:colOff>
      <xdr:row>81</xdr:row>
      <xdr:rowOff>46445</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4325600" y="1352749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139172</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F00-0000FB020000}"/>
            </a:ext>
          </a:extLst>
        </xdr:cNvPr>
        <xdr:cNvSpPr txBox="1"/>
      </xdr:nvSpPr>
      <xdr:spPr>
        <a:xfrm>
          <a:off x="14414500" y="13382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67311</xdr:rowOff>
    </xdr:from>
    <xdr:to>
      <xdr:col>81</xdr:col>
      <xdr:colOff>101600</xdr:colOff>
      <xdr:row>80</xdr:row>
      <xdr:rowOff>168911</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3578840" y="13478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118111</xdr:rowOff>
    </xdr:from>
    <xdr:to>
      <xdr:col>85</xdr:col>
      <xdr:colOff>127000</xdr:colOff>
      <xdr:row>80</xdr:row>
      <xdr:rowOff>167095</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3629640" y="13529311"/>
          <a:ext cx="746760" cy="48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18324</xdr:rowOff>
    </xdr:from>
    <xdr:to>
      <xdr:col>76</xdr:col>
      <xdr:colOff>165100</xdr:colOff>
      <xdr:row>80</xdr:row>
      <xdr:rowOff>119924</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2804140" y="13429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69124</xdr:rowOff>
    </xdr:from>
    <xdr:to>
      <xdr:col>81</xdr:col>
      <xdr:colOff>50800</xdr:colOff>
      <xdr:row>80</xdr:row>
      <xdr:rowOff>118111</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854940" y="13480324"/>
          <a:ext cx="7747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140788</xdr:rowOff>
    </xdr:from>
    <xdr:to>
      <xdr:col>72</xdr:col>
      <xdr:colOff>38100</xdr:colOff>
      <xdr:row>80</xdr:row>
      <xdr:rowOff>70938</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2029440" y="1338434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80</xdr:row>
      <xdr:rowOff>20138</xdr:rowOff>
    </xdr:from>
    <xdr:to>
      <xdr:col>76</xdr:col>
      <xdr:colOff>114300</xdr:colOff>
      <xdr:row>80</xdr:row>
      <xdr:rowOff>69124</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2072620" y="13431338"/>
          <a:ext cx="78232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147320</xdr:rowOff>
    </xdr:from>
    <xdr:to>
      <xdr:col>67</xdr:col>
      <xdr:colOff>101600</xdr:colOff>
      <xdr:row>79</xdr:row>
      <xdr:rowOff>77470</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1231880" y="132232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79</xdr:row>
      <xdr:rowOff>26670</xdr:rowOff>
    </xdr:from>
    <xdr:to>
      <xdr:col>71</xdr:col>
      <xdr:colOff>177800</xdr:colOff>
      <xdr:row>80</xdr:row>
      <xdr:rowOff>20138</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1282680" y="13270230"/>
          <a:ext cx="789940" cy="16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29408</xdr:rowOff>
    </xdr:from>
    <xdr:ext cx="405111" cy="259045"/>
    <xdr:sp macro="" textlink="">
      <xdr:nvSpPr>
        <xdr:cNvPr id="772" name="n_1aveValue【消防施設】&#10;有形固定資産減価償却率">
          <a:extLst>
            <a:ext uri="{FF2B5EF4-FFF2-40B4-BE49-F238E27FC236}">
              <a16:creationId xmlns:a16="http://schemas.microsoft.com/office/drawing/2014/main" id="{00000000-0008-0000-0F00-000004030000}"/>
            </a:ext>
          </a:extLst>
        </xdr:cNvPr>
        <xdr:cNvSpPr txBox="1"/>
      </xdr:nvSpPr>
      <xdr:spPr>
        <a:xfrm>
          <a:off x="13437244" y="13943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146975</xdr:rowOff>
    </xdr:from>
    <xdr:ext cx="405111" cy="259045"/>
    <xdr:sp macro="" textlink="">
      <xdr:nvSpPr>
        <xdr:cNvPr id="773" name="n_2aveValue【消防施設】&#10;有形固定資産減価償却率">
          <a:extLst>
            <a:ext uri="{FF2B5EF4-FFF2-40B4-BE49-F238E27FC236}">
              <a16:creationId xmlns:a16="http://schemas.microsoft.com/office/drawing/2014/main" id="{00000000-0008-0000-0F00-000005030000}"/>
            </a:ext>
          </a:extLst>
        </xdr:cNvPr>
        <xdr:cNvSpPr txBox="1"/>
      </xdr:nvSpPr>
      <xdr:spPr>
        <a:xfrm>
          <a:off x="12675244" y="1389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145341</xdr:rowOff>
    </xdr:from>
    <xdr:ext cx="405111" cy="259045"/>
    <xdr:sp macro="" textlink="">
      <xdr:nvSpPr>
        <xdr:cNvPr id="774" name="n_3aveValue【消防施設】&#10;有形固定資産減価償却率">
          <a:extLst>
            <a:ext uri="{FF2B5EF4-FFF2-40B4-BE49-F238E27FC236}">
              <a16:creationId xmlns:a16="http://schemas.microsoft.com/office/drawing/2014/main" id="{00000000-0008-0000-0F00-000006030000}"/>
            </a:ext>
          </a:extLst>
        </xdr:cNvPr>
        <xdr:cNvSpPr txBox="1"/>
      </xdr:nvSpPr>
      <xdr:spPr>
        <a:xfrm>
          <a:off x="11900544" y="13891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21245</xdr:rowOff>
    </xdr:from>
    <xdr:ext cx="405111" cy="259045"/>
    <xdr:sp macro="" textlink="">
      <xdr:nvSpPr>
        <xdr:cNvPr id="775" name="n_4aveValue【消防施設】&#10;有形固定資産減価償却率">
          <a:extLst>
            <a:ext uri="{FF2B5EF4-FFF2-40B4-BE49-F238E27FC236}">
              <a16:creationId xmlns:a16="http://schemas.microsoft.com/office/drawing/2014/main" id="{00000000-0008-0000-0F00-000007030000}"/>
            </a:ext>
          </a:extLst>
        </xdr:cNvPr>
        <xdr:cNvSpPr txBox="1"/>
      </xdr:nvSpPr>
      <xdr:spPr>
        <a:xfrm>
          <a:off x="11102984" y="13935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13988</xdr:rowOff>
    </xdr:from>
    <xdr:ext cx="405111" cy="259045"/>
    <xdr:sp macro="" textlink="">
      <xdr:nvSpPr>
        <xdr:cNvPr id="776" name="n_1mainValue【消防施設】&#10;有形固定資産減価償却率">
          <a:extLst>
            <a:ext uri="{FF2B5EF4-FFF2-40B4-BE49-F238E27FC236}">
              <a16:creationId xmlns:a16="http://schemas.microsoft.com/office/drawing/2014/main" id="{00000000-0008-0000-0F00-000008030000}"/>
            </a:ext>
          </a:extLst>
        </xdr:cNvPr>
        <xdr:cNvSpPr txBox="1"/>
      </xdr:nvSpPr>
      <xdr:spPr>
        <a:xfrm>
          <a:off x="13437244" y="13257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136451</xdr:rowOff>
    </xdr:from>
    <xdr:ext cx="405111" cy="259045"/>
    <xdr:sp macro="" textlink="">
      <xdr:nvSpPr>
        <xdr:cNvPr id="777" name="n_2mainValue【消防施設】&#10;有形固定資産減価償却率">
          <a:extLst>
            <a:ext uri="{FF2B5EF4-FFF2-40B4-BE49-F238E27FC236}">
              <a16:creationId xmlns:a16="http://schemas.microsoft.com/office/drawing/2014/main" id="{00000000-0008-0000-0F00-000009030000}"/>
            </a:ext>
          </a:extLst>
        </xdr:cNvPr>
        <xdr:cNvSpPr txBox="1"/>
      </xdr:nvSpPr>
      <xdr:spPr>
        <a:xfrm>
          <a:off x="12675244" y="13212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87465</xdr:rowOff>
    </xdr:from>
    <xdr:ext cx="405111" cy="259045"/>
    <xdr:sp macro="" textlink="">
      <xdr:nvSpPr>
        <xdr:cNvPr id="778" name="n_3mainValue【消防施設】&#10;有形固定資産減価償却率">
          <a:extLst>
            <a:ext uri="{FF2B5EF4-FFF2-40B4-BE49-F238E27FC236}">
              <a16:creationId xmlns:a16="http://schemas.microsoft.com/office/drawing/2014/main" id="{00000000-0008-0000-0F00-00000A030000}"/>
            </a:ext>
          </a:extLst>
        </xdr:cNvPr>
        <xdr:cNvSpPr txBox="1"/>
      </xdr:nvSpPr>
      <xdr:spPr>
        <a:xfrm>
          <a:off x="11900544" y="131633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93997</xdr:rowOff>
    </xdr:from>
    <xdr:ext cx="405111" cy="259045"/>
    <xdr:sp macro="" textlink="">
      <xdr:nvSpPr>
        <xdr:cNvPr id="779" name="n_4mainValue【消防施設】&#10;有形固定資産減価償却率">
          <a:extLst>
            <a:ext uri="{FF2B5EF4-FFF2-40B4-BE49-F238E27FC236}">
              <a16:creationId xmlns:a16="http://schemas.microsoft.com/office/drawing/2014/main" id="{00000000-0008-0000-0F00-00000B030000}"/>
            </a:ext>
          </a:extLst>
        </xdr:cNvPr>
        <xdr:cNvSpPr txBox="1"/>
      </xdr:nvSpPr>
      <xdr:spPr>
        <a:xfrm>
          <a:off x="11102984" y="1300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19509104" y="13089256"/>
          <a:ext cx="0" cy="1386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19547840" y="1447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19443700" y="144760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19547840" y="12872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19443700" y="130892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128288</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19547840" y="140424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19458940" y="141871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xdr:rowOff>
    </xdr:from>
    <xdr:to>
      <xdr:col>112</xdr:col>
      <xdr:colOff>38100</xdr:colOff>
      <xdr:row>85</xdr:row>
      <xdr:rowOff>106045</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18735040" y="1425384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6350</xdr:rowOff>
    </xdr:from>
    <xdr:to>
      <xdr:col>107</xdr:col>
      <xdr:colOff>101600</xdr:colOff>
      <xdr:row>85</xdr:row>
      <xdr:rowOff>107950</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1793748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7162780" y="142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132080</xdr:rowOff>
    </xdr:from>
    <xdr:to>
      <xdr:col>98</xdr:col>
      <xdr:colOff>38100</xdr:colOff>
      <xdr:row>85</xdr:row>
      <xdr:rowOff>62230</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6388080" y="14213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19458940" y="14362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27957</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19547840" y="14277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114936</xdr:rowOff>
    </xdr:from>
    <xdr:to>
      <xdr:col>112</xdr:col>
      <xdr:colOff>38100</xdr:colOff>
      <xdr:row>86</xdr:row>
      <xdr:rowOff>45086</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18735040" y="14364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163830</xdr:rowOff>
    </xdr:from>
    <xdr:to>
      <xdr:col>116</xdr:col>
      <xdr:colOff>63500</xdr:colOff>
      <xdr:row>85</xdr:row>
      <xdr:rowOff>165736</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18778220" y="14413230"/>
          <a:ext cx="73152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114936</xdr:rowOff>
    </xdr:from>
    <xdr:to>
      <xdr:col>107</xdr:col>
      <xdr:colOff>101600</xdr:colOff>
      <xdr:row>86</xdr:row>
      <xdr:rowOff>45086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17937480" y="143643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165736</xdr:rowOff>
    </xdr:from>
    <xdr:to>
      <xdr:col>111</xdr:col>
      <xdr:colOff>177800</xdr:colOff>
      <xdr:row>85</xdr:row>
      <xdr:rowOff>165736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7988280" y="14415136"/>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116839</xdr:rowOff>
    </xdr:from>
    <xdr:to>
      <xdr:col>102</xdr:col>
      <xdr:colOff>165100</xdr:colOff>
      <xdr:row>86</xdr:row>
      <xdr:rowOff>46989</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7162780" y="1436623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165736</xdr:rowOff>
    </xdr:from>
    <xdr:to>
      <xdr:col>107</xdr:col>
      <xdr:colOff>50800</xdr:colOff>
      <xdr:row>85</xdr:row>
      <xdr:rowOff>167639</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flipV="1">
          <a:off x="17213580" y="14415136"/>
          <a:ext cx="7747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84455</xdr:rowOff>
    </xdr:from>
    <xdr:to>
      <xdr:col>98</xdr:col>
      <xdr:colOff>38100</xdr:colOff>
      <xdr:row>86</xdr:row>
      <xdr:rowOff>14605</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6388080" y="1433385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135255</xdr:rowOff>
    </xdr:from>
    <xdr:to>
      <xdr:col>102</xdr:col>
      <xdr:colOff>114300</xdr:colOff>
      <xdr:row>85</xdr:row>
      <xdr:rowOff>167639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a:off x="16431260" y="14384655"/>
          <a:ext cx="78232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122572</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18561127" y="14036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17776267" y="14038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128288</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7001567" y="140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78757</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6226867" y="1399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36213</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18561127" y="144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36213</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17776267" y="1445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38116</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7001567" y="144551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5732</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6226867" y="1442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00000000-0008-0000-0F00-00005D030000}"/>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4375764" y="16718280"/>
          <a:ext cx="0" cy="1573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863" name="【庁舎】&#10;有形固定資産減価償却率最小値テキスト">
          <a:extLst>
            <a:ext uri="{FF2B5EF4-FFF2-40B4-BE49-F238E27FC236}">
              <a16:creationId xmlns:a16="http://schemas.microsoft.com/office/drawing/2014/main" id="{00000000-0008-0000-0F00-00005F030000}"/>
            </a:ext>
          </a:extLst>
        </xdr:cNvPr>
        <xdr:cNvSpPr txBox="1"/>
      </xdr:nvSpPr>
      <xdr:spPr>
        <a:xfrm>
          <a:off x="14414500" y="1829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4287500" y="182918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865" name="【庁舎】&#10;有形固定資産減価償却率最大値テキスト">
          <a:extLst>
            <a:ext uri="{FF2B5EF4-FFF2-40B4-BE49-F238E27FC236}">
              <a16:creationId xmlns:a16="http://schemas.microsoft.com/office/drawing/2014/main" id="{00000000-0008-0000-0F00-000061030000}"/>
            </a:ext>
          </a:extLst>
        </xdr:cNvPr>
        <xdr:cNvSpPr txBox="1"/>
      </xdr:nvSpPr>
      <xdr:spPr>
        <a:xfrm>
          <a:off x="14414500" y="164973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4287500" y="167182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77306</xdr:rowOff>
    </xdr:from>
    <xdr:ext cx="405111" cy="259045"/>
    <xdr:sp macro="" textlink="">
      <xdr:nvSpPr>
        <xdr:cNvPr id="867" name="【庁舎】&#10;有形固定資産減価償却率平均値テキスト">
          <a:extLst>
            <a:ext uri="{FF2B5EF4-FFF2-40B4-BE49-F238E27FC236}">
              <a16:creationId xmlns:a16="http://schemas.microsoft.com/office/drawing/2014/main" id="{00000000-0008-0000-0F00-000063030000}"/>
            </a:ext>
          </a:extLst>
        </xdr:cNvPr>
        <xdr:cNvSpPr txBox="1"/>
      </xdr:nvSpPr>
      <xdr:spPr>
        <a:xfrm>
          <a:off x="14414500" y="175118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4325600" y="17533439"/>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84182</xdr:rowOff>
    </xdr:from>
    <xdr:to>
      <xdr:col>81</xdr:col>
      <xdr:colOff>101600</xdr:colOff>
      <xdr:row>105</xdr:row>
      <xdr:rowOff>14332</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3578840" y="1751874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72752</xdr:rowOff>
    </xdr:from>
    <xdr:to>
      <xdr:col>76</xdr:col>
      <xdr:colOff>165100</xdr:colOff>
      <xdr:row>105</xdr:row>
      <xdr:rowOff>2902</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2804140" y="175073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97245</xdr:rowOff>
    </xdr:from>
    <xdr:to>
      <xdr:col>72</xdr:col>
      <xdr:colOff>38100</xdr:colOff>
      <xdr:row>105</xdr:row>
      <xdr:rowOff>27395</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2029440" y="175318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48261</xdr:rowOff>
    </xdr:from>
    <xdr:to>
      <xdr:col>67</xdr:col>
      <xdr:colOff>101600</xdr:colOff>
      <xdr:row>104</xdr:row>
      <xdr:rowOff>149861</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1231880" y="174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118473</xdr:rowOff>
    </xdr:from>
    <xdr:to>
      <xdr:col>85</xdr:col>
      <xdr:colOff>177800</xdr:colOff>
      <xdr:row>103</xdr:row>
      <xdr:rowOff>48623</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4325600" y="1721775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141350</xdr:rowOff>
    </xdr:from>
    <xdr:ext cx="405111" cy="259045"/>
    <xdr:sp macro="" textlink="">
      <xdr:nvSpPr>
        <xdr:cNvPr id="879" name="【庁舎】&#10;有形固定資産減価償却率該当値テキスト">
          <a:extLst>
            <a:ext uri="{FF2B5EF4-FFF2-40B4-BE49-F238E27FC236}">
              <a16:creationId xmlns:a16="http://schemas.microsoft.com/office/drawing/2014/main" id="{00000000-0008-0000-0F00-00006F030000}"/>
            </a:ext>
          </a:extLst>
        </xdr:cNvPr>
        <xdr:cNvSpPr txBox="1"/>
      </xdr:nvSpPr>
      <xdr:spPr>
        <a:xfrm>
          <a:off x="14414500" y="1707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93980</xdr:rowOff>
    </xdr:from>
    <xdr:to>
      <xdr:col>81</xdr:col>
      <xdr:colOff>101600</xdr:colOff>
      <xdr:row>103</xdr:row>
      <xdr:rowOff>24130</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3578840" y="17193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144780</xdr:rowOff>
    </xdr:from>
    <xdr:to>
      <xdr:col>85</xdr:col>
      <xdr:colOff>127000</xdr:colOff>
      <xdr:row>102</xdr:row>
      <xdr:rowOff>169273</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3629640" y="17244060"/>
          <a:ext cx="74676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69487</xdr:rowOff>
    </xdr:from>
    <xdr:to>
      <xdr:col>76</xdr:col>
      <xdr:colOff>165100</xdr:colOff>
      <xdr:row>102</xdr:row>
      <xdr:rowOff>171087</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2804140" y="1716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120287</xdr:rowOff>
    </xdr:from>
    <xdr:to>
      <xdr:col>81</xdr:col>
      <xdr:colOff>50800</xdr:colOff>
      <xdr:row>102</xdr:row>
      <xdr:rowOff>144780</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2854940" y="17219567"/>
          <a:ext cx="7747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44994</xdr:rowOff>
    </xdr:from>
    <xdr:to>
      <xdr:col>72</xdr:col>
      <xdr:colOff>38100</xdr:colOff>
      <xdr:row>102</xdr:row>
      <xdr:rowOff>146594</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2029440" y="1714427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95794</xdr:rowOff>
    </xdr:from>
    <xdr:to>
      <xdr:col>76</xdr:col>
      <xdr:colOff>114300</xdr:colOff>
      <xdr:row>102</xdr:row>
      <xdr:rowOff>120287</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2072620" y="17195074"/>
          <a:ext cx="78232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99</xdr:row>
      <xdr:rowOff>66221</xdr:rowOff>
    </xdr:from>
    <xdr:to>
      <xdr:col>67</xdr:col>
      <xdr:colOff>101600</xdr:colOff>
      <xdr:row>99</xdr:row>
      <xdr:rowOff>167821</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1231880" y="1666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99</xdr:row>
      <xdr:rowOff>117021</xdr:rowOff>
    </xdr:from>
    <xdr:to>
      <xdr:col>71</xdr:col>
      <xdr:colOff>177800</xdr:colOff>
      <xdr:row>102</xdr:row>
      <xdr:rowOff>95794</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1282680" y="16713381"/>
          <a:ext cx="789940" cy="481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5459</xdr:rowOff>
    </xdr:from>
    <xdr:ext cx="405111" cy="259045"/>
    <xdr:sp macro="" textlink="">
      <xdr:nvSpPr>
        <xdr:cNvPr id="888" name="n_1aveValue【庁舎】&#10;有形固定資産減価償却率">
          <a:extLst>
            <a:ext uri="{FF2B5EF4-FFF2-40B4-BE49-F238E27FC236}">
              <a16:creationId xmlns:a16="http://schemas.microsoft.com/office/drawing/2014/main" id="{00000000-0008-0000-0F00-000078030000}"/>
            </a:ext>
          </a:extLst>
        </xdr:cNvPr>
        <xdr:cNvSpPr txBox="1"/>
      </xdr:nvSpPr>
      <xdr:spPr>
        <a:xfrm>
          <a:off x="13437244" y="17607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165479</xdr:rowOff>
    </xdr:from>
    <xdr:ext cx="405111" cy="259045"/>
    <xdr:sp macro="" textlink="">
      <xdr:nvSpPr>
        <xdr:cNvPr id="889" name="n_2aveValue【庁舎】&#10;有形固定資産減価償却率">
          <a:extLst>
            <a:ext uri="{FF2B5EF4-FFF2-40B4-BE49-F238E27FC236}">
              <a16:creationId xmlns:a16="http://schemas.microsoft.com/office/drawing/2014/main" id="{00000000-0008-0000-0F00-000079030000}"/>
            </a:ext>
          </a:extLst>
        </xdr:cNvPr>
        <xdr:cNvSpPr txBox="1"/>
      </xdr:nvSpPr>
      <xdr:spPr>
        <a:xfrm>
          <a:off x="12675244" y="17600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18522</xdr:rowOff>
    </xdr:from>
    <xdr:ext cx="405111" cy="259045"/>
    <xdr:sp macro="" textlink="">
      <xdr:nvSpPr>
        <xdr:cNvPr id="890" name="n_3aveValue【庁舎】&#10;有形固定資産減価償却率">
          <a:extLst>
            <a:ext uri="{FF2B5EF4-FFF2-40B4-BE49-F238E27FC236}">
              <a16:creationId xmlns:a16="http://schemas.microsoft.com/office/drawing/2014/main" id="{00000000-0008-0000-0F00-00007A030000}"/>
            </a:ext>
          </a:extLst>
        </xdr:cNvPr>
        <xdr:cNvSpPr txBox="1"/>
      </xdr:nvSpPr>
      <xdr:spPr>
        <a:xfrm>
          <a:off x="1190054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140988</xdr:rowOff>
    </xdr:from>
    <xdr:ext cx="405111" cy="259045"/>
    <xdr:sp macro="" textlink="">
      <xdr:nvSpPr>
        <xdr:cNvPr id="891" name="n_4aveValue【庁舎】&#10;有形固定資産減価償却率">
          <a:extLst>
            <a:ext uri="{FF2B5EF4-FFF2-40B4-BE49-F238E27FC236}">
              <a16:creationId xmlns:a16="http://schemas.microsoft.com/office/drawing/2014/main" id="{00000000-0008-0000-0F00-00007B030000}"/>
            </a:ext>
          </a:extLst>
        </xdr:cNvPr>
        <xdr:cNvSpPr txBox="1"/>
      </xdr:nvSpPr>
      <xdr:spPr>
        <a:xfrm>
          <a:off x="11102984" y="1757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40657</xdr:rowOff>
    </xdr:from>
    <xdr:ext cx="405111" cy="259045"/>
    <xdr:sp macro="" textlink="">
      <xdr:nvSpPr>
        <xdr:cNvPr id="892" name="n_1mainValue【庁舎】&#10;有形固定資産減価償却率">
          <a:extLst>
            <a:ext uri="{FF2B5EF4-FFF2-40B4-BE49-F238E27FC236}">
              <a16:creationId xmlns:a16="http://schemas.microsoft.com/office/drawing/2014/main" id="{00000000-0008-0000-0F00-00007C030000}"/>
            </a:ext>
          </a:extLst>
        </xdr:cNvPr>
        <xdr:cNvSpPr txBox="1"/>
      </xdr:nvSpPr>
      <xdr:spPr>
        <a:xfrm>
          <a:off x="13437244" y="1697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16164</xdr:rowOff>
    </xdr:from>
    <xdr:ext cx="405111" cy="259045"/>
    <xdr:sp macro="" textlink="">
      <xdr:nvSpPr>
        <xdr:cNvPr id="893" name="n_2mainValue【庁舎】&#10;有形固定資産減価償却率">
          <a:extLst>
            <a:ext uri="{FF2B5EF4-FFF2-40B4-BE49-F238E27FC236}">
              <a16:creationId xmlns:a16="http://schemas.microsoft.com/office/drawing/2014/main" id="{00000000-0008-0000-0F00-00007D030000}"/>
            </a:ext>
          </a:extLst>
        </xdr:cNvPr>
        <xdr:cNvSpPr txBox="1"/>
      </xdr:nvSpPr>
      <xdr:spPr>
        <a:xfrm>
          <a:off x="12675244" y="16947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163121</xdr:rowOff>
    </xdr:from>
    <xdr:ext cx="405111" cy="259045"/>
    <xdr:sp macro="" textlink="">
      <xdr:nvSpPr>
        <xdr:cNvPr id="894" name="n_3mainValue【庁舎】&#10;有形固定資産減価償却率">
          <a:extLst>
            <a:ext uri="{FF2B5EF4-FFF2-40B4-BE49-F238E27FC236}">
              <a16:creationId xmlns:a16="http://schemas.microsoft.com/office/drawing/2014/main" id="{00000000-0008-0000-0F00-00007E030000}"/>
            </a:ext>
          </a:extLst>
        </xdr:cNvPr>
        <xdr:cNvSpPr txBox="1"/>
      </xdr:nvSpPr>
      <xdr:spPr>
        <a:xfrm>
          <a:off x="11900544" y="16927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71061</xdr:colOff>
      <xdr:row>98</xdr:row>
      <xdr:rowOff>12898</xdr:rowOff>
    </xdr:from>
    <xdr:ext cx="340478" cy="259045"/>
    <xdr:sp macro="" textlink="">
      <xdr:nvSpPr>
        <xdr:cNvPr id="895" name="n_4mainValue【庁舎】&#10;有形固定資産減価償却率">
          <a:extLst>
            <a:ext uri="{FF2B5EF4-FFF2-40B4-BE49-F238E27FC236}">
              <a16:creationId xmlns:a16="http://schemas.microsoft.com/office/drawing/2014/main" id="{00000000-0008-0000-0F00-00007F030000}"/>
            </a:ext>
          </a:extLst>
        </xdr:cNvPr>
        <xdr:cNvSpPr txBox="1"/>
      </xdr:nvSpPr>
      <xdr:spPr>
        <a:xfrm>
          <a:off x="11135301" y="1644161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00000000-0008-0000-0F00-00009403000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19509104" y="17098366"/>
          <a:ext cx="0" cy="101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918" name="【庁舎】&#10;一人当たり面積最小値テキスト">
          <a:extLst>
            <a:ext uri="{FF2B5EF4-FFF2-40B4-BE49-F238E27FC236}">
              <a16:creationId xmlns:a16="http://schemas.microsoft.com/office/drawing/2014/main" id="{00000000-0008-0000-0F00-000096030000}"/>
            </a:ext>
          </a:extLst>
        </xdr:cNvPr>
        <xdr:cNvSpPr txBox="1"/>
      </xdr:nvSpPr>
      <xdr:spPr>
        <a:xfrm>
          <a:off x="19547840" y="1811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19443700" y="181154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920" name="【庁舎】&#10;一人当たり面積最大値テキスト">
          <a:extLst>
            <a:ext uri="{FF2B5EF4-FFF2-40B4-BE49-F238E27FC236}">
              <a16:creationId xmlns:a16="http://schemas.microsoft.com/office/drawing/2014/main" id="{00000000-0008-0000-0F00-000098030000}"/>
            </a:ext>
          </a:extLst>
        </xdr:cNvPr>
        <xdr:cNvSpPr txBox="1"/>
      </xdr:nvSpPr>
      <xdr:spPr>
        <a:xfrm>
          <a:off x="19547840" y="16877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19443700" y="170983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133672</xdr:rowOff>
    </xdr:from>
    <xdr:ext cx="469744" cy="259045"/>
    <xdr:sp macro="" textlink="">
      <xdr:nvSpPr>
        <xdr:cNvPr id="922" name="【庁舎】&#10;一人当たり面積平均値テキスト">
          <a:extLst>
            <a:ext uri="{FF2B5EF4-FFF2-40B4-BE49-F238E27FC236}">
              <a16:creationId xmlns:a16="http://schemas.microsoft.com/office/drawing/2014/main" id="{00000000-0008-0000-0F00-00009A030000}"/>
            </a:ext>
          </a:extLst>
        </xdr:cNvPr>
        <xdr:cNvSpPr txBox="1"/>
      </xdr:nvSpPr>
      <xdr:spPr>
        <a:xfrm>
          <a:off x="19547840" y="17903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19458940" y="179250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151588</xdr:rowOff>
    </xdr:from>
    <xdr:to>
      <xdr:col>112</xdr:col>
      <xdr:colOff>38100</xdr:colOff>
      <xdr:row>107</xdr:row>
      <xdr:rowOff>81738</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18735040" y="17921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7113</xdr:rowOff>
    </xdr:from>
    <xdr:to>
      <xdr:col>107</xdr:col>
      <xdr:colOff>101600</xdr:colOff>
      <xdr:row>107</xdr:row>
      <xdr:rowOff>108713</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17937480" y="17944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11685</xdr:rowOff>
    </xdr:from>
    <xdr:to>
      <xdr:col>102</xdr:col>
      <xdr:colOff>165100</xdr:colOff>
      <xdr:row>107</xdr:row>
      <xdr:rowOff>113285</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7162780" y="1794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16714</xdr:rowOff>
    </xdr:from>
    <xdr:to>
      <xdr:col>98</xdr:col>
      <xdr:colOff>38100</xdr:colOff>
      <xdr:row>107</xdr:row>
      <xdr:rowOff>118314</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6388080" y="1795419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166218</xdr:rowOff>
    </xdr:from>
    <xdr:to>
      <xdr:col>116</xdr:col>
      <xdr:colOff>114300</xdr:colOff>
      <xdr:row>106</xdr:row>
      <xdr:rowOff>96368</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58940" y="177684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17645</xdr:rowOff>
    </xdr:from>
    <xdr:ext cx="469744" cy="259045"/>
    <xdr:sp macro="" textlink="">
      <xdr:nvSpPr>
        <xdr:cNvPr id="934" name="【庁舎】&#10;一人当たり面積該当値テキスト">
          <a:extLst>
            <a:ext uri="{FF2B5EF4-FFF2-40B4-BE49-F238E27FC236}">
              <a16:creationId xmlns:a16="http://schemas.microsoft.com/office/drawing/2014/main" id="{00000000-0008-0000-0F00-0000A6030000}"/>
            </a:ext>
          </a:extLst>
        </xdr:cNvPr>
        <xdr:cNvSpPr txBox="1"/>
      </xdr:nvSpPr>
      <xdr:spPr>
        <a:xfrm>
          <a:off x="19547840" y="17619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254</xdr:rowOff>
    </xdr:from>
    <xdr:to>
      <xdr:col>112</xdr:col>
      <xdr:colOff>38100</xdr:colOff>
      <xdr:row>106</xdr:row>
      <xdr:rowOff>101854</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735040" y="177700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45568</xdr:rowOff>
    </xdr:from>
    <xdr:to>
      <xdr:col>116</xdr:col>
      <xdr:colOff>63500</xdr:colOff>
      <xdr:row>106</xdr:row>
      <xdr:rowOff>51054</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778220" y="17815408"/>
          <a:ext cx="73152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3454</xdr:rowOff>
    </xdr:from>
    <xdr:to>
      <xdr:col>107</xdr:col>
      <xdr:colOff>101600</xdr:colOff>
      <xdr:row>106</xdr:row>
      <xdr:rowOff>105054</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17937480" y="17773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51054</xdr:rowOff>
    </xdr:from>
    <xdr:to>
      <xdr:col>111</xdr:col>
      <xdr:colOff>177800</xdr:colOff>
      <xdr:row>106</xdr:row>
      <xdr:rowOff>54254</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17988280" y="17820894"/>
          <a:ext cx="78994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6198</xdr:rowOff>
    </xdr:from>
    <xdr:to>
      <xdr:col>102</xdr:col>
      <xdr:colOff>165100</xdr:colOff>
      <xdr:row>106</xdr:row>
      <xdr:rowOff>107798</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7162780" y="1777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54254</xdr:rowOff>
    </xdr:from>
    <xdr:to>
      <xdr:col>107</xdr:col>
      <xdr:colOff>50800</xdr:colOff>
      <xdr:row>106</xdr:row>
      <xdr:rowOff>56998</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7213580" y="17824094"/>
          <a:ext cx="7747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141987</xdr:rowOff>
    </xdr:from>
    <xdr:to>
      <xdr:col>98</xdr:col>
      <xdr:colOff>38100</xdr:colOff>
      <xdr:row>107</xdr:row>
      <xdr:rowOff>72137</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6388080" y="17911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56998</xdr:rowOff>
    </xdr:from>
    <xdr:to>
      <xdr:col>102</xdr:col>
      <xdr:colOff>114300</xdr:colOff>
      <xdr:row>107</xdr:row>
      <xdr:rowOff>21337</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6431260" y="17826838"/>
          <a:ext cx="782320" cy="131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72865</xdr:rowOff>
    </xdr:from>
    <xdr:ext cx="469744" cy="259045"/>
    <xdr:sp macro="" textlink="">
      <xdr:nvSpPr>
        <xdr:cNvPr id="943" name="n_1aveValue【庁舎】&#10;一人当たり面積">
          <a:extLst>
            <a:ext uri="{FF2B5EF4-FFF2-40B4-BE49-F238E27FC236}">
              <a16:creationId xmlns:a16="http://schemas.microsoft.com/office/drawing/2014/main" id="{00000000-0008-0000-0F00-0000AF030000}"/>
            </a:ext>
          </a:extLst>
        </xdr:cNvPr>
        <xdr:cNvSpPr txBox="1"/>
      </xdr:nvSpPr>
      <xdr:spPr>
        <a:xfrm>
          <a:off x="18561127" y="18010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99840</xdr:rowOff>
    </xdr:from>
    <xdr:ext cx="469744" cy="259045"/>
    <xdr:sp macro="" textlink="">
      <xdr:nvSpPr>
        <xdr:cNvPr id="944" name="n_2aveValue【庁舎】&#10;一人当たり面積">
          <a:extLst>
            <a:ext uri="{FF2B5EF4-FFF2-40B4-BE49-F238E27FC236}">
              <a16:creationId xmlns:a16="http://schemas.microsoft.com/office/drawing/2014/main" id="{00000000-0008-0000-0F00-0000B0030000}"/>
            </a:ext>
          </a:extLst>
        </xdr:cNvPr>
        <xdr:cNvSpPr txBox="1"/>
      </xdr:nvSpPr>
      <xdr:spPr>
        <a:xfrm>
          <a:off x="17776267" y="1803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104412</xdr:rowOff>
    </xdr:from>
    <xdr:ext cx="469744" cy="259045"/>
    <xdr:sp macro="" textlink="">
      <xdr:nvSpPr>
        <xdr:cNvPr id="945" name="n_3aveValue【庁舎】&#10;一人当たり面積">
          <a:extLst>
            <a:ext uri="{FF2B5EF4-FFF2-40B4-BE49-F238E27FC236}">
              <a16:creationId xmlns:a16="http://schemas.microsoft.com/office/drawing/2014/main" id="{00000000-0008-0000-0F00-0000B1030000}"/>
            </a:ext>
          </a:extLst>
        </xdr:cNvPr>
        <xdr:cNvSpPr txBox="1"/>
      </xdr:nvSpPr>
      <xdr:spPr>
        <a:xfrm>
          <a:off x="17001567" y="1804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109441</xdr:rowOff>
    </xdr:from>
    <xdr:ext cx="469744" cy="259045"/>
    <xdr:sp macro="" textlink="">
      <xdr:nvSpPr>
        <xdr:cNvPr id="946" name="n_4aveValue【庁舎】&#10;一人当たり面積">
          <a:extLst>
            <a:ext uri="{FF2B5EF4-FFF2-40B4-BE49-F238E27FC236}">
              <a16:creationId xmlns:a16="http://schemas.microsoft.com/office/drawing/2014/main" id="{00000000-0008-0000-0F00-0000B2030000}"/>
            </a:ext>
          </a:extLst>
        </xdr:cNvPr>
        <xdr:cNvSpPr txBox="1"/>
      </xdr:nvSpPr>
      <xdr:spPr>
        <a:xfrm>
          <a:off x="16226867" y="18046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118381</xdr:rowOff>
    </xdr:from>
    <xdr:ext cx="469744" cy="259045"/>
    <xdr:sp macro="" textlink="">
      <xdr:nvSpPr>
        <xdr:cNvPr id="947" name="n_1mainValue【庁舎】&#10;一人当たり面積">
          <a:extLst>
            <a:ext uri="{FF2B5EF4-FFF2-40B4-BE49-F238E27FC236}">
              <a16:creationId xmlns:a16="http://schemas.microsoft.com/office/drawing/2014/main" id="{00000000-0008-0000-0F00-0000B3030000}"/>
            </a:ext>
          </a:extLst>
        </xdr:cNvPr>
        <xdr:cNvSpPr txBox="1"/>
      </xdr:nvSpPr>
      <xdr:spPr>
        <a:xfrm>
          <a:off x="18561127" y="1755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121581</xdr:rowOff>
    </xdr:from>
    <xdr:ext cx="469744" cy="259045"/>
    <xdr:sp macro="" textlink="">
      <xdr:nvSpPr>
        <xdr:cNvPr id="948" name="n_2mainValue【庁舎】&#10;一人当たり面積">
          <a:extLst>
            <a:ext uri="{FF2B5EF4-FFF2-40B4-BE49-F238E27FC236}">
              <a16:creationId xmlns:a16="http://schemas.microsoft.com/office/drawing/2014/main" id="{00000000-0008-0000-0F00-0000B4030000}"/>
            </a:ext>
          </a:extLst>
        </xdr:cNvPr>
        <xdr:cNvSpPr txBox="1"/>
      </xdr:nvSpPr>
      <xdr:spPr>
        <a:xfrm>
          <a:off x="17776267" y="1755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124325</xdr:rowOff>
    </xdr:from>
    <xdr:ext cx="469744" cy="259045"/>
    <xdr:sp macro="" textlink="">
      <xdr:nvSpPr>
        <xdr:cNvPr id="949" name="n_3mainValue【庁舎】&#10;一人当たり面積">
          <a:extLst>
            <a:ext uri="{FF2B5EF4-FFF2-40B4-BE49-F238E27FC236}">
              <a16:creationId xmlns:a16="http://schemas.microsoft.com/office/drawing/2014/main" id="{00000000-0008-0000-0F00-0000B5030000}"/>
            </a:ext>
          </a:extLst>
        </xdr:cNvPr>
        <xdr:cNvSpPr txBox="1"/>
      </xdr:nvSpPr>
      <xdr:spPr>
        <a:xfrm>
          <a:off x="17001567" y="1755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88664</xdr:rowOff>
    </xdr:from>
    <xdr:ext cx="469744" cy="259045"/>
    <xdr:sp macro="" textlink="">
      <xdr:nvSpPr>
        <xdr:cNvPr id="950" name="n_4mainValue【庁舎】&#10;一人当たり面積">
          <a:extLst>
            <a:ext uri="{FF2B5EF4-FFF2-40B4-BE49-F238E27FC236}">
              <a16:creationId xmlns:a16="http://schemas.microsoft.com/office/drawing/2014/main" id="{00000000-0008-0000-0F00-0000B6030000}"/>
            </a:ext>
          </a:extLst>
        </xdr:cNvPr>
        <xdr:cNvSpPr txBox="1"/>
      </xdr:nvSpPr>
      <xdr:spPr>
        <a:xfrm>
          <a:off x="16226867" y="17690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F00-0000B9030000}"/>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個別施設計画等に基づき、必要な改修等により施設の維持管理を行っているため、 類似団体と比較して各施設においても有形固定資産減価償却率は低くなっている。</a:t>
          </a:r>
        </a:p>
        <a:p>
          <a:r>
            <a:rPr kumimoji="1" lang="ja-JP" altLang="en-US" sz="1300">
              <a:latin typeface="ＭＳ Ｐゴシック" panose="020B0600070205080204" pitchFamily="50" charset="-128"/>
              <a:ea typeface="ＭＳ Ｐゴシック" panose="020B0600070205080204" pitchFamily="50" charset="-128"/>
            </a:rPr>
            <a:t>有形固定資産減価償却率が特に低くなっている施設は、図書館、体育館・プール、庁舎であり、これは平成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年度に中央図書館の改修、平成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年度に中央体育館、庁舎を新たに建設したことによる。</a:t>
          </a:r>
        </a:p>
        <a:p>
          <a:r>
            <a:rPr kumimoji="1" lang="ja-JP" altLang="en-US" sz="1300">
              <a:latin typeface="ＭＳ Ｐゴシック" panose="020B0600070205080204" pitchFamily="50" charset="-128"/>
              <a:ea typeface="ＭＳ Ｐゴシック" panose="020B0600070205080204" pitchFamily="50" charset="-128"/>
            </a:rPr>
            <a:t>今後、各施設において、個別施設計画を策定しており、当該計画に基づいて施設の維持管理を行っていく。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類似団体平均を上回る税収があるため、</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また大型事業所の設備投資により固定資産税の大幅な増収が令和３年度から令和９年度頃まで見込まれる。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今後の財政需要に備えるとともに財政基盤の強化を図るため、増収分の</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％以上を財政調整基金へ積み立てる。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125185</xdr:rowOff>
    </xdr:from>
    <xdr:to>
      <xdr:col>23</xdr:col>
      <xdr:colOff>133350</xdr:colOff>
      <xdr:row>38</xdr:row>
      <xdr:rowOff>148167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64028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38601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239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125185</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6402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55033</xdr:rowOff>
    </xdr:from>
    <xdr:to>
      <xdr:col>19</xdr:col>
      <xdr:colOff>184150</xdr:colOff>
      <xdr:row>42</xdr:row>
      <xdr:rowOff>156633</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141410</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342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159657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664028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43543</xdr:rowOff>
    </xdr:from>
    <xdr:to>
      <xdr:col>15</xdr:col>
      <xdr:colOff>133350</xdr:colOff>
      <xdr:row>42</xdr:row>
      <xdr:rowOff>145143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129920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159657</xdr:rowOff>
    </xdr:from>
    <xdr:to>
      <xdr:col>11</xdr:col>
      <xdr:colOff>31750</xdr:colOff>
      <xdr:row>39</xdr:row>
      <xdr:rowOff>34169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447800" y="6674757"/>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32052</xdr:rowOff>
    </xdr:from>
    <xdr:to>
      <xdr:col>11</xdr:col>
      <xdr:colOff>82550</xdr:colOff>
      <xdr:row>42</xdr:row>
      <xdr:rowOff>133652</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23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118429</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73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97367</xdr:rowOff>
    </xdr:from>
    <xdr:to>
      <xdr:col>23</xdr:col>
      <xdr:colOff>184150</xdr:colOff>
      <xdr:row>39</xdr:row>
      <xdr:rowOff>27517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113894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74385</xdr:rowOff>
    </xdr:from>
    <xdr:to>
      <xdr:col>19</xdr:col>
      <xdr:colOff>184150</xdr:colOff>
      <xdr:row>39</xdr:row>
      <xdr:rowOff>4535</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14713</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3583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58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358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108857</xdr:rowOff>
    </xdr:from>
    <xdr:to>
      <xdr:col>11</xdr:col>
      <xdr:colOff>82550</xdr:colOff>
      <xdr:row>39</xdr:row>
      <xdr:rowOff>39007</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49184</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154819</xdr:rowOff>
    </xdr:from>
    <xdr:to>
      <xdr:col>7</xdr:col>
      <xdr:colOff>31750</xdr:colOff>
      <xdr:row>39</xdr:row>
      <xdr:rowOff>84969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66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95146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6438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前年度比</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改善し</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89.7</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％となった。要因としては、税収</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により経常一般財源等総額が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たこと</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毎年度実施の事業評価により全ての事務事業の点検・見直しを行っていることや、令和２年度はごみ処理の広域化を進めていることから物件費が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3.5</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％減少となったこと等によるものである。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今後とも、事業評価による事務事業の見直しを更に進めるとともに、行政内部コストの間接的経費を中心に見直しを進め、経常経費の削減（５年間で４％減）を図る。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166581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782935"/>
          <a:ext cx="8382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146473</xdr:rowOff>
    </xdr:from>
    <xdr:to>
      <xdr:col>19</xdr:col>
      <xdr:colOff>133350</xdr:colOff>
      <xdr:row>63</xdr:row>
      <xdr:rowOff>166581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4782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118321</xdr:rowOff>
    </xdr:from>
    <xdr:to>
      <xdr:col>19</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58648</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161079</xdr:rowOff>
    </xdr:from>
    <xdr:to>
      <xdr:col>15</xdr:col>
      <xdr:colOff>82550</xdr:colOff>
      <xdr:row>63</xdr:row>
      <xdr:rowOff>146473</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790979"/>
          <a:ext cx="8890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70062</xdr:rowOff>
    </xdr:from>
    <xdr:to>
      <xdr:col>15</xdr:col>
      <xdr:colOff>133350</xdr:colOff>
      <xdr:row>63</xdr:row>
      <xdr:rowOff>212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69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10389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468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88688</xdr:rowOff>
    </xdr:from>
    <xdr:to>
      <xdr:col>11</xdr:col>
      <xdr:colOff>31750</xdr:colOff>
      <xdr:row>62</xdr:row>
      <xdr:rowOff>161079</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18588"/>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13758</xdr:rowOff>
    </xdr:from>
    <xdr:to>
      <xdr:col>7</xdr:col>
      <xdr:colOff>31750</xdr:colOff>
      <xdr:row>62</xdr:row>
      <xdr:rowOff>115358</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64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125535</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12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102235</xdr:rowOff>
    </xdr:from>
    <xdr:to>
      <xdr:col>23</xdr:col>
      <xdr:colOff>184150</xdr:colOff>
      <xdr:row>63</xdr:row>
      <xdr:rowOff>32385</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74312</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704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115781</xdr:rowOff>
    </xdr:from>
    <xdr:to>
      <xdr:col>19</xdr:col>
      <xdr:colOff>184150</xdr:colOff>
      <xdr:row>64</xdr:row>
      <xdr:rowOff>45931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17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30708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035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95673</xdr:rowOff>
    </xdr:from>
    <xdr:to>
      <xdr:col>15</xdr:col>
      <xdr:colOff>133350</xdr:colOff>
      <xdr:row>64</xdr:row>
      <xdr:rowOff>25823</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89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10600</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098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110279</xdr:rowOff>
    </xdr:from>
    <xdr:to>
      <xdr:col>11</xdr:col>
      <xdr:colOff>82550</xdr:colOff>
      <xdr:row>63</xdr:row>
      <xdr:rowOff>40429</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25206</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26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37888</xdr:rowOff>
    </xdr:from>
    <xdr:to>
      <xdr:col>7</xdr:col>
      <xdr:colOff>31750</xdr:colOff>
      <xdr:row>62</xdr:row>
      <xdr:rowOff>139488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667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124265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754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[339,263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民間でも実施可能な部分については、指定管理者制度の導入などにより委託化を進め、コストの低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53573</xdr:rowOff>
    </xdr:from>
    <xdr:to>
      <xdr:col>23</xdr:col>
      <xdr:colOff>133350</xdr:colOff>
      <xdr:row>84</xdr:row>
      <xdr:rowOff>166188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455373"/>
          <a:ext cx="838200" cy="1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169735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388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35486</xdr:rowOff>
    </xdr:from>
    <xdr:to>
      <xdr:col>19</xdr:col>
      <xdr:colOff>133350</xdr:colOff>
      <xdr:row>84</xdr:row>
      <xdr:rowOff>53573</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437286"/>
          <a:ext cx="8890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106431</xdr:rowOff>
    </xdr:from>
    <xdr:to>
      <xdr:col>19</xdr:col>
      <xdr:colOff>184150</xdr:colOff>
      <xdr:row>82</xdr:row>
      <xdr:rowOff>36581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9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46758</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76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138700</xdr:rowOff>
    </xdr:from>
    <xdr:to>
      <xdr:col>15</xdr:col>
      <xdr:colOff>82550</xdr:colOff>
      <xdr:row>84</xdr:row>
      <xdr:rowOff>35486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4369050"/>
          <a:ext cx="889000" cy="68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77874</xdr:rowOff>
    </xdr:from>
    <xdr:to>
      <xdr:col>15</xdr:col>
      <xdr:colOff>133350</xdr:colOff>
      <xdr:row>82</xdr:row>
      <xdr:rowOff>8024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6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18201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3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97068</xdr:rowOff>
    </xdr:from>
    <xdr:to>
      <xdr:col>11</xdr:col>
      <xdr:colOff>31750</xdr:colOff>
      <xdr:row>83</xdr:row>
      <xdr:rowOff>138700</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4327418"/>
          <a:ext cx="889000" cy="4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52008</xdr:rowOff>
    </xdr:from>
    <xdr:to>
      <xdr:col>11</xdr:col>
      <xdr:colOff>82550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939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708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27201</xdr:rowOff>
    </xdr:from>
    <xdr:to>
      <xdr:col>7</xdr:col>
      <xdr:colOff>31750</xdr:colOff>
      <xdr:row>81</xdr:row>
      <xdr:rowOff>128801</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91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138978</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83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115388</xdr:rowOff>
    </xdr:from>
    <xdr:to>
      <xdr:col>23</xdr:col>
      <xdr:colOff>184150</xdr:colOff>
      <xdr:row>85</xdr:row>
      <xdr:rowOff>45538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517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87465</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448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2773</xdr:rowOff>
    </xdr:from>
    <xdr:to>
      <xdr:col>19</xdr:col>
      <xdr:colOff>184150</xdr:colOff>
      <xdr:row>84</xdr:row>
      <xdr:rowOff>104373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404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89150</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490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156136</xdr:rowOff>
    </xdr:from>
    <xdr:to>
      <xdr:col>15</xdr:col>
      <xdr:colOff>133350</xdr:colOff>
      <xdr:row>84</xdr:row>
      <xdr:rowOff>86286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438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71063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47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87900</xdr:rowOff>
    </xdr:from>
    <xdr:to>
      <xdr:col>11</xdr:col>
      <xdr:colOff>82550</xdr:colOff>
      <xdr:row>84</xdr:row>
      <xdr:rowOff>18050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4318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2827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404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46268</xdr:rowOff>
    </xdr:from>
    <xdr:to>
      <xdr:col>7</xdr:col>
      <xdr:colOff>31750</xdr:colOff>
      <xdr:row>83</xdr:row>
      <xdr:rowOff>147868</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427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132645</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4362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類似団体平均を大きく下回っており、勤務評価等により給与の適正化を図っていく。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また、全国的にも低い水準にあるが、地域の民間企業の平均給与等の状況を踏まえ、給与の適正化に努める。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83</xdr:row>
      <xdr:rowOff>133350</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a:off x="16179800" y="14329229"/>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22877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76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109462</xdr:rowOff>
    </xdr:from>
    <xdr:to>
      <xdr:col>77</xdr:col>
      <xdr:colOff>44450</xdr:colOff>
      <xdr:row>83</xdr:row>
      <xdr:rowOff>98879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4168362"/>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62291</xdr:rowOff>
    </xdr:from>
    <xdr:to>
      <xdr:col>77</xdr:col>
      <xdr:colOff>95250</xdr:colOff>
      <xdr:row>86</xdr:row>
      <xdr:rowOff>163891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148668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933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29029</xdr:rowOff>
    </xdr:from>
    <xdr:to>
      <xdr:col>72</xdr:col>
      <xdr:colOff>203200</xdr:colOff>
      <xdr:row>82</xdr:row>
      <xdr:rowOff>109462</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087929"/>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0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89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83</xdr:row>
      <xdr:rowOff>64407</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0879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27818</xdr:rowOff>
    </xdr:from>
    <xdr:to>
      <xdr:col>64</xdr:col>
      <xdr:colOff>152400</xdr:colOff>
      <xdr:row>86</xdr:row>
      <xdr:rowOff>129418</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114195</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58662</xdr:rowOff>
    </xdr:from>
    <xdr:to>
      <xdr:col>73</xdr:col>
      <xdr:colOff>44450</xdr:colOff>
      <xdr:row>82</xdr:row>
      <xdr:rowOff>160262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411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170439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3886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149679</xdr:rowOff>
    </xdr:from>
    <xdr:to>
      <xdr:col>68</xdr:col>
      <xdr:colOff>203200</xdr:colOff>
      <xdr:row>82</xdr:row>
      <xdr:rowOff>79829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03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90006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380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13607</xdr:rowOff>
    </xdr:from>
    <xdr:to>
      <xdr:col>64</xdr:col>
      <xdr:colOff>152400</xdr:colOff>
      <xdr:row>83</xdr:row>
      <xdr:rowOff>115207</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424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125384</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401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人当たり職員数が類似団体平均を大幅に上回っているのは、保育所や公共施設の運営を直営で行っていることが主な要因となっている。今後の見通しとして、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定員管理計画（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R2-R6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）において、現職員数の維持を見込んでおり、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内部管理事務の抜本的見直しにより増員計画の抑制を図るとともに、指定管理者制度導入施設の拡充、直営施設の民営化を推進し、職員削減を図っていく。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73761</xdr:rowOff>
    </xdr:from>
    <xdr:to>
      <xdr:col>81</xdr:col>
      <xdr:colOff>44450</xdr:colOff>
      <xdr:row>63</xdr:row>
      <xdr:rowOff>99822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875111"/>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73761</xdr:rowOff>
    </xdr:from>
    <xdr:to>
      <xdr:col>77</xdr:col>
      <xdr:colOff>44450</xdr:colOff>
      <xdr:row>63</xdr:row>
      <xdr:rowOff>79553</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875111"/>
          <a:ext cx="8890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72923</xdr:rowOff>
    </xdr:from>
    <xdr:to>
      <xdr:col>77</xdr:col>
      <xdr:colOff>95250</xdr:colOff>
      <xdr:row>62</xdr:row>
      <xdr:rowOff>3073</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531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13250</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3002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79553</xdr:rowOff>
    </xdr:from>
    <xdr:to>
      <xdr:col>72</xdr:col>
      <xdr:colOff>203200</xdr:colOff>
      <xdr:row>63</xdr:row>
      <xdr:rowOff>96927</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880903"/>
          <a:ext cx="8890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60858</xdr:rowOff>
    </xdr:from>
    <xdr:to>
      <xdr:col>73</xdr:col>
      <xdr:colOff>44450</xdr:colOff>
      <xdr:row>61</xdr:row>
      <xdr:rowOff>162458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519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1185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8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69418</xdr:rowOff>
    </xdr:from>
    <xdr:to>
      <xdr:col>68</xdr:col>
      <xdr:colOff>152400</xdr:colOff>
      <xdr:row>63</xdr:row>
      <xdr:rowOff>96927</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870768"/>
          <a:ext cx="889000" cy="27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47828</xdr:rowOff>
    </xdr:from>
    <xdr:to>
      <xdr:col>68</xdr:col>
      <xdr:colOff>203200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5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7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43967</xdr:rowOff>
    </xdr:from>
    <xdr:to>
      <xdr:col>64</xdr:col>
      <xdr:colOff>152400</xdr:colOff>
      <xdr:row>61</xdr:row>
      <xdr:rowOff>145567</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155744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71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21099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82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22961</xdr:rowOff>
    </xdr:from>
    <xdr:to>
      <xdr:col>77</xdr:col>
      <xdr:colOff>95250</xdr:colOff>
      <xdr:row>63</xdr:row>
      <xdr:rowOff>124561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82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109338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91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28753</xdr:rowOff>
    </xdr:from>
    <xdr:to>
      <xdr:col>73</xdr:col>
      <xdr:colOff>44450</xdr:colOff>
      <xdr:row>63</xdr:row>
      <xdr:rowOff>130353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83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115130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91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46127</xdr:rowOff>
    </xdr:from>
    <xdr:to>
      <xdr:col>68</xdr:col>
      <xdr:colOff>203200</xdr:colOff>
      <xdr:row>63</xdr:row>
      <xdr:rowOff>147727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132504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93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18618</xdr:rowOff>
    </xdr:from>
    <xdr:to>
      <xdr:col>64</xdr:col>
      <xdr:colOff>152400</xdr:colOff>
      <xdr:row>63</xdr:row>
      <xdr:rowOff>120218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81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104995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906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令和元年度から実施の道路整備事業に係る起債の償還等に伴い上昇し、類似団体平均をやや上回って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8.1</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％となっている。今後も起債抑制や計画的な償還管理により、類似団体の平均水準の維持に努める。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81026</xdr:rowOff>
    </xdr:from>
    <xdr:to>
      <xdr:col>81</xdr:col>
      <xdr:colOff>44450</xdr:colOff>
      <xdr:row>41</xdr:row>
      <xdr:rowOff>105156</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7110476"/>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61231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6919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81026</xdr:rowOff>
    </xdr:from>
    <xdr:to>
      <xdr:col>77</xdr:col>
      <xdr:colOff>44450</xdr:colOff>
      <xdr:row>41</xdr:row>
      <xdr:rowOff>81026</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71104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44704</xdr:rowOff>
    </xdr:from>
    <xdr:to>
      <xdr:col>77</xdr:col>
      <xdr:colOff>95250</xdr:colOff>
      <xdr:row>41</xdr:row>
      <xdr:rowOff>146304</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131081</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6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81026</xdr:rowOff>
    </xdr:from>
    <xdr:to>
      <xdr:col>72</xdr:col>
      <xdr:colOff>203200</xdr:colOff>
      <xdr:row>41</xdr:row>
      <xdr:rowOff>109982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4401800" y="71104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126255</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5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109982</xdr:rowOff>
    </xdr:from>
    <xdr:to>
      <xdr:col>68</xdr:col>
      <xdr:colOff>152400</xdr:colOff>
      <xdr:row>41</xdr:row>
      <xdr:rowOff>119634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713943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44704</xdr:rowOff>
    </xdr:from>
    <xdr:to>
      <xdr:col>68</xdr:col>
      <xdr:colOff>203200</xdr:colOff>
      <xdr:row>41</xdr:row>
      <xdr:rowOff>146304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156481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156481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684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54356</xdr:rowOff>
    </xdr:from>
    <xdr:to>
      <xdr:col>81</xdr:col>
      <xdr:colOff>95250</xdr:colOff>
      <xdr:row>41</xdr:row>
      <xdr:rowOff>155956</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26433</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705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30226</xdr:rowOff>
    </xdr:from>
    <xdr:to>
      <xdr:col>77</xdr:col>
      <xdr:colOff>95250</xdr:colOff>
      <xdr:row>41</xdr:row>
      <xdr:rowOff>131826</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142003</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828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30226</xdr:rowOff>
    </xdr:from>
    <xdr:to>
      <xdr:col>73</xdr:col>
      <xdr:colOff>44450</xdr:colOff>
      <xdr:row>41</xdr:row>
      <xdr:rowOff>131826</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705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142003</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59182</xdr:rowOff>
    </xdr:from>
    <xdr:to>
      <xdr:col>68</xdr:col>
      <xdr:colOff>203200</xdr:colOff>
      <xdr:row>41</xdr:row>
      <xdr:rowOff>160782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708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145559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68834</xdr:rowOff>
    </xdr:from>
    <xdr:to>
      <xdr:col>64</xdr:col>
      <xdr:colOff>152400</xdr:colOff>
      <xdr:row>41</xdr:row>
      <xdr:rowOff>170434</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709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155211</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令和元年度に引き続いて、将来負担比率は算定されず、良好な状態となっている。主な要因として、公共下水道事業や集落排水事業等に係る地方債の定期償還による地方債現在高の減があげられる。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今後とも後年度負担を十分に考慮し、地方債の新規発行については極力抑制し、やむを得ない場合においても交付税措置等の有利なもののみとし、将来負担の抑制に努め適正水準の確保に努める。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30692</xdr:rowOff>
    </xdr:from>
    <xdr:to>
      <xdr:col>72</xdr:col>
      <xdr:colOff>203200</xdr:colOff>
      <xdr:row>14</xdr:row>
      <xdr:rowOff>49996</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4401800" y="243099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13</xdr:row>
      <xdr:rowOff>151469</xdr:rowOff>
    </xdr:from>
    <xdr:to>
      <xdr:col>68</xdr:col>
      <xdr:colOff>152400</xdr:colOff>
      <xdr:row>14</xdr:row>
      <xdr:rowOff>49996</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a:off x="13512800" y="2380319"/>
          <a:ext cx="889000" cy="69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115951</xdr:rowOff>
    </xdr:from>
    <xdr:to>
      <xdr:col>77</xdr:col>
      <xdr:colOff>95250</xdr:colOff>
      <xdr:row>14</xdr:row>
      <xdr:rowOff>46101</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344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56278</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1136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151342</xdr:rowOff>
    </xdr:from>
    <xdr:to>
      <xdr:col>73</xdr:col>
      <xdr:colOff>44450</xdr:colOff>
      <xdr:row>14</xdr:row>
      <xdr:rowOff>81492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80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66269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46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170646</xdr:rowOff>
    </xdr:from>
    <xdr:to>
      <xdr:col>68</xdr:col>
      <xdr:colOff>203200</xdr:colOff>
      <xdr:row>14</xdr:row>
      <xdr:rowOff>100796</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39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85573</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485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100669</xdr:rowOff>
    </xdr:from>
    <xdr:to>
      <xdr:col>64</xdr:col>
      <xdr:colOff>152400</xdr:colOff>
      <xdr:row>14</xdr:row>
      <xdr:rowOff>30819</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3462000" y="232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15596</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3131800" y="2415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104140</xdr:rowOff>
    </xdr:from>
    <xdr:to>
      <xdr:col>24</xdr:col>
      <xdr:colOff>25400</xdr:colOff>
      <xdr:row>35</xdr:row>
      <xdr:rowOff>42418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5933440"/>
          <a:ext cx="8382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89425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918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42418</xdr:rowOff>
    </xdr:from>
    <xdr:to>
      <xdr:col>19</xdr:col>
      <xdr:colOff>187325</xdr:colOff>
      <xdr:row>35</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0431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44196</xdr:rowOff>
    </xdr:from>
    <xdr:to>
      <xdr:col>20</xdr:col>
      <xdr:colOff>38100</xdr:colOff>
      <xdr:row>34</xdr:row>
      <xdr:rowOff>145796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73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155973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42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145288</xdr:rowOff>
    </xdr:from>
    <xdr:to>
      <xdr:col>15</xdr:col>
      <xdr:colOff>98425</xdr:colOff>
      <xdr:row>35</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59745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35052</xdr:rowOff>
    </xdr:from>
    <xdr:to>
      <xdr:col>15</xdr:col>
      <xdr:colOff>149225</xdr:colOff>
      <xdr:row>34</xdr:row>
      <xdr:rowOff>136652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146829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85852</xdr:rowOff>
    </xdr:from>
    <xdr:to>
      <xdr:col>11</xdr:col>
      <xdr:colOff>9525</xdr:colOff>
      <xdr:row>34</xdr:row>
      <xdr:rowOff>145288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59151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21336</xdr:rowOff>
    </xdr:from>
    <xdr:to>
      <xdr:col>11</xdr:col>
      <xdr:colOff>60325</xdr:colOff>
      <xdr:row>34</xdr:row>
      <xdr:rowOff>122936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50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133113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1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16764</xdr:rowOff>
    </xdr:from>
    <xdr:to>
      <xdr:col>6</xdr:col>
      <xdr:colOff>171450</xdr:colOff>
      <xdr:row>34</xdr:row>
      <xdr:rowOff>118364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46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128541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1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53340</xdr:rowOff>
    </xdr:from>
    <xdr:to>
      <xdr:col>24</xdr:col>
      <xdr:colOff>76200</xdr:colOff>
      <xdr:row>34</xdr:row>
      <xdr:rowOff>154940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588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69867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72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163068</xdr:rowOff>
    </xdr:from>
    <xdr:to>
      <xdr:col>20</xdr:col>
      <xdr:colOff>38100</xdr:colOff>
      <xdr:row>35</xdr:row>
      <xdr:rowOff>93218</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77995</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078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07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94488</xdr:rowOff>
    </xdr:from>
    <xdr:to>
      <xdr:col>11</xdr:col>
      <xdr:colOff>60325</xdr:colOff>
      <xdr:row>35</xdr:row>
      <xdr:rowOff>24638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01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35052</xdr:rowOff>
    </xdr:from>
    <xdr:to>
      <xdr:col>6</xdr:col>
      <xdr:colOff>171450</xdr:colOff>
      <xdr:row>34</xdr:row>
      <xdr:rowOff>136652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5864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121429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950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と比較して極端に高い数値を示している。これは類似団体と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xdr:rowOff>
    </xdr:from>
    <xdr:to>
      <xdr:col>82</xdr:col>
      <xdr:colOff>107950</xdr:colOff>
      <xdr:row>20</xdr:row>
      <xdr:rowOff>104140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05380"/>
          <a:ext cx="0" cy="112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76217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0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104140</xdr:rowOff>
    </xdr:from>
    <xdr:to>
      <xdr:col>82</xdr:col>
      <xdr:colOff>196850</xdr:colOff>
      <xdr:row>20</xdr:row>
      <xdr:rowOff>104140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533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91457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48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xdr:rowOff>
    </xdr:from>
    <xdr:to>
      <xdr:col>82</xdr:col>
      <xdr:colOff>196850</xdr:colOff>
      <xdr:row>14</xdr:row>
      <xdr:rowOff>5080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05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104140</xdr:rowOff>
    </xdr:from>
    <xdr:to>
      <xdr:col>82</xdr:col>
      <xdr:colOff>107950</xdr:colOff>
      <xdr:row>21</xdr:row>
      <xdr:rowOff>16510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5671800" y="353314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77487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49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60960</xdr:rowOff>
    </xdr:from>
    <xdr:to>
      <xdr:col>82</xdr:col>
      <xdr:colOff>158750</xdr:colOff>
      <xdr:row>16</xdr:row>
      <xdr:rowOff>162560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16510</xdr:rowOff>
    </xdr:from>
    <xdr:to>
      <xdr:col>78</xdr:col>
      <xdr:colOff>69850</xdr:colOff>
      <xdr:row>21</xdr:row>
      <xdr:rowOff>39370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616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xdr:rowOff>
    </xdr:from>
    <xdr:to>
      <xdr:col>78</xdr:col>
      <xdr:colOff>120650</xdr:colOff>
      <xdr:row>17</xdr:row>
      <xdr:rowOff>105410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115587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687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119380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5483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107967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119380</xdr:rowOff>
    </xdr:from>
    <xdr:to>
      <xdr:col>69</xdr:col>
      <xdr:colOff>92075</xdr:colOff>
      <xdr:row>20</xdr:row>
      <xdr:rowOff>165100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flipV="1">
          <a:off x="13004800" y="35483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129540</xdr:rowOff>
    </xdr:from>
    <xdr:to>
      <xdr:col>69</xdr:col>
      <xdr:colOff>142875</xdr:colOff>
      <xdr:row>17</xdr:row>
      <xdr:rowOff>59690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69867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64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99060</xdr:rowOff>
    </xdr:from>
    <xdr:to>
      <xdr:col>65</xdr:col>
      <xdr:colOff>53975</xdr:colOff>
      <xdr:row>17</xdr:row>
      <xdr:rowOff>29210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39387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1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53340</xdr:rowOff>
    </xdr:from>
    <xdr:to>
      <xdr:col>82</xdr:col>
      <xdr:colOff>158750</xdr:colOff>
      <xdr:row>20</xdr:row>
      <xdr:rowOff>154940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82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133367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9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137160</xdr:rowOff>
    </xdr:from>
    <xdr:to>
      <xdr:col>78</xdr:col>
      <xdr:colOff>120650</xdr:colOff>
      <xdr:row>21</xdr:row>
      <xdr:rowOff>67310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56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52087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652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160020</xdr:rowOff>
    </xdr:from>
    <xdr:to>
      <xdr:col>74</xdr:col>
      <xdr:colOff>31750</xdr:colOff>
      <xdr:row>21</xdr:row>
      <xdr:rowOff>90170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58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74947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67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68580</xdr:rowOff>
    </xdr:from>
    <xdr:to>
      <xdr:col>69</xdr:col>
      <xdr:colOff>142875</xdr:colOff>
      <xdr:row>20</xdr:row>
      <xdr:rowOff>170180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9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154957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8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114300</xdr:rowOff>
    </xdr:from>
    <xdr:to>
      <xdr:col>65</xdr:col>
      <xdr:colOff>53975</xdr:colOff>
      <xdr:row>21</xdr:row>
      <xdr:rowOff>44450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21</xdr:row>
      <xdr:rowOff>29227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扶助費に係る経常収支比率は、類似団体平均を下回っている。引き続き扶助事業の精査を進め、類似団体平均を維持していく。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3" name="扶助費グラフ枠">
          <a:extLst>
            <a:ext uri="{FF2B5EF4-FFF2-40B4-BE49-F238E27FC236}">
              <a16:creationId xmlns:a16="http://schemas.microsoft.com/office/drawing/2014/main" id="{00000000-0008-0000-0400-0000B7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5" name="扶助費最小値テキスト">
          <a:extLst>
            <a:ext uri="{FF2B5EF4-FFF2-40B4-BE49-F238E27FC236}">
              <a16:creationId xmlns:a16="http://schemas.microsoft.com/office/drawing/2014/main" id="{00000000-0008-0000-0400-0000B9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7" name="扶助費最大値テキスト">
          <a:extLst>
            <a:ext uri="{FF2B5EF4-FFF2-40B4-BE49-F238E27FC236}">
              <a16:creationId xmlns:a16="http://schemas.microsoft.com/office/drawing/2014/main" id="{00000000-0008-0000-0400-0000BB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22225</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3987800" y="94234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57802</xdr:rowOff>
    </xdr:from>
    <xdr:ext cx="762000" cy="259045"/>
    <xdr:sp macro="" textlink="">
      <xdr:nvSpPr>
        <xdr:cNvPr id="190" name="扶助費平均値テキスト">
          <a:extLst>
            <a:ext uri="{FF2B5EF4-FFF2-40B4-BE49-F238E27FC236}">
              <a16:creationId xmlns:a16="http://schemas.microsoft.com/office/drawing/2014/main" id="{00000000-0008-0000-0400-0000BE000000}"/>
            </a:ext>
          </a:extLst>
        </xdr:cNvPr>
        <xdr:cNvSpPr txBox="1"/>
      </xdr:nvSpPr>
      <xdr:spPr>
        <a:xfrm>
          <a:off x="4914900" y="9487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12700</xdr:rowOff>
    </xdr:from>
    <xdr:to>
      <xdr:col>19</xdr:col>
      <xdr:colOff>187325</xdr:colOff>
      <xdr:row>55</xdr:row>
      <xdr:rowOff>22225</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3098800" y="9442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152400</xdr:rowOff>
    </xdr:from>
    <xdr:to>
      <xdr:col>20</xdr:col>
      <xdr:colOff>38100</xdr:colOff>
      <xdr:row>56</xdr:row>
      <xdr:rowOff>82550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937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67327</xdr:rowOff>
    </xdr:from>
    <xdr:ext cx="7366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606800" y="9668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136525</xdr:rowOff>
    </xdr:from>
    <xdr:to>
      <xdr:col>15</xdr:col>
      <xdr:colOff>98425</xdr:colOff>
      <xdr:row>55</xdr:row>
      <xdr:rowOff>12700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2209800" y="939482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48277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136525</xdr:rowOff>
    </xdr:from>
    <xdr:to>
      <xdr:col>11</xdr:col>
      <xdr:colOff>9525</xdr:colOff>
      <xdr:row>54</xdr:row>
      <xdr:rowOff>165100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flipV="1">
          <a:off x="1320800" y="93948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104775</xdr:rowOff>
    </xdr:from>
    <xdr:to>
      <xdr:col>6</xdr:col>
      <xdr:colOff>171450</xdr:colOff>
      <xdr:row>56</xdr:row>
      <xdr:rowOff>34925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1270000" y="953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19702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939800" y="962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47752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130827</xdr:rowOff>
    </xdr:from>
    <xdr:ext cx="762000" cy="259045"/>
    <xdr:sp macro="" textlink="">
      <xdr:nvSpPr>
        <xdr:cNvPr id="209" name="扶助費該当値テキスト">
          <a:extLst>
            <a:ext uri="{FF2B5EF4-FFF2-40B4-BE49-F238E27FC236}">
              <a16:creationId xmlns:a16="http://schemas.microsoft.com/office/drawing/2014/main" id="{00000000-0008-0000-0400-0000D1000000}"/>
            </a:ext>
          </a:extLst>
        </xdr:cNvPr>
        <xdr:cNvSpPr txBox="1"/>
      </xdr:nvSpPr>
      <xdr:spPr>
        <a:xfrm>
          <a:off x="49149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142875</xdr:rowOff>
    </xdr:from>
    <xdr:to>
      <xdr:col>20</xdr:col>
      <xdr:colOff>38100</xdr:colOff>
      <xdr:row>55</xdr:row>
      <xdr:rowOff>73025</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937000" y="9401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83202</xdr:rowOff>
    </xdr:from>
    <xdr:ext cx="7366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3606800" y="9170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133350</xdr:rowOff>
    </xdr:from>
    <xdr:to>
      <xdr:col>15</xdr:col>
      <xdr:colOff>149225</xdr:colOff>
      <xdr:row>55</xdr:row>
      <xdr:rowOff>63500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3048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73677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2717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85725</xdr:rowOff>
    </xdr:from>
    <xdr:to>
      <xdr:col>11</xdr:col>
      <xdr:colOff>60325</xdr:colOff>
      <xdr:row>55</xdr:row>
      <xdr:rowOff>15875</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2159000" y="934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26052</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1828800" y="9112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114300</xdr:rowOff>
    </xdr:from>
    <xdr:to>
      <xdr:col>6</xdr:col>
      <xdr:colOff>171450</xdr:colOff>
      <xdr:row>55</xdr:row>
      <xdr:rowOff>44450</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1270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54627</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その他経費に係る経常収支比率は、繰出基準の算出見直し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が行われて以降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84546</xdr:rowOff>
    </xdr:from>
    <xdr:to>
      <xdr:col>82</xdr:col>
      <xdr:colOff>107950</xdr:colOff>
      <xdr:row>60</xdr:row>
      <xdr:rowOff>117203</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1037154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71483</xdr:rowOff>
    </xdr:from>
    <xdr:to>
      <xdr:col>78</xdr:col>
      <xdr:colOff>69850</xdr:colOff>
      <xdr:row>60</xdr:row>
      <xdr:rowOff>117203</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1035848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84365</xdr:rowOff>
    </xdr:from>
    <xdr:to>
      <xdr:col>78</xdr:col>
      <xdr:colOff>120650</xdr:colOff>
      <xdr:row>58</xdr:row>
      <xdr:rowOff>14515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24692</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25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51888</xdr:rowOff>
    </xdr:from>
    <xdr:to>
      <xdr:col>73</xdr:col>
      <xdr:colOff>180975</xdr:colOff>
      <xdr:row>60</xdr:row>
      <xdr:rowOff>71483</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1033888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97427</xdr:rowOff>
    </xdr:from>
    <xdr:to>
      <xdr:col>74</xdr:col>
      <xdr:colOff>31750</xdr:colOff>
      <xdr:row>58</xdr:row>
      <xdr:rowOff>27577</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870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37754</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63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94343</xdr:rowOff>
    </xdr:from>
    <xdr:to>
      <xdr:col>69</xdr:col>
      <xdr:colOff>92075</xdr:colOff>
      <xdr:row>60</xdr:row>
      <xdr:rowOff>51888</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038443"/>
          <a:ext cx="889000" cy="300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103959</xdr:rowOff>
    </xdr:from>
    <xdr:to>
      <xdr:col>65</xdr:col>
      <xdr:colOff>53975</xdr:colOff>
      <xdr:row>58</xdr:row>
      <xdr:rowOff>34109</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87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44286</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45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33746</xdr:rowOff>
    </xdr:from>
    <xdr:to>
      <xdr:col>82</xdr:col>
      <xdr:colOff>158750</xdr:colOff>
      <xdr:row>60</xdr:row>
      <xdr:rowOff>135346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1032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113773</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102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66403</xdr:rowOff>
    </xdr:from>
    <xdr:to>
      <xdr:col>78</xdr:col>
      <xdr:colOff>120650</xdr:colOff>
      <xdr:row>60</xdr:row>
      <xdr:rowOff>168003</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53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152780</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439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20683</xdr:rowOff>
    </xdr:from>
    <xdr:to>
      <xdr:col>74</xdr:col>
      <xdr:colOff>31750</xdr:colOff>
      <xdr:row>60</xdr:row>
      <xdr:rowOff>122283</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103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107060</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10394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1088</xdr:rowOff>
    </xdr:from>
    <xdr:to>
      <xdr:col>69</xdr:col>
      <xdr:colOff>142875</xdr:colOff>
      <xdr:row>60</xdr:row>
      <xdr:rowOff>102688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8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87465</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7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43543</xdr:rowOff>
    </xdr:from>
    <xdr:to>
      <xdr:col>65</xdr:col>
      <xdr:colOff>53975</xdr:colOff>
      <xdr:row>58</xdr:row>
      <xdr:rowOff>145143</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98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129920</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07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補助費等に係る経常収支比率は、類似団体平均を下回っている。今後も引き続き歳入に見合った歳出構造への変革を進め、現在の比率の維持に努める。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a:extLst>
            <a:ext uri="{FF2B5EF4-FFF2-40B4-BE49-F238E27FC236}">
              <a16:creationId xmlns:a16="http://schemas.microsoft.com/office/drawing/2014/main" id="{00000000-0008-0000-0400-00002F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5" name="補助費等最小値テキスト">
          <a:extLst>
            <a:ext uri="{FF2B5EF4-FFF2-40B4-BE49-F238E27FC236}">
              <a16:creationId xmlns:a16="http://schemas.microsoft.com/office/drawing/2014/main" id="{00000000-0008-0000-0400-000031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07" name="補助費等最大値テキスト">
          <a:extLst>
            <a:ext uri="{FF2B5EF4-FFF2-40B4-BE49-F238E27FC236}">
              <a16:creationId xmlns:a16="http://schemas.microsoft.com/office/drawing/2014/main" id="{00000000-0008-0000-0400-000033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81280</xdr:rowOff>
    </xdr:from>
    <xdr:to>
      <xdr:col>82</xdr:col>
      <xdr:colOff>107950</xdr:colOff>
      <xdr:row>36</xdr:row>
      <xdr:rowOff>85852</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5671800" y="62534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0" name="補助費等平均値テキスト">
          <a:extLst>
            <a:ext uri="{FF2B5EF4-FFF2-40B4-BE49-F238E27FC236}">
              <a16:creationId xmlns:a16="http://schemas.microsoft.com/office/drawing/2014/main" id="{00000000-0008-0000-0400-000036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85852</xdr:rowOff>
    </xdr:from>
    <xdr:to>
      <xdr:col>78</xdr:col>
      <xdr:colOff>69850</xdr:colOff>
      <xdr:row>36</xdr:row>
      <xdr:rowOff>108712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4782800" y="625805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55626</xdr:rowOff>
    </xdr:from>
    <xdr:to>
      <xdr:col>78</xdr:col>
      <xdr:colOff>120650</xdr:colOff>
      <xdr:row>37</xdr:row>
      <xdr:rowOff>157226</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5621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142003</xdr:rowOff>
    </xdr:from>
    <xdr:ext cx="7366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290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108712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3893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23622</xdr:rowOff>
    </xdr:from>
    <xdr:to>
      <xdr:col>74</xdr:col>
      <xdr:colOff>31750</xdr:colOff>
      <xdr:row>37</xdr:row>
      <xdr:rowOff>125222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4732000" y="6367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109999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4401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99568</xdr:rowOff>
    </xdr:from>
    <xdr:to>
      <xdr:col>69</xdr:col>
      <xdr:colOff>92075</xdr:colOff>
      <xdr:row>36</xdr:row>
      <xdr:rowOff>113284</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flipV="1">
          <a:off x="13004800" y="627176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19050</xdr:rowOff>
    </xdr:from>
    <xdr:to>
      <xdr:col>69</xdr:col>
      <xdr:colOff>142875</xdr:colOff>
      <xdr:row>37</xdr:row>
      <xdr:rowOff>120650</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3843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105427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14478</xdr:rowOff>
    </xdr:from>
    <xdr:to>
      <xdr:col>65</xdr:col>
      <xdr:colOff>53975</xdr:colOff>
      <xdr:row>37</xdr:row>
      <xdr:rowOff>116078</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2954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100855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9" name="補助費等該当値テキスト">
          <a:extLst>
            <a:ext uri="{FF2B5EF4-FFF2-40B4-BE49-F238E27FC236}">
              <a16:creationId xmlns:a16="http://schemas.microsoft.com/office/drawing/2014/main" id="{00000000-0008-0000-0400-000049010000}"/>
            </a:ext>
          </a:extLst>
        </xdr:cNvPr>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35052</xdr:rowOff>
    </xdr:from>
    <xdr:to>
      <xdr:col>78</xdr:col>
      <xdr:colOff>120650</xdr:colOff>
      <xdr:row>36</xdr:row>
      <xdr:rowOff>136652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5621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146829</xdr:rowOff>
    </xdr:from>
    <xdr:ext cx="7366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290800" y="5976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57912</xdr:rowOff>
    </xdr:from>
    <xdr:to>
      <xdr:col>74</xdr:col>
      <xdr:colOff>31750</xdr:colOff>
      <xdr:row>36</xdr:row>
      <xdr:rowOff>159512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4732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169689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48768</xdr:rowOff>
    </xdr:from>
    <xdr:to>
      <xdr:col>69</xdr:col>
      <xdr:colOff>142875</xdr:colOff>
      <xdr:row>36</xdr:row>
      <xdr:rowOff>150368</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3843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160545</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512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公債費に係る経常収支比率は、類似団体平均を下回っている。新規の大規模事業において町債発行による増嵩はあるものの、既発債が順次償還を迎えるため、以降も漸減傾向は続く見通しである。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3" name="公債費最小値テキスト">
          <a:extLst>
            <a:ext uri="{FF2B5EF4-FFF2-40B4-BE49-F238E27FC236}">
              <a16:creationId xmlns:a16="http://schemas.microsoft.com/office/drawing/2014/main" id="{00000000-0008-0000-0400-00006B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5" name="公債費最大値テキスト">
          <a:extLst>
            <a:ext uri="{FF2B5EF4-FFF2-40B4-BE49-F238E27FC236}">
              <a16:creationId xmlns:a16="http://schemas.microsoft.com/office/drawing/2014/main" id="{00000000-0008-0000-0400-00006D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14986</xdr:rowOff>
    </xdr:from>
    <xdr:to>
      <xdr:col>24</xdr:col>
      <xdr:colOff>25400</xdr:colOff>
      <xdr:row>75</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987800" y="1287373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68" name="公債費平均値テキスト">
          <a:extLst>
            <a:ext uri="{FF2B5EF4-FFF2-40B4-BE49-F238E27FC236}">
              <a16:creationId xmlns:a16="http://schemas.microsoft.com/office/drawing/2014/main" id="{00000000-0008-0000-0400-000070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1270</xdr:rowOff>
    </xdr:from>
    <xdr:to>
      <xdr:col>19</xdr:col>
      <xdr:colOff>187325</xdr:colOff>
      <xdr:row>75</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3098800" y="12860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14478</xdr:rowOff>
    </xdr:from>
    <xdr:to>
      <xdr:col>20</xdr:col>
      <xdr:colOff>38100</xdr:colOff>
      <xdr:row>77</xdr:row>
      <xdr:rowOff>116078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937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100855</xdr:rowOff>
    </xdr:from>
    <xdr:ext cx="7366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3606800" y="13302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163576</xdr:rowOff>
    </xdr:from>
    <xdr:to>
      <xdr:col>15</xdr:col>
      <xdr:colOff>98425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2209800" y="12850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5335</xdr:rowOff>
    </xdr:from>
    <xdr:to>
      <xdr:col>15</xdr:col>
      <xdr:colOff>149225</xdr:colOff>
      <xdr:row>77</xdr:row>
      <xdr:rowOff>106935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3048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91712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2717800" y="13293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124714</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1320800" y="12850876"/>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9906</xdr:rowOff>
    </xdr:from>
    <xdr:to>
      <xdr:col>11</xdr:col>
      <xdr:colOff>60325</xdr:colOff>
      <xdr:row>77</xdr:row>
      <xdr:rowOff>111506</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2159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96283</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828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105427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135636</xdr:rowOff>
    </xdr:from>
    <xdr:to>
      <xdr:col>24</xdr:col>
      <xdr:colOff>76200</xdr:colOff>
      <xdr:row>75</xdr:row>
      <xdr:rowOff>65786</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47752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152163</xdr:rowOff>
    </xdr:from>
    <xdr:ext cx="762000" cy="259045"/>
    <xdr:sp macro="" textlink="">
      <xdr:nvSpPr>
        <xdr:cNvPr id="387" name="公債費該当値テキスト">
          <a:extLst>
            <a:ext uri="{FF2B5EF4-FFF2-40B4-BE49-F238E27FC236}">
              <a16:creationId xmlns:a16="http://schemas.microsoft.com/office/drawing/2014/main" id="{00000000-0008-0000-0400-000083010000}"/>
            </a:ext>
          </a:extLst>
        </xdr:cNvPr>
        <xdr:cNvSpPr txBox="1"/>
      </xdr:nvSpPr>
      <xdr:spPr>
        <a:xfrm>
          <a:off x="4914900" y="12668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144780</xdr:rowOff>
    </xdr:from>
    <xdr:to>
      <xdr:col>20</xdr:col>
      <xdr:colOff>38100</xdr:colOff>
      <xdr:row>75</xdr:row>
      <xdr:rowOff>74930</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937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85107</xdr:rowOff>
    </xdr:from>
    <xdr:ext cx="7366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606800" y="1260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121920</xdr:rowOff>
    </xdr:from>
    <xdr:to>
      <xdr:col>15</xdr:col>
      <xdr:colOff>149225</xdr:colOff>
      <xdr:row>75</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048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62247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257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112776</xdr:rowOff>
    </xdr:from>
    <xdr:to>
      <xdr:col>11</xdr:col>
      <xdr:colOff>60325</xdr:colOff>
      <xdr:row>75</xdr:row>
      <xdr:rowOff>42926</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2159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53103</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828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73914</xdr:rowOff>
    </xdr:from>
    <xdr:to>
      <xdr:col>6</xdr:col>
      <xdr:colOff>171450</xdr:colOff>
      <xdr:row>76</xdr:row>
      <xdr:rowOff>4065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1270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14241</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939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公債費以外の経常収支比率は、類似団体平均より大幅に高い状況となっている。各経費の分析のとおり、施設の統廃合やさらなる行政運営の効率化を図り、経常経費の歳出規模を逓減させていく必要がある。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110998</xdr:rowOff>
    </xdr:from>
    <xdr:to>
      <xdr:col>82</xdr:col>
      <xdr:colOff>107950</xdr:colOff>
      <xdr:row>80</xdr:row>
      <xdr:rowOff>140715</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5671800" y="13655548"/>
          <a:ext cx="838200" cy="20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140715</xdr:rowOff>
    </xdr:from>
    <xdr:to>
      <xdr:col>78</xdr:col>
      <xdr:colOff>69850</xdr:colOff>
      <xdr:row>80</xdr:row>
      <xdr:rowOff>140715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856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28194</xdr:rowOff>
    </xdr:from>
    <xdr:to>
      <xdr:col>78</xdr:col>
      <xdr:colOff>120650</xdr:colOff>
      <xdr:row>77</xdr:row>
      <xdr:rowOff>129794</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143002</xdr:rowOff>
    </xdr:from>
    <xdr:to>
      <xdr:col>73</xdr:col>
      <xdr:colOff>180975</xdr:colOff>
      <xdr:row>80</xdr:row>
      <xdr:rowOff>140715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893800" y="13687552"/>
          <a:ext cx="8890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153924</xdr:rowOff>
    </xdr:from>
    <xdr:to>
      <xdr:col>74</xdr:col>
      <xdr:colOff>31750</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78</xdr:row>
      <xdr:rowOff>99568</xdr:rowOff>
    </xdr:from>
    <xdr:to>
      <xdr:col>69</xdr:col>
      <xdr:colOff>92075</xdr:colOff>
      <xdr:row>79</xdr:row>
      <xdr:rowOff>143002</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472668"/>
          <a:ext cx="889000" cy="214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126492</xdr:rowOff>
    </xdr:from>
    <xdr:to>
      <xdr:col>69</xdr:col>
      <xdr:colOff>142875</xdr:colOff>
      <xdr:row>77</xdr:row>
      <xdr:rowOff>56642</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66819</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76200</xdr:rowOff>
    </xdr:from>
    <xdr:to>
      <xdr:col>65</xdr:col>
      <xdr:colOff>53975</xdr:colOff>
      <xdr:row>77</xdr:row>
      <xdr:rowOff>6350</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16527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60198</xdr:rowOff>
    </xdr:from>
    <xdr:to>
      <xdr:col>82</xdr:col>
      <xdr:colOff>158750</xdr:colOff>
      <xdr:row>79</xdr:row>
      <xdr:rowOff>161798</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60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32275</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89915</xdr:rowOff>
    </xdr:from>
    <xdr:to>
      <xdr:col>78</xdr:col>
      <xdr:colOff>120650</xdr:colOff>
      <xdr:row>81</xdr:row>
      <xdr:rowOff>20065</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4842</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892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89915</xdr:rowOff>
    </xdr:from>
    <xdr:to>
      <xdr:col>74</xdr:col>
      <xdr:colOff>31750</xdr:colOff>
      <xdr:row>81</xdr:row>
      <xdr:rowOff>20065</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80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4842</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8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92202</xdr:rowOff>
    </xdr:from>
    <xdr:to>
      <xdr:col>69</xdr:col>
      <xdr:colOff>142875</xdr:colOff>
      <xdr:row>80</xdr:row>
      <xdr:rowOff>22352</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63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7129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72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48768</xdr:rowOff>
    </xdr:from>
    <xdr:to>
      <xdr:col>65</xdr:col>
      <xdr:colOff>53975</xdr:colOff>
      <xdr:row>78</xdr:row>
      <xdr:rowOff>150368</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42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135145</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508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13386</xdr:rowOff>
    </xdr:from>
    <xdr:to>
      <xdr:col>29</xdr:col>
      <xdr:colOff>127000</xdr:colOff>
      <xdr:row>15</xdr:row>
      <xdr:rowOff>90180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32761"/>
          <a:ext cx="647700" cy="767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145386</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6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90180</xdr:rowOff>
    </xdr:from>
    <xdr:to>
      <xdr:col>26</xdr:col>
      <xdr:colOff>50800</xdr:colOff>
      <xdr:row>15</xdr:row>
      <xdr:rowOff>92862</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709555"/>
          <a:ext cx="698500" cy="26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44508</xdr:rowOff>
    </xdr:from>
    <xdr:to>
      <xdr:col>26</xdr:col>
      <xdr:colOff>101600</xdr:colOff>
      <xdr:row>17</xdr:row>
      <xdr:rowOff>146108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0067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130885</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93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92862</xdr:rowOff>
    </xdr:from>
    <xdr:to>
      <xdr:col>22</xdr:col>
      <xdr:colOff>114300</xdr:colOff>
      <xdr:row>15</xdr:row>
      <xdr:rowOff>122878</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712237"/>
          <a:ext cx="698500" cy="300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67224</xdr:rowOff>
    </xdr:from>
    <xdr:to>
      <xdr:col>22</xdr:col>
      <xdr:colOff>165100</xdr:colOff>
      <xdr:row>17</xdr:row>
      <xdr:rowOff>168824</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0294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153601</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115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122878</xdr:rowOff>
    </xdr:from>
    <xdr:to>
      <xdr:col>18</xdr:col>
      <xdr:colOff>177800</xdr:colOff>
      <xdr:row>16</xdr:row>
      <xdr:rowOff>15001</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742253"/>
          <a:ext cx="698500" cy="63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97048</xdr:rowOff>
    </xdr:from>
    <xdr:to>
      <xdr:col>19</xdr:col>
      <xdr:colOff>38100</xdr:colOff>
      <xdr:row>18</xdr:row>
      <xdr:rowOff>27198</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593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11975</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145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110879</xdr:rowOff>
    </xdr:from>
    <xdr:to>
      <xdr:col>15</xdr:col>
      <xdr:colOff>101600</xdr:colOff>
      <xdr:row>18</xdr:row>
      <xdr:rowOff>41029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25806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159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134036</xdr:rowOff>
    </xdr:from>
    <xdr:to>
      <xdr:col>29</xdr:col>
      <xdr:colOff>177800</xdr:colOff>
      <xdr:row>15</xdr:row>
      <xdr:rowOff>64186</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581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150563</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27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39380</xdr:rowOff>
    </xdr:from>
    <xdr:to>
      <xdr:col>26</xdr:col>
      <xdr:colOff>101600</xdr:colOff>
      <xdr:row>15</xdr:row>
      <xdr:rowOff>140980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587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151157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276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42062</xdr:rowOff>
    </xdr:from>
    <xdr:to>
      <xdr:col>22</xdr:col>
      <xdr:colOff>165100</xdr:colOff>
      <xdr:row>15</xdr:row>
      <xdr:rowOff>143662</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61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153839</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30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72078</xdr:rowOff>
    </xdr:from>
    <xdr:to>
      <xdr:col>19</xdr:col>
      <xdr:colOff>38100</xdr:colOff>
      <xdr:row>16</xdr:row>
      <xdr:rowOff>2228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91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12405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60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135651</xdr:rowOff>
    </xdr:from>
    <xdr:to>
      <xdr:col>15</xdr:col>
      <xdr:colOff>101600</xdr:colOff>
      <xdr:row>16</xdr:row>
      <xdr:rowOff>65801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755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75978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5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333921</xdr:rowOff>
    </xdr:from>
    <xdr:to>
      <xdr:col>29</xdr:col>
      <xdr:colOff>127000</xdr:colOff>
      <xdr:row>35</xdr:row>
      <xdr:rowOff>1518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601371"/>
          <a:ext cx="647700" cy="1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51516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61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1518</xdr:rowOff>
    </xdr:from>
    <xdr:to>
      <xdr:col>26</xdr:col>
      <xdr:colOff>50800</xdr:colOff>
      <xdr:row>35</xdr:row>
      <xdr:rowOff>82594</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611868"/>
          <a:ext cx="698500" cy="810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91421</xdr:rowOff>
    </xdr:from>
    <xdr:to>
      <xdr:col>26</xdr:col>
      <xdr:colOff>101600</xdr:colOff>
      <xdr:row>35</xdr:row>
      <xdr:rowOff>193021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01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177798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788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82594</xdr:rowOff>
    </xdr:from>
    <xdr:to>
      <xdr:col>22</xdr:col>
      <xdr:colOff>114300</xdr:colOff>
      <xdr:row>35</xdr:row>
      <xdr:rowOff>104540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692944"/>
          <a:ext cx="698500" cy="21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110261</xdr:rowOff>
    </xdr:from>
    <xdr:to>
      <xdr:col>22</xdr:col>
      <xdr:colOff>165100</xdr:colOff>
      <xdr:row>35</xdr:row>
      <xdr:rowOff>211861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20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196638</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0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41008</xdr:rowOff>
    </xdr:from>
    <xdr:to>
      <xdr:col>18</xdr:col>
      <xdr:colOff>177800</xdr:colOff>
      <xdr:row>35</xdr:row>
      <xdr:rowOff>104540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6651358"/>
          <a:ext cx="698500" cy="635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103213</xdr:rowOff>
    </xdr:from>
    <xdr:to>
      <xdr:col>19</xdr:col>
      <xdr:colOff>38100</xdr:colOff>
      <xdr:row>35</xdr:row>
      <xdr:rowOff>204813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135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189590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99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107061</xdr:rowOff>
    </xdr:from>
    <xdr:to>
      <xdr:col>15</xdr:col>
      <xdr:colOff>101600</xdr:colOff>
      <xdr:row>35</xdr:row>
      <xdr:rowOff>208661</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17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193438</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0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283121</xdr:rowOff>
    </xdr:from>
    <xdr:to>
      <xdr:col>29</xdr:col>
      <xdr:colOff>177800</xdr:colOff>
      <xdr:row>35</xdr:row>
      <xdr:rowOff>41821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5505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128198</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39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293618</xdr:rowOff>
    </xdr:from>
    <xdr:to>
      <xdr:col>26</xdr:col>
      <xdr:colOff>101600</xdr:colOff>
      <xdr:row>35</xdr:row>
      <xdr:rowOff>52318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561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62495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32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31794</xdr:rowOff>
    </xdr:from>
    <xdr:to>
      <xdr:col>22</xdr:col>
      <xdr:colOff>165100</xdr:colOff>
      <xdr:row>35</xdr:row>
      <xdr:rowOff>133394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642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143572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6411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53740</xdr:rowOff>
    </xdr:from>
    <xdr:to>
      <xdr:col>19</xdr:col>
      <xdr:colOff>38100</xdr:colOff>
      <xdr:row>35</xdr:row>
      <xdr:rowOff>155340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664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165517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643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333108</xdr:rowOff>
    </xdr:from>
    <xdr:to>
      <xdr:col>15</xdr:col>
      <xdr:colOff>101600</xdr:colOff>
      <xdr:row>35</xdr:row>
      <xdr:rowOff>91808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6005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101985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6369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157929</xdr:rowOff>
    </xdr:from>
    <xdr:to>
      <xdr:col>24</xdr:col>
      <xdr:colOff>63500</xdr:colOff>
      <xdr:row>35</xdr:row>
      <xdr:rowOff>81055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5987229"/>
          <a:ext cx="838200" cy="94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69707</xdr:rowOff>
    </xdr:from>
    <xdr:to>
      <xdr:col>19</xdr:col>
      <xdr:colOff>177800</xdr:colOff>
      <xdr:row>35</xdr:row>
      <xdr:rowOff>81055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070457"/>
          <a:ext cx="8890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9804</xdr:rowOff>
    </xdr:from>
    <xdr:to>
      <xdr:col>20</xdr:col>
      <xdr:colOff>38100</xdr:colOff>
      <xdr:row>36</xdr:row>
      <xdr:rowOff>111404</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8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102531</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274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69707</xdr:rowOff>
    </xdr:from>
    <xdr:to>
      <xdr:col>15</xdr:col>
      <xdr:colOff>50800</xdr:colOff>
      <xdr:row>35</xdr:row>
      <xdr:rowOff>82536</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070457"/>
          <a:ext cx="88900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20526</xdr:rowOff>
    </xdr:from>
    <xdr:to>
      <xdr:col>15</xdr:col>
      <xdr:colOff>101600</xdr:colOff>
      <xdr:row>36</xdr:row>
      <xdr:rowOff>122126</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92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113253</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28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82536</xdr:rowOff>
    </xdr:from>
    <xdr:to>
      <xdr:col>10</xdr:col>
      <xdr:colOff>114300</xdr:colOff>
      <xdr:row>35</xdr:row>
      <xdr:rowOff>118961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083286"/>
          <a:ext cx="889000" cy="36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33707</xdr:rowOff>
    </xdr:from>
    <xdr:to>
      <xdr:col>10</xdr:col>
      <xdr:colOff>165100</xdr:colOff>
      <xdr:row>36</xdr:row>
      <xdr:rowOff>135307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126434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29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40039</xdr:rowOff>
    </xdr:from>
    <xdr:to>
      <xdr:col>6</xdr:col>
      <xdr:colOff>38100</xdr:colOff>
      <xdr:row>36</xdr:row>
      <xdr:rowOff>141639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1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132766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0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107129</xdr:rowOff>
    </xdr:from>
    <xdr:to>
      <xdr:col>24</xdr:col>
      <xdr:colOff>114300</xdr:colOff>
      <xdr:row>35</xdr:row>
      <xdr:rowOff>37279</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5936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130006</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787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30255</xdr:rowOff>
    </xdr:from>
    <xdr:to>
      <xdr:col>20</xdr:col>
      <xdr:colOff>38100</xdr:colOff>
      <xdr:row>35</xdr:row>
      <xdr:rowOff>131855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03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148382</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806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18907</xdr:rowOff>
    </xdr:from>
    <xdr:to>
      <xdr:col>15</xdr:col>
      <xdr:colOff>101600</xdr:colOff>
      <xdr:row>35</xdr:row>
      <xdr:rowOff>120507</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01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137034</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579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31736</xdr:rowOff>
    </xdr:from>
    <xdr:to>
      <xdr:col>10</xdr:col>
      <xdr:colOff>165100</xdr:colOff>
      <xdr:row>35</xdr:row>
      <xdr:rowOff>133336</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03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149863</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5807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68161</xdr:rowOff>
    </xdr:from>
    <xdr:to>
      <xdr:col>6</xdr:col>
      <xdr:colOff>38100</xdr:colOff>
      <xdr:row>35</xdr:row>
      <xdr:rowOff>169761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06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14838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5844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135343</xdr:rowOff>
    </xdr:from>
    <xdr:to>
      <xdr:col>24</xdr:col>
      <xdr:colOff>63500</xdr:colOff>
      <xdr:row>53</xdr:row>
      <xdr:rowOff>163333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222193"/>
          <a:ext cx="838200" cy="27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146500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576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163333</xdr:rowOff>
    </xdr:from>
    <xdr:to>
      <xdr:col>19</xdr:col>
      <xdr:colOff>177800</xdr:colOff>
      <xdr:row>54</xdr:row>
      <xdr:rowOff>17317</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2908300" y="9250183"/>
          <a:ext cx="889000" cy="25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161983</xdr:rowOff>
    </xdr:from>
    <xdr:to>
      <xdr:col>20</xdr:col>
      <xdr:colOff>38100</xdr:colOff>
      <xdr:row>56</xdr:row>
      <xdr:rowOff>92133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591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83260</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684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17317</xdr:rowOff>
    </xdr:from>
    <xdr:to>
      <xdr:col>15</xdr:col>
      <xdr:colOff>50800</xdr:colOff>
      <xdr:row>54</xdr:row>
      <xdr:rowOff>99114</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275617"/>
          <a:ext cx="889000" cy="8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15286</xdr:rowOff>
    </xdr:from>
    <xdr:to>
      <xdr:col>15</xdr:col>
      <xdr:colOff>101600</xdr:colOff>
      <xdr:row>56</xdr:row>
      <xdr:rowOff>116886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108013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70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99114</xdr:rowOff>
    </xdr:from>
    <xdr:to>
      <xdr:col>10</xdr:col>
      <xdr:colOff>114300</xdr:colOff>
      <xdr:row>54</xdr:row>
      <xdr:rowOff>120333</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357414"/>
          <a:ext cx="889000" cy="2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34813</xdr:rowOff>
    </xdr:from>
    <xdr:to>
      <xdr:col>10</xdr:col>
      <xdr:colOff>165100</xdr:colOff>
      <xdr:row>56</xdr:row>
      <xdr:rowOff>136413</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36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127540</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28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58099</xdr:rowOff>
    </xdr:from>
    <xdr:to>
      <xdr:col>6</xdr:col>
      <xdr:colOff>38100</xdr:colOff>
      <xdr:row>56</xdr:row>
      <xdr:rowOff>159699</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150826</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75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84543</xdr:rowOff>
    </xdr:from>
    <xdr:to>
      <xdr:col>24</xdr:col>
      <xdr:colOff>114300</xdr:colOff>
      <xdr:row>54</xdr:row>
      <xdr:rowOff>14693</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171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107420</xdr:rowOff>
    </xdr:from>
    <xdr:ext cx="599010"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02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112533</xdr:rowOff>
    </xdr:from>
    <xdr:to>
      <xdr:col>20</xdr:col>
      <xdr:colOff>38100</xdr:colOff>
      <xdr:row>54</xdr:row>
      <xdr:rowOff>42683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19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59210</xdr:rowOff>
    </xdr:from>
    <xdr:ext cx="59901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497795" y="8974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137967</xdr:rowOff>
    </xdr:from>
    <xdr:to>
      <xdr:col>15</xdr:col>
      <xdr:colOff>101600</xdr:colOff>
      <xdr:row>54</xdr:row>
      <xdr:rowOff>68117</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22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84644</xdr:rowOff>
    </xdr:from>
    <xdr:ext cx="59901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08795" y="900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48314</xdr:rowOff>
    </xdr:from>
    <xdr:to>
      <xdr:col>10</xdr:col>
      <xdr:colOff>165100</xdr:colOff>
      <xdr:row>54</xdr:row>
      <xdr:rowOff>149914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30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166441</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19795" y="908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69533</xdr:rowOff>
    </xdr:from>
    <xdr:to>
      <xdr:col>6</xdr:col>
      <xdr:colOff>38100</xdr:colOff>
      <xdr:row>54</xdr:row>
      <xdr:rowOff>171133</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32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16210</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30795" y="9103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49022</xdr:rowOff>
    </xdr:from>
    <xdr:to>
      <xdr:col>24</xdr:col>
      <xdr:colOff>63500</xdr:colOff>
      <xdr:row>78</xdr:row>
      <xdr:rowOff>25591</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50672"/>
          <a:ext cx="8382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85844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287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25591</xdr:rowOff>
    </xdr:from>
    <xdr:to>
      <xdr:col>19</xdr:col>
      <xdr:colOff>177800</xdr:colOff>
      <xdr:row>78</xdr:row>
      <xdr:rowOff>60489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98691"/>
          <a:ext cx="8890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136486</xdr:rowOff>
    </xdr:from>
    <xdr:to>
      <xdr:col>20</xdr:col>
      <xdr:colOff>38100</xdr:colOff>
      <xdr:row>78</xdr:row>
      <xdr:rowOff>66636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338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83163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11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161150</xdr:rowOff>
    </xdr:from>
    <xdr:to>
      <xdr:col>15</xdr:col>
      <xdr:colOff>50800</xdr:colOff>
      <xdr:row>78</xdr:row>
      <xdr:rowOff>60489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62800"/>
          <a:ext cx="889000" cy="7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142811</xdr:rowOff>
    </xdr:from>
    <xdr:to>
      <xdr:col>15</xdr:col>
      <xdr:colOff>101600</xdr:colOff>
      <xdr:row>78</xdr:row>
      <xdr:rowOff>72961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44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89488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119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161150</xdr:rowOff>
    </xdr:from>
    <xdr:to>
      <xdr:col>10</xdr:col>
      <xdr:colOff>114300</xdr:colOff>
      <xdr:row>78</xdr:row>
      <xdr:rowOff>18886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62800"/>
          <a:ext cx="889000" cy="29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148183</xdr:rowOff>
    </xdr:from>
    <xdr:to>
      <xdr:col>10</xdr:col>
      <xdr:colOff>165100</xdr:colOff>
      <xdr:row>78</xdr:row>
      <xdr:rowOff>78333</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9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69460</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442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159765</xdr:rowOff>
    </xdr:from>
    <xdr:to>
      <xdr:col>6</xdr:col>
      <xdr:colOff>38100</xdr:colOff>
      <xdr:row>78</xdr:row>
      <xdr:rowOff>89915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6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81042</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45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169672</xdr:rowOff>
    </xdr:from>
    <xdr:to>
      <xdr:col>24</xdr:col>
      <xdr:colOff>114300</xdr:colOff>
      <xdr:row>77</xdr:row>
      <xdr:rowOff>99822</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99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21099</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051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146241</xdr:rowOff>
    </xdr:from>
    <xdr:to>
      <xdr:col>20</xdr:col>
      <xdr:colOff>38100</xdr:colOff>
      <xdr:row>78</xdr:row>
      <xdr:rowOff>76391</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4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67518</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440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9689</xdr:rowOff>
    </xdr:from>
    <xdr:to>
      <xdr:col>15</xdr:col>
      <xdr:colOff>101600</xdr:colOff>
      <xdr:row>78</xdr:row>
      <xdr:rowOff>111289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82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102416</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75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110350</xdr:rowOff>
    </xdr:from>
    <xdr:to>
      <xdr:col>10</xdr:col>
      <xdr:colOff>165100</xdr:colOff>
      <xdr:row>78</xdr:row>
      <xdr:rowOff>40500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3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57027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08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139536</xdr:rowOff>
    </xdr:from>
    <xdr:to>
      <xdr:col>6</xdr:col>
      <xdr:colOff>38100</xdr:colOff>
      <xdr:row>78</xdr:row>
      <xdr:rowOff>69686</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3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86213</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11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12458</xdr:rowOff>
    </xdr:from>
    <xdr:to>
      <xdr:col>24</xdr:col>
      <xdr:colOff>63500</xdr:colOff>
      <xdr:row>97</xdr:row>
      <xdr:rowOff>86016</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43108"/>
          <a:ext cx="838200" cy="7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117225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3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12458</xdr:rowOff>
    </xdr:from>
    <xdr:to>
      <xdr:col>19</xdr:col>
      <xdr:colOff>177800</xdr:colOff>
      <xdr:row>97</xdr:row>
      <xdr:rowOff>27166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43108"/>
          <a:ext cx="889000" cy="1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111531</xdr:rowOff>
    </xdr:from>
    <xdr:to>
      <xdr:col>20</xdr:col>
      <xdr:colOff>38100</xdr:colOff>
      <xdr:row>96</xdr:row>
      <xdr:rowOff>41681</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39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58208</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174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27166</xdr:rowOff>
    </xdr:from>
    <xdr:to>
      <xdr:col>15</xdr:col>
      <xdr:colOff>50800</xdr:colOff>
      <xdr:row>97</xdr:row>
      <xdr:rowOff>81178</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657816"/>
          <a:ext cx="889000" cy="54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158635</xdr:rowOff>
    </xdr:from>
    <xdr:to>
      <xdr:col>15</xdr:col>
      <xdr:colOff>101600</xdr:colOff>
      <xdr:row>96</xdr:row>
      <xdr:rowOff>88785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4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105312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22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81178</xdr:rowOff>
    </xdr:from>
    <xdr:to>
      <xdr:col>10</xdr:col>
      <xdr:colOff>114300</xdr:colOff>
      <xdr:row>97</xdr:row>
      <xdr:rowOff>114224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711828"/>
          <a:ext cx="889000" cy="33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152743</xdr:rowOff>
    </xdr:from>
    <xdr:to>
      <xdr:col>10</xdr:col>
      <xdr:colOff>165100</xdr:colOff>
      <xdr:row>96</xdr:row>
      <xdr:rowOff>82893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40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99420</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21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4927</xdr:rowOff>
    </xdr:from>
    <xdr:to>
      <xdr:col>6</xdr:col>
      <xdr:colOff>38100</xdr:colOff>
      <xdr:row>96</xdr:row>
      <xdr:rowOff>106527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64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123054</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23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35216</xdr:rowOff>
    </xdr:from>
    <xdr:to>
      <xdr:col>24</xdr:col>
      <xdr:colOff>114300</xdr:colOff>
      <xdr:row>97</xdr:row>
      <xdr:rowOff>136816</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6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13643</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4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133108</xdr:rowOff>
    </xdr:from>
    <xdr:to>
      <xdr:col>20</xdr:col>
      <xdr:colOff>38100</xdr:colOff>
      <xdr:row>97</xdr:row>
      <xdr:rowOff>63258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9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54385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68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147816</xdr:rowOff>
    </xdr:from>
    <xdr:to>
      <xdr:col>15</xdr:col>
      <xdr:colOff>101600</xdr:colOff>
      <xdr:row>97</xdr:row>
      <xdr:rowOff>77966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60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69093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69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30378</xdr:rowOff>
    </xdr:from>
    <xdr:to>
      <xdr:col>10</xdr:col>
      <xdr:colOff>165100</xdr:colOff>
      <xdr:row>97</xdr:row>
      <xdr:rowOff>131978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661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123105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75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63424</xdr:rowOff>
    </xdr:from>
    <xdr:to>
      <xdr:col>6</xdr:col>
      <xdr:colOff>38100</xdr:colOff>
      <xdr:row>97</xdr:row>
      <xdr:rowOff>165024</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69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156151</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78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9179</xdr:rowOff>
    </xdr:from>
    <xdr:to>
      <xdr:col>54</xdr:col>
      <xdr:colOff>189865</xdr:colOff>
      <xdr:row>37</xdr:row>
      <xdr:rowOff>140285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24129"/>
          <a:ext cx="1270" cy="1159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144112</xdr:rowOff>
    </xdr:from>
    <xdr:ext cx="599010"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487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140285</xdr:rowOff>
    </xdr:from>
    <xdr:to>
      <xdr:col>55</xdr:col>
      <xdr:colOff>88900</xdr:colOff>
      <xdr:row>37</xdr:row>
      <xdr:rowOff>140285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483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127306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99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9179</xdr:rowOff>
    </xdr:from>
    <xdr:to>
      <xdr:col>55</xdr:col>
      <xdr:colOff>88900</xdr:colOff>
      <xdr:row>31</xdr:row>
      <xdr:rowOff>9179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24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43738</xdr:rowOff>
    </xdr:from>
    <xdr:to>
      <xdr:col>55</xdr:col>
      <xdr:colOff>0</xdr:colOff>
      <xdr:row>39</xdr:row>
      <xdr:rowOff>16832</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9639300" y="6044488"/>
          <a:ext cx="838200" cy="658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88564</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60893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110137</xdr:rowOff>
    </xdr:from>
    <xdr:to>
      <xdr:col>55</xdr:col>
      <xdr:colOff>50800</xdr:colOff>
      <xdr:row>36</xdr:row>
      <xdr:rowOff>40287</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611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84818</xdr:rowOff>
    </xdr:from>
    <xdr:to>
      <xdr:col>50</xdr:col>
      <xdr:colOff>114300</xdr:colOff>
      <xdr:row>39</xdr:row>
      <xdr:rowOff>16832</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8750300" y="6428468"/>
          <a:ext cx="889000" cy="274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142900</xdr:rowOff>
    </xdr:from>
    <xdr:to>
      <xdr:col>50</xdr:col>
      <xdr:colOff>165100</xdr:colOff>
      <xdr:row>39</xdr:row>
      <xdr:rowOff>73050</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665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64177</xdr:rowOff>
    </xdr:from>
    <xdr:ext cx="534377"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72111" y="675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84818</xdr:rowOff>
    </xdr:from>
    <xdr:to>
      <xdr:col>45</xdr:col>
      <xdr:colOff>177800</xdr:colOff>
      <xdr:row>38</xdr:row>
      <xdr:rowOff>98767</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7861300" y="6428468"/>
          <a:ext cx="889000" cy="18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149506</xdr:rowOff>
    </xdr:from>
    <xdr:to>
      <xdr:col>46</xdr:col>
      <xdr:colOff>38100</xdr:colOff>
      <xdr:row>39</xdr:row>
      <xdr:rowOff>79656</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666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70783</xdr:rowOff>
    </xdr:from>
    <xdr:ext cx="534377"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83111" y="6757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98767</xdr:rowOff>
    </xdr:from>
    <xdr:to>
      <xdr:col>41</xdr:col>
      <xdr:colOff>50800</xdr:colOff>
      <xdr:row>39</xdr:row>
      <xdr:rowOff>3852</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613867"/>
          <a:ext cx="889000" cy="7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3683</xdr:rowOff>
    </xdr:from>
    <xdr:to>
      <xdr:col>41</xdr:col>
      <xdr:colOff>101600</xdr:colOff>
      <xdr:row>39</xdr:row>
      <xdr:rowOff>105283</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669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96410</xdr:rowOff>
    </xdr:from>
    <xdr:ext cx="534377"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94111" y="678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15734</xdr:rowOff>
    </xdr:from>
    <xdr:to>
      <xdr:col>36</xdr:col>
      <xdr:colOff>165100</xdr:colOff>
      <xdr:row>39</xdr:row>
      <xdr:rowOff>117334</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702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108461</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795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164388</xdr:rowOff>
    </xdr:from>
    <xdr:to>
      <xdr:col>55</xdr:col>
      <xdr:colOff>50800</xdr:colOff>
      <xdr:row>35</xdr:row>
      <xdr:rowOff>94538</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59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15815</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5845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137482</xdr:rowOff>
    </xdr:from>
    <xdr:to>
      <xdr:col>50</xdr:col>
      <xdr:colOff>165100</xdr:colOff>
      <xdr:row>39</xdr:row>
      <xdr:rowOff>67632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6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84159</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72111" y="64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34018</xdr:rowOff>
    </xdr:from>
    <xdr:to>
      <xdr:col>46</xdr:col>
      <xdr:colOff>38100</xdr:colOff>
      <xdr:row>37</xdr:row>
      <xdr:rowOff>135618</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377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152145</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52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47967</xdr:rowOff>
    </xdr:from>
    <xdr:to>
      <xdr:col>41</xdr:col>
      <xdr:colOff>101600</xdr:colOff>
      <xdr:row>38</xdr:row>
      <xdr:rowOff>149567</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563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166094</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338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124502</xdr:rowOff>
    </xdr:from>
    <xdr:to>
      <xdr:col>36</xdr:col>
      <xdr:colOff>165100</xdr:colOff>
      <xdr:row>39</xdr:row>
      <xdr:rowOff>54652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639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71179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414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普通建設事業費グラフ枠">
          <a:extLst>
            <a:ext uri="{FF2B5EF4-FFF2-40B4-BE49-F238E27FC236}">
              <a16:creationId xmlns:a16="http://schemas.microsoft.com/office/drawing/2014/main" id="{00000000-0008-0000-06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21219</xdr:rowOff>
    </xdr:from>
    <xdr:to>
      <xdr:col>54</xdr:col>
      <xdr:colOff>189865</xdr:colOff>
      <xdr:row>59</xdr:row>
      <xdr:rowOff>9059</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flipV="1">
          <a:off x="10475595" y="9450969"/>
          <a:ext cx="1270" cy="673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12886</xdr:rowOff>
    </xdr:from>
    <xdr:ext cx="534377" cy="259045"/>
    <xdr:sp macro="" textlink="">
      <xdr:nvSpPr>
        <xdr:cNvPr id="337" name="普通建設事業費最小値テキスト">
          <a:extLst>
            <a:ext uri="{FF2B5EF4-FFF2-40B4-BE49-F238E27FC236}">
              <a16:creationId xmlns:a16="http://schemas.microsoft.com/office/drawing/2014/main" id="{00000000-0008-0000-0600-000051010000}"/>
            </a:ext>
          </a:extLst>
        </xdr:cNvPr>
        <xdr:cNvSpPr txBox="1"/>
      </xdr:nvSpPr>
      <xdr:spPr>
        <a:xfrm>
          <a:off x="10528300" y="1012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9059</xdr:rowOff>
    </xdr:from>
    <xdr:to>
      <xdr:col>55</xdr:col>
      <xdr:colOff>88900</xdr:colOff>
      <xdr:row>59</xdr:row>
      <xdr:rowOff>9059</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10124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139346</xdr:rowOff>
    </xdr:from>
    <xdr:ext cx="599010" cy="259045"/>
    <xdr:sp macro="" textlink="">
      <xdr:nvSpPr>
        <xdr:cNvPr id="339" name="普通建設事業費最大値テキスト">
          <a:extLst>
            <a:ext uri="{FF2B5EF4-FFF2-40B4-BE49-F238E27FC236}">
              <a16:creationId xmlns:a16="http://schemas.microsoft.com/office/drawing/2014/main" id="{00000000-0008-0000-0600-000053010000}"/>
            </a:ext>
          </a:extLst>
        </xdr:cNvPr>
        <xdr:cNvSpPr txBox="1"/>
      </xdr:nvSpPr>
      <xdr:spPr>
        <a:xfrm>
          <a:off x="10528300" y="922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21219</xdr:rowOff>
    </xdr:from>
    <xdr:to>
      <xdr:col>55</xdr:col>
      <xdr:colOff>88900</xdr:colOff>
      <xdr:row>55</xdr:row>
      <xdr:rowOff>21219</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10388600" y="945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121782</xdr:rowOff>
    </xdr:from>
    <xdr:to>
      <xdr:col>55</xdr:col>
      <xdr:colOff>0</xdr:colOff>
      <xdr:row>55</xdr:row>
      <xdr:rowOff>162271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flipV="1">
          <a:off x="9639300" y="9551532"/>
          <a:ext cx="838200" cy="4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91646</xdr:rowOff>
    </xdr:from>
    <xdr:ext cx="599010" cy="259045"/>
    <xdr:sp macro="" textlink="">
      <xdr:nvSpPr>
        <xdr:cNvPr id="342" name="普通建設事業費平均値テキスト">
          <a:extLst>
            <a:ext uri="{FF2B5EF4-FFF2-40B4-BE49-F238E27FC236}">
              <a16:creationId xmlns:a16="http://schemas.microsoft.com/office/drawing/2014/main" id="{00000000-0008-0000-0600-000056010000}"/>
            </a:ext>
          </a:extLst>
        </xdr:cNvPr>
        <xdr:cNvSpPr txBox="1"/>
      </xdr:nvSpPr>
      <xdr:spPr>
        <a:xfrm>
          <a:off x="10528300" y="98642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113219</xdr:rowOff>
    </xdr:from>
    <xdr:to>
      <xdr:col>55</xdr:col>
      <xdr:colOff>50800</xdr:colOff>
      <xdr:row>58</xdr:row>
      <xdr:rowOff>43369</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10426700" y="988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162271</xdr:rowOff>
    </xdr:from>
    <xdr:to>
      <xdr:col>50</xdr:col>
      <xdr:colOff>114300</xdr:colOff>
      <xdr:row>56</xdr:row>
      <xdr:rowOff>57738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8750300" y="9592021"/>
          <a:ext cx="889000" cy="66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139592</xdr:rowOff>
    </xdr:from>
    <xdr:to>
      <xdr:col>50</xdr:col>
      <xdr:colOff>165100</xdr:colOff>
      <xdr:row>58</xdr:row>
      <xdr:rowOff>69742</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9588500" y="991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60869</xdr:rowOff>
    </xdr:from>
    <xdr:ext cx="599010"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9339795" y="1000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136847</xdr:rowOff>
    </xdr:from>
    <xdr:to>
      <xdr:col>45</xdr:col>
      <xdr:colOff>177800</xdr:colOff>
      <xdr:row>56</xdr:row>
      <xdr:rowOff>57738</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7861300" y="9395147"/>
          <a:ext cx="889000" cy="263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168285</xdr:rowOff>
    </xdr:from>
    <xdr:to>
      <xdr:col>46</xdr:col>
      <xdr:colOff>38100</xdr:colOff>
      <xdr:row>58</xdr:row>
      <xdr:rowOff>98435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8699500" y="9940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89562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8483111" y="10033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34506</xdr:rowOff>
    </xdr:from>
    <xdr:to>
      <xdr:col>41</xdr:col>
      <xdr:colOff>50800</xdr:colOff>
      <xdr:row>54</xdr:row>
      <xdr:rowOff>136847</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6972300" y="8778456"/>
          <a:ext cx="889000" cy="61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164963</xdr:rowOff>
    </xdr:from>
    <xdr:to>
      <xdr:col>41</xdr:col>
      <xdr:colOff>101600</xdr:colOff>
      <xdr:row>58</xdr:row>
      <xdr:rowOff>95113</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7810500" y="9937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86240</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7594111" y="1003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13717</xdr:rowOff>
    </xdr:from>
    <xdr:to>
      <xdr:col>36</xdr:col>
      <xdr:colOff>165100</xdr:colOff>
      <xdr:row>58</xdr:row>
      <xdr:rowOff>115317</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69215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106444</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6705111" y="100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70982</xdr:rowOff>
    </xdr:from>
    <xdr:to>
      <xdr:col>55</xdr:col>
      <xdr:colOff>50800</xdr:colOff>
      <xdr:row>56</xdr:row>
      <xdr:rowOff>1132</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10426700" y="95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157359</xdr:rowOff>
    </xdr:from>
    <xdr:ext cx="599010" cy="259045"/>
    <xdr:sp macro="" textlink="">
      <xdr:nvSpPr>
        <xdr:cNvPr id="361" name="普通建設事業費該当値テキスト">
          <a:extLst>
            <a:ext uri="{FF2B5EF4-FFF2-40B4-BE49-F238E27FC236}">
              <a16:creationId xmlns:a16="http://schemas.microsoft.com/office/drawing/2014/main" id="{00000000-0008-0000-0600-000069010000}"/>
            </a:ext>
          </a:extLst>
        </xdr:cNvPr>
        <xdr:cNvSpPr txBox="1"/>
      </xdr:nvSpPr>
      <xdr:spPr>
        <a:xfrm>
          <a:off x="10528300" y="9415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111471</xdr:rowOff>
    </xdr:from>
    <xdr:to>
      <xdr:col>50</xdr:col>
      <xdr:colOff>165100</xdr:colOff>
      <xdr:row>56</xdr:row>
      <xdr:rowOff>41621</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9588500" y="95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58148</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339795" y="9316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6938</xdr:rowOff>
    </xdr:from>
    <xdr:to>
      <xdr:col>46</xdr:col>
      <xdr:colOff>38100</xdr:colOff>
      <xdr:row>56</xdr:row>
      <xdr:rowOff>108538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8699500" y="960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125065</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450795" y="938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86047</xdr:rowOff>
    </xdr:from>
    <xdr:to>
      <xdr:col>41</xdr:col>
      <xdr:colOff>101600</xdr:colOff>
      <xdr:row>55</xdr:row>
      <xdr:rowOff>16197</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7810500" y="934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32724</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61795" y="911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155156</xdr:rowOff>
    </xdr:from>
    <xdr:to>
      <xdr:col>36</xdr:col>
      <xdr:colOff>165100</xdr:colOff>
      <xdr:row>51</xdr:row>
      <xdr:rowOff>85306</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6921500" y="872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101833</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672795" y="8502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普通建設事業費 （ うち新規整備　）グラフ枠">
          <a:extLst>
            <a:ext uri="{FF2B5EF4-FFF2-40B4-BE49-F238E27FC236}">
              <a16:creationId xmlns:a16="http://schemas.microsoft.com/office/drawing/2014/main" id="{00000000-0008-0000-06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2" name="普通建設事業費 （ うち新規整備　）最小値テキスト">
          <a:extLst>
            <a:ext uri="{FF2B5EF4-FFF2-40B4-BE49-F238E27FC236}">
              <a16:creationId xmlns:a16="http://schemas.microsoft.com/office/drawing/2014/main" id="{00000000-0008-0000-0600-000088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4" name="普通建設事業費 （ うち新規整備　）最大値テキスト">
          <a:extLst>
            <a:ext uri="{FF2B5EF4-FFF2-40B4-BE49-F238E27FC236}">
              <a16:creationId xmlns:a16="http://schemas.microsoft.com/office/drawing/2014/main" id="{00000000-0008-0000-0600-00008A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46326</xdr:rowOff>
    </xdr:from>
    <xdr:to>
      <xdr:col>55</xdr:col>
      <xdr:colOff>0</xdr:colOff>
      <xdr:row>75</xdr:row>
      <xdr:rowOff>150971</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9639300" y="12905076"/>
          <a:ext cx="838200" cy="10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33641</xdr:rowOff>
    </xdr:from>
    <xdr:ext cx="534377" cy="259045"/>
    <xdr:sp macro="" textlink="">
      <xdr:nvSpPr>
        <xdr:cNvPr id="397" name="普通建設事業費 （ うち新規整備　）平均値テキスト">
          <a:extLst>
            <a:ext uri="{FF2B5EF4-FFF2-40B4-BE49-F238E27FC236}">
              <a16:creationId xmlns:a16="http://schemas.microsoft.com/office/drawing/2014/main" id="{00000000-0008-0000-0600-00008D010000}"/>
            </a:ext>
          </a:extLst>
        </xdr:cNvPr>
        <xdr:cNvSpPr txBox="1"/>
      </xdr:nvSpPr>
      <xdr:spPr>
        <a:xfrm>
          <a:off x="10528300" y="13235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8" name="フローチャート: 判断 397">
          <a:extLst>
            <a:ext uri="{FF2B5EF4-FFF2-40B4-BE49-F238E27FC236}">
              <a16:creationId xmlns:a16="http://schemas.microsoft.com/office/drawing/2014/main" id="{00000000-0008-0000-0600-00008E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46326</xdr:rowOff>
    </xdr:from>
    <xdr:to>
      <xdr:col>50</xdr:col>
      <xdr:colOff>114300</xdr:colOff>
      <xdr:row>77</xdr:row>
      <xdr:rowOff>24509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8750300" y="12905076"/>
          <a:ext cx="889000" cy="32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88178</xdr:rowOff>
    </xdr:from>
    <xdr:to>
      <xdr:col>50</xdr:col>
      <xdr:colOff>165100</xdr:colOff>
      <xdr:row>78</xdr:row>
      <xdr:rowOff>18328</xdr:rowOff>
    </xdr:to>
    <xdr:sp macro="" textlink="">
      <xdr:nvSpPr>
        <xdr:cNvPr id="400" name="フローチャート: 判断 399">
          <a:extLst>
            <a:ext uri="{FF2B5EF4-FFF2-40B4-BE49-F238E27FC236}">
              <a16:creationId xmlns:a16="http://schemas.microsoft.com/office/drawing/2014/main" id="{00000000-0008-0000-0600-000090010000}"/>
            </a:ext>
          </a:extLst>
        </xdr:cNvPr>
        <xdr:cNvSpPr/>
      </xdr:nvSpPr>
      <xdr:spPr>
        <a:xfrm>
          <a:off x="9588500" y="13289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9455</xdr:rowOff>
    </xdr:from>
    <xdr:ext cx="534377"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9372111" y="13382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20650</xdr:rowOff>
    </xdr:from>
    <xdr:to>
      <xdr:col>45</xdr:col>
      <xdr:colOff>177800</xdr:colOff>
      <xdr:row>77</xdr:row>
      <xdr:rowOff>24509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7861300" y="13222300"/>
          <a:ext cx="8890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140796</xdr:rowOff>
    </xdr:from>
    <xdr:to>
      <xdr:col>46</xdr:col>
      <xdr:colOff>38100</xdr:colOff>
      <xdr:row>78</xdr:row>
      <xdr:rowOff>70946</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8699500" y="13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62073</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8483111" y="13435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20650</xdr:rowOff>
    </xdr:from>
    <xdr:to>
      <xdr:col>41</xdr:col>
      <xdr:colOff>50800</xdr:colOff>
      <xdr:row>77</xdr:row>
      <xdr:rowOff>74169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6972300" y="13222300"/>
          <a:ext cx="889000" cy="53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142036</xdr:rowOff>
    </xdr:from>
    <xdr:to>
      <xdr:col>41</xdr:col>
      <xdr:colOff>101600</xdr:colOff>
      <xdr:row>78</xdr:row>
      <xdr:rowOff>72186</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7810500" y="1334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63313</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7594111" y="1343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156159</xdr:rowOff>
    </xdr:from>
    <xdr:to>
      <xdr:col>36</xdr:col>
      <xdr:colOff>165100</xdr:colOff>
      <xdr:row>78</xdr:row>
      <xdr:rowOff>86309</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6921500" y="13357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77436</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6705111" y="1345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100170</xdr:rowOff>
    </xdr:from>
    <xdr:to>
      <xdr:col>55</xdr:col>
      <xdr:colOff>50800</xdr:colOff>
      <xdr:row>76</xdr:row>
      <xdr:rowOff>30321</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10426700" y="1295892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123047</xdr:rowOff>
    </xdr:from>
    <xdr:ext cx="599010" cy="259045"/>
    <xdr:sp macro="" textlink="">
      <xdr:nvSpPr>
        <xdr:cNvPr id="416" name="普通建設事業費 （ うち新規整備　）該当値テキスト">
          <a:extLst>
            <a:ext uri="{FF2B5EF4-FFF2-40B4-BE49-F238E27FC236}">
              <a16:creationId xmlns:a16="http://schemas.microsoft.com/office/drawing/2014/main" id="{00000000-0008-0000-0600-0000A0010000}"/>
            </a:ext>
          </a:extLst>
        </xdr:cNvPr>
        <xdr:cNvSpPr txBox="1"/>
      </xdr:nvSpPr>
      <xdr:spPr>
        <a:xfrm>
          <a:off x="10528300" y="128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166976</xdr:rowOff>
    </xdr:from>
    <xdr:to>
      <xdr:col>50</xdr:col>
      <xdr:colOff>165100</xdr:colOff>
      <xdr:row>75</xdr:row>
      <xdr:rowOff>97126</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9588500" y="128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113653</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339795" y="12629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145159</xdr:rowOff>
    </xdr:from>
    <xdr:to>
      <xdr:col>46</xdr:col>
      <xdr:colOff>38100</xdr:colOff>
      <xdr:row>77</xdr:row>
      <xdr:rowOff>75309</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8699500" y="1317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91836</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483111" y="12950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141300</xdr:rowOff>
    </xdr:from>
    <xdr:to>
      <xdr:col>41</xdr:col>
      <xdr:colOff>101600</xdr:colOff>
      <xdr:row>77</xdr:row>
      <xdr:rowOff>71450</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7810500" y="1317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87977</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946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23369</xdr:rowOff>
    </xdr:from>
    <xdr:to>
      <xdr:col>36</xdr:col>
      <xdr:colOff>165100</xdr:colOff>
      <xdr:row>77</xdr:row>
      <xdr:rowOff>124969</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6921500" y="132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141496</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3000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1152</xdr:rowOff>
    </xdr:from>
    <xdr:to>
      <xdr:col>54</xdr:col>
      <xdr:colOff>189865</xdr:colOff>
      <xdr:row>98</xdr:row>
      <xdr:rowOff>136179</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6288902"/>
          <a:ext cx="1270" cy="649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140006</xdr:rowOff>
    </xdr:from>
    <xdr:ext cx="469744"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6942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136179</xdr:rowOff>
    </xdr:from>
    <xdr:to>
      <xdr:col>55</xdr:col>
      <xdr:colOff>88900</xdr:colOff>
      <xdr:row>98</xdr:row>
      <xdr:rowOff>136179</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6938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119279</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6064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95</xdr:row>
      <xdr:rowOff>1152</xdr:rowOff>
    </xdr:from>
    <xdr:to>
      <xdr:col>55</xdr:col>
      <xdr:colOff>88900</xdr:colOff>
      <xdr:row>95</xdr:row>
      <xdr:rowOff>1152</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6288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97782</xdr:rowOff>
    </xdr:from>
    <xdr:to>
      <xdr:col>55</xdr:col>
      <xdr:colOff>0</xdr:colOff>
      <xdr:row>97</xdr:row>
      <xdr:rowOff>36878</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flipV="1">
          <a:off x="9639300" y="16556982"/>
          <a:ext cx="838200" cy="110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97324</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7279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118897</xdr:rowOff>
    </xdr:from>
    <xdr:to>
      <xdr:col>55</xdr:col>
      <xdr:colOff>50800</xdr:colOff>
      <xdr:row>98</xdr:row>
      <xdr:rowOff>49047</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74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23039</xdr:rowOff>
    </xdr:from>
    <xdr:to>
      <xdr:col>50</xdr:col>
      <xdr:colOff>114300</xdr:colOff>
      <xdr:row>97</xdr:row>
      <xdr:rowOff>36878</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8750300" y="16653689"/>
          <a:ext cx="889000" cy="1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133868</xdr:rowOff>
    </xdr:from>
    <xdr:to>
      <xdr:col>50</xdr:col>
      <xdr:colOff>165100</xdr:colOff>
      <xdr:row>98</xdr:row>
      <xdr:rowOff>64018</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76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55145</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72111" y="1685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125341</xdr:rowOff>
    </xdr:from>
    <xdr:to>
      <xdr:col>45</xdr:col>
      <xdr:colOff>177800</xdr:colOff>
      <xdr:row>97</xdr:row>
      <xdr:rowOff>23039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584541"/>
          <a:ext cx="889000" cy="69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146796</xdr:rowOff>
    </xdr:from>
    <xdr:to>
      <xdr:col>46</xdr:col>
      <xdr:colOff>38100</xdr:colOff>
      <xdr:row>98</xdr:row>
      <xdr:rowOff>76946</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7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68073</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87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21768</xdr:rowOff>
    </xdr:from>
    <xdr:to>
      <xdr:col>41</xdr:col>
      <xdr:colOff>50800</xdr:colOff>
      <xdr:row>96</xdr:row>
      <xdr:rowOff>125341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5623718"/>
          <a:ext cx="889000" cy="96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143970</xdr:rowOff>
    </xdr:from>
    <xdr:to>
      <xdr:col>41</xdr:col>
      <xdr:colOff>101600</xdr:colOff>
      <xdr:row>98</xdr:row>
      <xdr:rowOff>74120</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7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65247</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867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157094</xdr:rowOff>
    </xdr:from>
    <xdr:to>
      <xdr:col>36</xdr:col>
      <xdr:colOff>165100</xdr:colOff>
      <xdr:row>98</xdr:row>
      <xdr:rowOff>87244</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78371</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6880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46982</xdr:rowOff>
    </xdr:from>
    <xdr:to>
      <xdr:col>55</xdr:col>
      <xdr:colOff>50800</xdr:colOff>
      <xdr:row>96</xdr:row>
      <xdr:rowOff>148582</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50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69859</xdr:rowOff>
    </xdr:from>
    <xdr:ext cx="599010"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635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157528</xdr:rowOff>
    </xdr:from>
    <xdr:to>
      <xdr:col>50</xdr:col>
      <xdr:colOff>165100</xdr:colOff>
      <xdr:row>97</xdr:row>
      <xdr:rowOff>87678</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61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104205</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39795" y="16391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143689</xdr:rowOff>
    </xdr:from>
    <xdr:to>
      <xdr:col>46</xdr:col>
      <xdr:colOff>38100</xdr:colOff>
      <xdr:row>97</xdr:row>
      <xdr:rowOff>73839</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60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90366</xdr:rowOff>
    </xdr:from>
    <xdr:ext cx="59901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50795" y="16378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74541</xdr:rowOff>
    </xdr:from>
    <xdr:to>
      <xdr:col>41</xdr:col>
      <xdr:colOff>101600</xdr:colOff>
      <xdr:row>97</xdr:row>
      <xdr:rowOff>4691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53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21218</xdr:rowOff>
    </xdr:from>
    <xdr:ext cx="59901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61795" y="16308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142418</xdr:rowOff>
    </xdr:from>
    <xdr:to>
      <xdr:col>36</xdr:col>
      <xdr:colOff>165100</xdr:colOff>
      <xdr:row>91</xdr:row>
      <xdr:rowOff>72568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557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89</xdr:row>
      <xdr:rowOff>89095</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672795" y="1534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124338</xdr:rowOff>
    </xdr:from>
    <xdr:to>
      <xdr:col>85</xdr:col>
      <xdr:colOff>127000</xdr:colOff>
      <xdr:row>38</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639438"/>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163258</xdr:rowOff>
    </xdr:from>
    <xdr:ext cx="469744"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335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22840</xdr:rowOff>
    </xdr:from>
    <xdr:to>
      <xdr:col>81</xdr:col>
      <xdr:colOff>50800</xdr:colOff>
      <xdr:row>38</xdr:row>
      <xdr:rowOff>124338</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537940"/>
          <a:ext cx="889000" cy="10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110937</xdr:rowOff>
    </xdr:from>
    <xdr:to>
      <xdr:col>81</xdr:col>
      <xdr:colOff>101600</xdr:colOff>
      <xdr:row>38</xdr:row>
      <xdr:rowOff>41087</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45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57614</xdr:rowOff>
    </xdr:from>
    <xdr:ext cx="469744"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46428" y="6229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22840</xdr:rowOff>
    </xdr:from>
    <xdr:to>
      <xdr:col>76</xdr:col>
      <xdr:colOff>114300</xdr:colOff>
      <xdr:row>38</xdr:row>
      <xdr:rowOff>67463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537940"/>
          <a:ext cx="889000" cy="44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153091</xdr:rowOff>
    </xdr:from>
    <xdr:to>
      <xdr:col>76</xdr:col>
      <xdr:colOff>165100</xdr:colOff>
      <xdr:row>38</xdr:row>
      <xdr:rowOff>83241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49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74368</xdr:rowOff>
    </xdr:from>
    <xdr:ext cx="469744"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57428" y="6589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67463</xdr:rowOff>
    </xdr:from>
    <xdr:to>
      <xdr:col>71</xdr:col>
      <xdr:colOff>177800</xdr:colOff>
      <xdr:row>38</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2814300" y="65825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53696</xdr:rowOff>
    </xdr:from>
    <xdr:to>
      <xdr:col>72</xdr:col>
      <xdr:colOff>38100</xdr:colOff>
      <xdr:row>38</xdr:row>
      <xdr:rowOff>155296</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56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146423</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68428" y="6661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13645</xdr:rowOff>
    </xdr:from>
    <xdr:to>
      <xdr:col>67</xdr:col>
      <xdr:colOff>101600</xdr:colOff>
      <xdr:row>38</xdr:row>
      <xdr:rowOff>115245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528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131772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79428" y="6303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3827</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73538</xdr:rowOff>
    </xdr:from>
    <xdr:to>
      <xdr:col>81</xdr:col>
      <xdr:colOff>101600</xdr:colOff>
      <xdr:row>39</xdr:row>
      <xdr:rowOff>3688</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588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166265</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2017" y="6681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143490</xdr:rowOff>
    </xdr:from>
    <xdr:to>
      <xdr:col>76</xdr:col>
      <xdr:colOff>165100</xdr:colOff>
      <xdr:row>38</xdr:row>
      <xdr:rowOff>73640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48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90167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262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16663</xdr:rowOff>
    </xdr:from>
    <xdr:to>
      <xdr:col>72</xdr:col>
      <xdr:colOff>38100</xdr:colOff>
      <xdr:row>38</xdr:row>
      <xdr:rowOff>118263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53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134790</xdr:rowOff>
    </xdr:from>
    <xdr:ext cx="469744"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468428" y="630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9" name="失業対策事業費グラフ枠">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1" name="失業対策事業費最小値テキスト">
          <a:extLst>
            <a:ext uri="{FF2B5EF4-FFF2-40B4-BE49-F238E27FC236}">
              <a16:creationId xmlns:a16="http://schemas.microsoft.com/office/drawing/2014/main" id="{00000000-0008-0000-0600-000027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3" name="失業対策事業費最大値テキスト">
          <a:extLst>
            <a:ext uri="{FF2B5EF4-FFF2-40B4-BE49-F238E27FC236}">
              <a16:creationId xmlns:a16="http://schemas.microsoft.com/office/drawing/2014/main" id="{00000000-0008-0000-0600-000029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6" name="失業対策事業費平均値テキスト">
          <a:extLst>
            <a:ext uri="{FF2B5EF4-FFF2-40B4-BE49-F238E27FC236}">
              <a16:creationId xmlns:a16="http://schemas.microsoft.com/office/drawing/2014/main" id="{00000000-0008-0000-0600-00002C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7" name="フローチャート: 判断 556">
          <a:extLst>
            <a:ext uri="{FF2B5EF4-FFF2-40B4-BE49-F238E27FC236}">
              <a16:creationId xmlns:a16="http://schemas.microsoft.com/office/drawing/2014/main" id="{00000000-0008-0000-0600-00002D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9" name="フローチャート: 判断 558">
          <a:extLst>
            <a:ext uri="{FF2B5EF4-FFF2-40B4-BE49-F238E27FC236}">
              <a16:creationId xmlns:a16="http://schemas.microsoft.com/office/drawing/2014/main" id="{00000000-0008-0000-0600-00002F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2" name="フローチャート: 判断 561">
          <a:extLst>
            <a:ext uri="{FF2B5EF4-FFF2-40B4-BE49-F238E27FC236}">
              <a16:creationId xmlns:a16="http://schemas.microsoft.com/office/drawing/2014/main" id="{00000000-0008-0000-0600-000032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5" name="失業対策事業費該当値テキスト">
          <a:extLst>
            <a:ext uri="{FF2B5EF4-FFF2-40B4-BE49-F238E27FC236}">
              <a16:creationId xmlns:a16="http://schemas.microsoft.com/office/drawing/2014/main" id="{00000000-0008-0000-0600-00003F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a:extLst>
            <a:ext uri="{FF2B5EF4-FFF2-40B4-BE49-F238E27FC236}">
              <a16:creationId xmlns:a16="http://schemas.microsoft.com/office/drawing/2014/main" id="{00000000-0008-0000-0600-00005E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08" name="公債費最小値テキスト">
          <a:extLst>
            <a:ext uri="{FF2B5EF4-FFF2-40B4-BE49-F238E27FC236}">
              <a16:creationId xmlns:a16="http://schemas.microsoft.com/office/drawing/2014/main" id="{00000000-0008-0000-0600-000060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0" name="公債費最大値テキスト">
          <a:extLst>
            <a:ext uri="{FF2B5EF4-FFF2-40B4-BE49-F238E27FC236}">
              <a16:creationId xmlns:a16="http://schemas.microsoft.com/office/drawing/2014/main" id="{00000000-0008-0000-0600-000062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13619</xdr:rowOff>
    </xdr:from>
    <xdr:to>
      <xdr:col>85</xdr:col>
      <xdr:colOff>127000</xdr:colOff>
      <xdr:row>78</xdr:row>
      <xdr:rowOff>13627</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flipV="1">
          <a:off x="15481300" y="1338671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13" name="公債費平均値テキスト">
          <a:extLst>
            <a:ext uri="{FF2B5EF4-FFF2-40B4-BE49-F238E27FC236}">
              <a16:creationId xmlns:a16="http://schemas.microsoft.com/office/drawing/2014/main" id="{00000000-0008-0000-0600-000065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14" name="フローチャート: 判断 613">
          <a:extLst>
            <a:ext uri="{FF2B5EF4-FFF2-40B4-BE49-F238E27FC236}">
              <a16:creationId xmlns:a16="http://schemas.microsoft.com/office/drawing/2014/main" id="{00000000-0008-0000-0600-000066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153028</xdr:rowOff>
    </xdr:from>
    <xdr:to>
      <xdr:col>81</xdr:col>
      <xdr:colOff>50800</xdr:colOff>
      <xdr:row>78</xdr:row>
      <xdr:rowOff>13627</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592300" y="13354678"/>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96101</xdr:rowOff>
    </xdr:from>
    <xdr:to>
      <xdr:col>81</xdr:col>
      <xdr:colOff>101600</xdr:colOff>
      <xdr:row>77</xdr:row>
      <xdr:rowOff>26251</xdr:rowOff>
    </xdr:to>
    <xdr:sp macro="" textlink="">
      <xdr:nvSpPr>
        <xdr:cNvPr id="616" name="フローチャート: 判断 615">
          <a:extLst>
            <a:ext uri="{FF2B5EF4-FFF2-40B4-BE49-F238E27FC236}">
              <a16:creationId xmlns:a16="http://schemas.microsoft.com/office/drawing/2014/main" id="{00000000-0008-0000-0600-000068020000}"/>
            </a:ext>
          </a:extLst>
        </xdr:cNvPr>
        <xdr:cNvSpPr/>
      </xdr:nvSpPr>
      <xdr:spPr>
        <a:xfrm>
          <a:off x="15430500" y="131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42778</xdr:rowOff>
    </xdr:from>
    <xdr:ext cx="534377"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5214111" y="12901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153028</xdr:rowOff>
    </xdr:from>
    <xdr:to>
      <xdr:col>76</xdr:col>
      <xdr:colOff>114300</xdr:colOff>
      <xdr:row>78</xdr:row>
      <xdr:rowOff>31831</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703300" y="13354678"/>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109048</xdr:rowOff>
    </xdr:from>
    <xdr:to>
      <xdr:col>76</xdr:col>
      <xdr:colOff>165100</xdr:colOff>
      <xdr:row>77</xdr:row>
      <xdr:rowOff>39198</xdr:rowOff>
    </xdr:to>
    <xdr:sp macro="" textlink="">
      <xdr:nvSpPr>
        <xdr:cNvPr id="619" name="フローチャート: 判断 618">
          <a:extLst>
            <a:ext uri="{FF2B5EF4-FFF2-40B4-BE49-F238E27FC236}">
              <a16:creationId xmlns:a16="http://schemas.microsoft.com/office/drawing/2014/main" id="{00000000-0008-0000-0600-00006B020000}"/>
            </a:ext>
          </a:extLst>
        </xdr:cNvPr>
        <xdr:cNvSpPr/>
      </xdr:nvSpPr>
      <xdr:spPr>
        <a:xfrm>
          <a:off x="14541500" y="1313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55725</xdr:rowOff>
    </xdr:from>
    <xdr:ext cx="534377"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4325111" y="1291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25986</xdr:rowOff>
    </xdr:from>
    <xdr:to>
      <xdr:col>71</xdr:col>
      <xdr:colOff>177800</xdr:colOff>
      <xdr:row>78</xdr:row>
      <xdr:rowOff>31831</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814300" y="13227636"/>
          <a:ext cx="889000" cy="177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110525</xdr:rowOff>
    </xdr:from>
    <xdr:to>
      <xdr:col>72</xdr:col>
      <xdr:colOff>38100</xdr:colOff>
      <xdr:row>77</xdr:row>
      <xdr:rowOff>40675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652500" y="1314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57203</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36111" y="12915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104239</xdr:rowOff>
    </xdr:from>
    <xdr:to>
      <xdr:col>67</xdr:col>
      <xdr:colOff>101600</xdr:colOff>
      <xdr:row>77</xdr:row>
      <xdr:rowOff>34389</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27635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50916</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2547111" y="12909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134269</xdr:rowOff>
    </xdr:from>
    <xdr:to>
      <xdr:col>85</xdr:col>
      <xdr:colOff>177800</xdr:colOff>
      <xdr:row>78</xdr:row>
      <xdr:rowOff>64419</xdr:rowOff>
    </xdr:to>
    <xdr:sp macro="" textlink="">
      <xdr:nvSpPr>
        <xdr:cNvPr id="631" name="楕円 630">
          <a:extLst>
            <a:ext uri="{FF2B5EF4-FFF2-40B4-BE49-F238E27FC236}">
              <a16:creationId xmlns:a16="http://schemas.microsoft.com/office/drawing/2014/main" id="{00000000-0008-0000-0600-000077020000}"/>
            </a:ext>
          </a:extLst>
        </xdr:cNvPr>
        <xdr:cNvSpPr/>
      </xdr:nvSpPr>
      <xdr:spPr>
        <a:xfrm>
          <a:off x="16268700" y="13335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112696</xdr:rowOff>
    </xdr:from>
    <xdr:ext cx="534377" cy="259045"/>
    <xdr:sp macro="" textlink="">
      <xdr:nvSpPr>
        <xdr:cNvPr id="632" name="公債費該当値テキスト">
          <a:extLst>
            <a:ext uri="{FF2B5EF4-FFF2-40B4-BE49-F238E27FC236}">
              <a16:creationId xmlns:a16="http://schemas.microsoft.com/office/drawing/2014/main" id="{00000000-0008-0000-0600-000078020000}"/>
            </a:ext>
          </a:extLst>
        </xdr:cNvPr>
        <xdr:cNvSpPr txBox="1"/>
      </xdr:nvSpPr>
      <xdr:spPr>
        <a:xfrm>
          <a:off x="16370300" y="13314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134277</xdr:rowOff>
    </xdr:from>
    <xdr:to>
      <xdr:col>81</xdr:col>
      <xdr:colOff>101600</xdr:colOff>
      <xdr:row>78</xdr:row>
      <xdr:rowOff>64427</xdr:rowOff>
    </xdr:to>
    <xdr:sp macro="" textlink="">
      <xdr:nvSpPr>
        <xdr:cNvPr id="633" name="楕円 632">
          <a:extLst>
            <a:ext uri="{FF2B5EF4-FFF2-40B4-BE49-F238E27FC236}">
              <a16:creationId xmlns:a16="http://schemas.microsoft.com/office/drawing/2014/main" id="{00000000-0008-0000-0600-000079020000}"/>
            </a:ext>
          </a:extLst>
        </xdr:cNvPr>
        <xdr:cNvSpPr/>
      </xdr:nvSpPr>
      <xdr:spPr>
        <a:xfrm>
          <a:off x="15430500" y="13335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55554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4111" y="1342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102228</xdr:rowOff>
    </xdr:from>
    <xdr:to>
      <xdr:col>76</xdr:col>
      <xdr:colOff>165100</xdr:colOff>
      <xdr:row>78</xdr:row>
      <xdr:rowOff>32378</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4541500" y="13303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23505</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325111" y="1339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152481</xdr:rowOff>
    </xdr:from>
    <xdr:to>
      <xdr:col>72</xdr:col>
      <xdr:colOff>38100</xdr:colOff>
      <xdr:row>78</xdr:row>
      <xdr:rowOff>82631</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3652500" y="133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73758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344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146636</xdr:rowOff>
    </xdr:from>
    <xdr:to>
      <xdr:col>67</xdr:col>
      <xdr:colOff>101600</xdr:colOff>
      <xdr:row>77</xdr:row>
      <xdr:rowOff>76786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2763500" y="1317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67913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3269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a:extLst>
            <a:ext uri="{FF2B5EF4-FFF2-40B4-BE49-F238E27FC236}">
              <a16:creationId xmlns:a16="http://schemas.microsoft.com/office/drawing/2014/main" id="{00000000-0008-0000-0600-000081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a:extLst>
            <a:ext uri="{FF2B5EF4-FFF2-40B4-BE49-F238E27FC236}">
              <a16:creationId xmlns:a16="http://schemas.microsoft.com/office/drawing/2014/main" id="{00000000-0008-0000-0600-000082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a:extLst>
            <a:ext uri="{FF2B5EF4-FFF2-40B4-BE49-F238E27FC236}">
              <a16:creationId xmlns:a16="http://schemas.microsoft.com/office/drawing/2014/main" id="{00000000-0008-0000-0600-000083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a:extLst>
            <a:ext uri="{FF2B5EF4-FFF2-40B4-BE49-F238E27FC236}">
              <a16:creationId xmlns:a16="http://schemas.microsoft.com/office/drawing/2014/main" id="{00000000-0008-0000-0600-000084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a:extLst>
            <a:ext uri="{FF2B5EF4-FFF2-40B4-BE49-F238E27FC236}">
              <a16:creationId xmlns:a16="http://schemas.microsoft.com/office/drawing/2014/main" id="{00000000-0008-0000-0600-00008A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65" name="積立金最小値テキスト">
          <a:extLst>
            <a:ext uri="{FF2B5EF4-FFF2-40B4-BE49-F238E27FC236}">
              <a16:creationId xmlns:a16="http://schemas.microsoft.com/office/drawing/2014/main" id="{00000000-0008-0000-0600-000099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67" name="積立金最大値テキスト">
          <a:extLst>
            <a:ext uri="{FF2B5EF4-FFF2-40B4-BE49-F238E27FC236}">
              <a16:creationId xmlns:a16="http://schemas.microsoft.com/office/drawing/2014/main" id="{00000000-0008-0000-0600-00009B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161367</xdr:rowOff>
    </xdr:from>
    <xdr:to>
      <xdr:col>85</xdr:col>
      <xdr:colOff>127000</xdr:colOff>
      <xdr:row>94</xdr:row>
      <xdr:rowOff>66396</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5481300" y="16106217"/>
          <a:ext cx="838200" cy="76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139247</xdr:rowOff>
    </xdr:from>
    <xdr:ext cx="534377" cy="259045"/>
    <xdr:sp macro="" textlink="">
      <xdr:nvSpPr>
        <xdr:cNvPr id="670" name="積立金平均値テキスト">
          <a:extLst>
            <a:ext uri="{FF2B5EF4-FFF2-40B4-BE49-F238E27FC236}">
              <a16:creationId xmlns:a16="http://schemas.microsoft.com/office/drawing/2014/main" id="{00000000-0008-0000-0600-00009E020000}"/>
            </a:ext>
          </a:extLst>
        </xdr:cNvPr>
        <xdr:cNvSpPr txBox="1"/>
      </xdr:nvSpPr>
      <xdr:spPr>
        <a:xfrm>
          <a:off x="16370300" y="16598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1" name="フローチャート: 判断 670">
          <a:extLst>
            <a:ext uri="{FF2B5EF4-FFF2-40B4-BE49-F238E27FC236}">
              <a16:creationId xmlns:a16="http://schemas.microsoft.com/office/drawing/2014/main" id="{00000000-0008-0000-0600-00009F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161367</xdr:rowOff>
    </xdr:from>
    <xdr:to>
      <xdr:col>81</xdr:col>
      <xdr:colOff>50800</xdr:colOff>
      <xdr:row>94</xdr:row>
      <xdr:rowOff>79311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flipV="1">
          <a:off x="14592300" y="16106217"/>
          <a:ext cx="889000" cy="89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10325</xdr:rowOff>
    </xdr:from>
    <xdr:to>
      <xdr:col>81</xdr:col>
      <xdr:colOff>101600</xdr:colOff>
      <xdr:row>97</xdr:row>
      <xdr:rowOff>111925</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5430500" y="166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103052</xdr:rowOff>
    </xdr:from>
    <xdr:ext cx="534377"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5214111" y="167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116599</xdr:rowOff>
    </xdr:from>
    <xdr:to>
      <xdr:col>76</xdr:col>
      <xdr:colOff>114300</xdr:colOff>
      <xdr:row>94</xdr:row>
      <xdr:rowOff>79311</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3703300" y="15889999"/>
          <a:ext cx="889000" cy="30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12382</xdr:rowOff>
    </xdr:from>
    <xdr:to>
      <xdr:col>76</xdr:col>
      <xdr:colOff>165100</xdr:colOff>
      <xdr:row>97</xdr:row>
      <xdr:rowOff>113982</xdr:rowOff>
    </xdr:to>
    <xdr:sp macro="" textlink="">
      <xdr:nvSpPr>
        <xdr:cNvPr id="676" name="フローチャート: 判断 675">
          <a:extLst>
            <a:ext uri="{FF2B5EF4-FFF2-40B4-BE49-F238E27FC236}">
              <a16:creationId xmlns:a16="http://schemas.microsoft.com/office/drawing/2014/main" id="{00000000-0008-0000-0600-0000A4020000}"/>
            </a:ext>
          </a:extLst>
        </xdr:cNvPr>
        <xdr:cNvSpPr/>
      </xdr:nvSpPr>
      <xdr:spPr>
        <a:xfrm>
          <a:off x="14541500" y="16643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105109</xdr:rowOff>
    </xdr:from>
    <xdr:ext cx="534377"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4325111" y="1673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116599</xdr:rowOff>
    </xdr:from>
    <xdr:to>
      <xdr:col>71</xdr:col>
      <xdr:colOff>177800</xdr:colOff>
      <xdr:row>97</xdr:row>
      <xdr:rowOff>121362</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2814300" y="15889999"/>
          <a:ext cx="889000" cy="86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36018</xdr:rowOff>
    </xdr:from>
    <xdr:to>
      <xdr:col>72</xdr:col>
      <xdr:colOff>38100</xdr:colOff>
      <xdr:row>97</xdr:row>
      <xdr:rowOff>137618</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652500" y="1666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128745</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36111" y="1675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52832</xdr:rowOff>
    </xdr:from>
    <xdr:to>
      <xdr:col>67</xdr:col>
      <xdr:colOff>101600</xdr:colOff>
      <xdr:row>97</xdr:row>
      <xdr:rowOff>154432</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2763500" y="16683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170959</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2547111" y="1645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15596</xdr:rowOff>
    </xdr:from>
    <xdr:to>
      <xdr:col>85</xdr:col>
      <xdr:colOff>177800</xdr:colOff>
      <xdr:row>94</xdr:row>
      <xdr:rowOff>117196</xdr:rowOff>
    </xdr:to>
    <xdr:sp macro="" textlink="">
      <xdr:nvSpPr>
        <xdr:cNvPr id="688" name="楕円 687">
          <a:extLst>
            <a:ext uri="{FF2B5EF4-FFF2-40B4-BE49-F238E27FC236}">
              <a16:creationId xmlns:a16="http://schemas.microsoft.com/office/drawing/2014/main" id="{00000000-0008-0000-0600-0000B0020000}"/>
            </a:ext>
          </a:extLst>
        </xdr:cNvPr>
        <xdr:cNvSpPr/>
      </xdr:nvSpPr>
      <xdr:spPr>
        <a:xfrm>
          <a:off x="16268700" y="16131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38473</xdr:rowOff>
    </xdr:from>
    <xdr:ext cx="534377" cy="259045"/>
    <xdr:sp macro="" textlink="">
      <xdr:nvSpPr>
        <xdr:cNvPr id="689" name="積立金該当値テキスト">
          <a:extLst>
            <a:ext uri="{FF2B5EF4-FFF2-40B4-BE49-F238E27FC236}">
              <a16:creationId xmlns:a16="http://schemas.microsoft.com/office/drawing/2014/main" id="{00000000-0008-0000-0600-0000B1020000}"/>
            </a:ext>
          </a:extLst>
        </xdr:cNvPr>
        <xdr:cNvSpPr txBox="1"/>
      </xdr:nvSpPr>
      <xdr:spPr>
        <a:xfrm>
          <a:off x="16370300" y="15983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110567</xdr:rowOff>
    </xdr:from>
    <xdr:to>
      <xdr:col>81</xdr:col>
      <xdr:colOff>101600</xdr:colOff>
      <xdr:row>94</xdr:row>
      <xdr:rowOff>40717</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5430500" y="16055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57244</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5830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28511</xdr:rowOff>
    </xdr:from>
    <xdr:to>
      <xdr:col>76</xdr:col>
      <xdr:colOff>165100</xdr:colOff>
      <xdr:row>94</xdr:row>
      <xdr:rowOff>130111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4541500" y="16144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146638</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4325111" y="1592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65799</xdr:rowOff>
    </xdr:from>
    <xdr:to>
      <xdr:col>72</xdr:col>
      <xdr:colOff>38100</xdr:colOff>
      <xdr:row>92</xdr:row>
      <xdr:rowOff>167399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3652500" y="1583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12476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561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70562</xdr:rowOff>
    </xdr:from>
    <xdr:to>
      <xdr:col>67</xdr:col>
      <xdr:colOff>101600</xdr:colOff>
      <xdr:row>98</xdr:row>
      <xdr:rowOff>712</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2763500" y="16701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163289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793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a:extLst>
            <a:ext uri="{FF2B5EF4-FFF2-40B4-BE49-F238E27FC236}">
              <a16:creationId xmlns:a16="http://schemas.microsoft.com/office/drawing/2014/main" id="{00000000-0008-0000-0600-0000BA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a:extLst>
            <a:ext uri="{FF2B5EF4-FFF2-40B4-BE49-F238E27FC236}">
              <a16:creationId xmlns:a16="http://schemas.microsoft.com/office/drawing/2014/main" id="{00000000-0008-0000-0600-0000BB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a:extLst>
            <a:ext uri="{FF2B5EF4-FFF2-40B4-BE49-F238E27FC236}">
              <a16:creationId xmlns:a16="http://schemas.microsoft.com/office/drawing/2014/main" id="{00000000-0008-0000-0600-0000C3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8" name="投資及び出資金グラフ枠">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0" name="投資及び出資金最小値テキスト">
          <a:extLst>
            <a:ext uri="{FF2B5EF4-FFF2-40B4-BE49-F238E27FC236}">
              <a16:creationId xmlns:a16="http://schemas.microsoft.com/office/drawing/2014/main" id="{00000000-0008-0000-0600-0000D0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2" name="投資及び出資金最大値テキスト">
          <a:extLst>
            <a:ext uri="{FF2B5EF4-FFF2-40B4-BE49-F238E27FC236}">
              <a16:creationId xmlns:a16="http://schemas.microsoft.com/office/drawing/2014/main" id="{00000000-0008-0000-0600-0000D2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25" name="投資及び出資金平均値テキスト">
          <a:extLst>
            <a:ext uri="{FF2B5EF4-FFF2-40B4-BE49-F238E27FC236}">
              <a16:creationId xmlns:a16="http://schemas.microsoft.com/office/drawing/2014/main" id="{00000000-0008-0000-0600-0000D5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26" name="フローチャート: 判断 725">
          <a:extLst>
            <a:ext uri="{FF2B5EF4-FFF2-40B4-BE49-F238E27FC236}">
              <a16:creationId xmlns:a16="http://schemas.microsoft.com/office/drawing/2014/main" id="{00000000-0008-0000-0600-0000D6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155743</xdr:rowOff>
    </xdr:from>
    <xdr:to>
      <xdr:col>112</xdr:col>
      <xdr:colOff>38100</xdr:colOff>
      <xdr:row>38</xdr:row>
      <xdr:rowOff>85892</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1272500" y="649939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102420</xdr:rowOff>
    </xdr:from>
    <xdr:ext cx="469744"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21088428" y="627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132654</xdr:rowOff>
    </xdr:from>
    <xdr:to>
      <xdr:col>107</xdr:col>
      <xdr:colOff>101600</xdr:colOff>
      <xdr:row>38</xdr:row>
      <xdr:rowOff>62804</xdr:rowOff>
    </xdr:to>
    <xdr:sp macro="" textlink="">
      <xdr:nvSpPr>
        <xdr:cNvPr id="731" name="フローチャート: 判断 730">
          <a:extLst>
            <a:ext uri="{FF2B5EF4-FFF2-40B4-BE49-F238E27FC236}">
              <a16:creationId xmlns:a16="http://schemas.microsoft.com/office/drawing/2014/main" id="{00000000-0008-0000-0600-0000DB020000}"/>
            </a:ext>
          </a:extLst>
        </xdr:cNvPr>
        <xdr:cNvSpPr/>
      </xdr:nvSpPr>
      <xdr:spPr>
        <a:xfrm>
          <a:off x="20383500" y="6476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79331</xdr:rowOff>
    </xdr:from>
    <xdr:ext cx="469744"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20199428" y="625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6696</xdr:rowOff>
    </xdr:from>
    <xdr:to>
      <xdr:col>102</xdr:col>
      <xdr:colOff>165100</xdr:colOff>
      <xdr:row>38</xdr:row>
      <xdr:rowOff>108296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9494500" y="652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124822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310428" y="6297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25578</xdr:rowOff>
    </xdr:from>
    <xdr:to>
      <xdr:col>98</xdr:col>
      <xdr:colOff>38100</xdr:colOff>
      <xdr:row>38</xdr:row>
      <xdr:rowOff>127178</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8605500" y="6540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143705</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421428" y="6315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3" name="楕円 742">
          <a:extLst>
            <a:ext uri="{FF2B5EF4-FFF2-40B4-BE49-F238E27FC236}">
              <a16:creationId xmlns:a16="http://schemas.microsoft.com/office/drawing/2014/main" id="{00000000-0008-0000-0600-0000E7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4" name="投資及び出資金該当値テキスト">
          <a:extLst>
            <a:ext uri="{FF2B5EF4-FFF2-40B4-BE49-F238E27FC236}">
              <a16:creationId xmlns:a16="http://schemas.microsoft.com/office/drawing/2014/main" id="{00000000-0008-0000-0600-0000E8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3" name="正方形/長方形 752">
          <a:extLst>
            <a:ext uri="{FF2B5EF4-FFF2-40B4-BE49-F238E27FC236}">
              <a16:creationId xmlns:a16="http://schemas.microsoft.com/office/drawing/2014/main" id="{00000000-0008-0000-0600-0000F1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4" name="正方形/長方形 753">
          <a:extLst>
            <a:ext uri="{FF2B5EF4-FFF2-40B4-BE49-F238E27FC236}">
              <a16:creationId xmlns:a16="http://schemas.microsoft.com/office/drawing/2014/main" id="{00000000-0008-0000-0600-0000F2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6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122457</xdr:rowOff>
    </xdr:from>
    <xdr:to>
      <xdr:col>116</xdr:col>
      <xdr:colOff>62864</xdr:colOff>
      <xdr:row>59</xdr:row>
      <xdr:rowOff>98878</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866407"/>
          <a:ext cx="1269" cy="1348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69134</xdr:rowOff>
    </xdr:from>
    <xdr:ext cx="534377"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6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122457</xdr:rowOff>
    </xdr:from>
    <xdr:to>
      <xdr:col>116</xdr:col>
      <xdr:colOff>152400</xdr:colOff>
      <xdr:row>51</xdr:row>
      <xdr:rowOff>122457</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866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122457</xdr:rowOff>
    </xdr:from>
    <xdr:to>
      <xdr:col>116</xdr:col>
      <xdr:colOff>63500</xdr:colOff>
      <xdr:row>51</xdr:row>
      <xdr:rowOff>142443</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8866407"/>
          <a:ext cx="83820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106515</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100506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128088</xdr:rowOff>
    </xdr:from>
    <xdr:to>
      <xdr:col>116</xdr:col>
      <xdr:colOff>114300</xdr:colOff>
      <xdr:row>59</xdr:row>
      <xdr:rowOff>58238</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7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50</xdr:row>
      <xdr:rowOff>155767</xdr:rowOff>
    </xdr:from>
    <xdr:to>
      <xdr:col>111</xdr:col>
      <xdr:colOff>177800</xdr:colOff>
      <xdr:row>51</xdr:row>
      <xdr:rowOff>142443</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0434300" y="8728267"/>
          <a:ext cx="889000" cy="158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142588</xdr:rowOff>
    </xdr:from>
    <xdr:to>
      <xdr:col>112</xdr:col>
      <xdr:colOff>38100</xdr:colOff>
      <xdr:row>59</xdr:row>
      <xdr:rowOff>72738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8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63865</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101794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155767</xdr:rowOff>
    </xdr:from>
    <xdr:to>
      <xdr:col>107</xdr:col>
      <xdr:colOff>50800</xdr:colOff>
      <xdr:row>51</xdr:row>
      <xdr:rowOff>163932</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872826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149251</xdr:rowOff>
    </xdr:from>
    <xdr:to>
      <xdr:col>107</xdr:col>
      <xdr:colOff>101600</xdr:colOff>
      <xdr:row>59</xdr:row>
      <xdr:rowOff>79401</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10093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70528</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10186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51</xdr:row>
      <xdr:rowOff>163932</xdr:rowOff>
    </xdr:from>
    <xdr:to>
      <xdr:col>102</xdr:col>
      <xdr:colOff>114300</xdr:colOff>
      <xdr:row>52</xdr:row>
      <xdr:rowOff>7667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8907882"/>
          <a:ext cx="889000" cy="15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150654</xdr:rowOff>
    </xdr:from>
    <xdr:to>
      <xdr:col>102</xdr:col>
      <xdr:colOff>165100</xdr:colOff>
      <xdr:row>59</xdr:row>
      <xdr:rowOff>80804</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1009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71931</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10187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151602</xdr:rowOff>
    </xdr:from>
    <xdr:to>
      <xdr:col>98</xdr:col>
      <xdr:colOff>38100</xdr:colOff>
      <xdr:row>59</xdr:row>
      <xdr:rowOff>81752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72879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10188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71657</xdr:rowOff>
    </xdr:from>
    <xdr:to>
      <xdr:col>116</xdr:col>
      <xdr:colOff>114300</xdr:colOff>
      <xdr:row>52</xdr:row>
      <xdr:rowOff>1807</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8815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51</xdr:row>
      <xdr:rowOff>24684</xdr:rowOff>
    </xdr:from>
    <xdr:ext cx="534377"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876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91643</xdr:rowOff>
    </xdr:from>
    <xdr:to>
      <xdr:col>112</xdr:col>
      <xdr:colOff>38100</xdr:colOff>
      <xdr:row>52</xdr:row>
      <xdr:rowOff>21793</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883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38320</xdr:rowOff>
    </xdr:from>
    <xdr:ext cx="534377"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56111" y="8610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50</xdr:row>
      <xdr:rowOff>104967</xdr:rowOff>
    </xdr:from>
    <xdr:to>
      <xdr:col>107</xdr:col>
      <xdr:colOff>101600</xdr:colOff>
      <xdr:row>51</xdr:row>
      <xdr:rowOff>35117</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867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51644</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67111" y="845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51</xdr:row>
      <xdr:rowOff>113132</xdr:rowOff>
    </xdr:from>
    <xdr:to>
      <xdr:col>102</xdr:col>
      <xdr:colOff>165100</xdr:colOff>
      <xdr:row>52</xdr:row>
      <xdr:rowOff>43282</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885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50</xdr:row>
      <xdr:rowOff>59809</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278111" y="86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128317</xdr:rowOff>
    </xdr:from>
    <xdr:to>
      <xdr:col>98</xdr:col>
      <xdr:colOff>38100</xdr:colOff>
      <xdr:row>52</xdr:row>
      <xdr:rowOff>58467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887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74994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389111" y="864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6" name="繰出金グラフ枠">
          <a:extLst>
            <a:ext uri="{FF2B5EF4-FFF2-40B4-BE49-F238E27FC236}">
              <a16:creationId xmlns:a16="http://schemas.microsoft.com/office/drawing/2014/main" id="{00000000-0008-0000-0600-00004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38" name="繰出金最小値テキスト">
          <a:extLst>
            <a:ext uri="{FF2B5EF4-FFF2-40B4-BE49-F238E27FC236}">
              <a16:creationId xmlns:a16="http://schemas.microsoft.com/office/drawing/2014/main" id="{00000000-0008-0000-0600-000046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0" name="繰出金最大値テキスト">
          <a:extLst>
            <a:ext uri="{FF2B5EF4-FFF2-40B4-BE49-F238E27FC236}">
              <a16:creationId xmlns:a16="http://schemas.microsoft.com/office/drawing/2014/main" id="{00000000-0008-0000-0600-000048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89463</xdr:rowOff>
    </xdr:from>
    <xdr:to>
      <xdr:col>116</xdr:col>
      <xdr:colOff>63500</xdr:colOff>
      <xdr:row>72</xdr:row>
      <xdr:rowOff>2257</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1323300" y="12262413"/>
          <a:ext cx="838200" cy="84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3" name="繰出金平均値テキスト">
          <a:extLst>
            <a:ext uri="{FF2B5EF4-FFF2-40B4-BE49-F238E27FC236}">
              <a16:creationId xmlns:a16="http://schemas.microsoft.com/office/drawing/2014/main" id="{00000000-0008-0000-0600-00004B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85282</xdr:rowOff>
    </xdr:from>
    <xdr:to>
      <xdr:col>111</xdr:col>
      <xdr:colOff>177800</xdr:colOff>
      <xdr:row>72</xdr:row>
      <xdr:rowOff>2257</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0434300" y="12258232"/>
          <a:ext cx="889000" cy="8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103639</xdr:rowOff>
    </xdr:from>
    <xdr:to>
      <xdr:col>112</xdr:col>
      <xdr:colOff>38100</xdr:colOff>
      <xdr:row>76</xdr:row>
      <xdr:rowOff>33790</xdr:rowOff>
    </xdr:to>
    <xdr:sp macro="" textlink="">
      <xdr:nvSpPr>
        <xdr:cNvPr id="846" name="フローチャート: 判断 845">
          <a:extLst>
            <a:ext uri="{FF2B5EF4-FFF2-40B4-BE49-F238E27FC236}">
              <a16:creationId xmlns:a16="http://schemas.microsoft.com/office/drawing/2014/main" id="{00000000-0008-0000-0600-00004E030000}"/>
            </a:ext>
          </a:extLst>
        </xdr:cNvPr>
        <xdr:cNvSpPr/>
      </xdr:nvSpPr>
      <xdr:spPr>
        <a:xfrm>
          <a:off x="21272500" y="129623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24916</xdr:rowOff>
    </xdr:from>
    <xdr:ext cx="534377"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21056111" y="1305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85282</xdr:rowOff>
    </xdr:from>
    <xdr:to>
      <xdr:col>107</xdr:col>
      <xdr:colOff>50800</xdr:colOff>
      <xdr:row>72</xdr:row>
      <xdr:rowOff>85423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9545300" y="12258232"/>
          <a:ext cx="889000" cy="17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97162</xdr:rowOff>
    </xdr:from>
    <xdr:to>
      <xdr:col>107</xdr:col>
      <xdr:colOff>101600</xdr:colOff>
      <xdr:row>76</xdr:row>
      <xdr:rowOff>27313</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0383500" y="1295591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18439</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0167111" y="13048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2573</xdr:rowOff>
    </xdr:from>
    <xdr:to>
      <xdr:col>102</xdr:col>
      <xdr:colOff>114300</xdr:colOff>
      <xdr:row>72</xdr:row>
      <xdr:rowOff>85423</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656300" y="12346973"/>
          <a:ext cx="889000" cy="82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90500</xdr:rowOff>
    </xdr:from>
    <xdr:to>
      <xdr:col>102</xdr:col>
      <xdr:colOff>165100</xdr:colOff>
      <xdr:row>76</xdr:row>
      <xdr:rowOff>20650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9494500" y="129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11777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9278111" y="1304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102605</xdr:rowOff>
    </xdr:from>
    <xdr:to>
      <xdr:col>98</xdr:col>
      <xdr:colOff>38100</xdr:colOff>
      <xdr:row>76</xdr:row>
      <xdr:rowOff>32755</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18605500" y="12961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23882</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8389111" y="13054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38663</xdr:rowOff>
    </xdr:from>
    <xdr:to>
      <xdr:col>116</xdr:col>
      <xdr:colOff>114300</xdr:colOff>
      <xdr:row>71</xdr:row>
      <xdr:rowOff>140263</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2110700" y="12211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125040</xdr:rowOff>
    </xdr:from>
    <xdr:ext cx="599010" cy="259045"/>
    <xdr:sp macro="" textlink="">
      <xdr:nvSpPr>
        <xdr:cNvPr id="862" name="繰出金該当値テキスト">
          <a:extLst>
            <a:ext uri="{FF2B5EF4-FFF2-40B4-BE49-F238E27FC236}">
              <a16:creationId xmlns:a16="http://schemas.microsoft.com/office/drawing/2014/main" id="{00000000-0008-0000-0600-00005E030000}"/>
            </a:ext>
          </a:extLst>
        </xdr:cNvPr>
        <xdr:cNvSpPr txBox="1"/>
      </xdr:nvSpPr>
      <xdr:spPr>
        <a:xfrm>
          <a:off x="22212300" y="12126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122907</xdr:rowOff>
    </xdr:from>
    <xdr:to>
      <xdr:col>112</xdr:col>
      <xdr:colOff>38100</xdr:colOff>
      <xdr:row>72</xdr:row>
      <xdr:rowOff>53057</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1272500" y="122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70</xdr:row>
      <xdr:rowOff>69584</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1023795" y="12071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34482</xdr:rowOff>
    </xdr:from>
    <xdr:to>
      <xdr:col>107</xdr:col>
      <xdr:colOff>101600</xdr:colOff>
      <xdr:row>71</xdr:row>
      <xdr:rowOff>136082</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0383500" y="12207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69</xdr:row>
      <xdr:rowOff>152609</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34795" y="11982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34623</xdr:rowOff>
    </xdr:from>
    <xdr:to>
      <xdr:col>102</xdr:col>
      <xdr:colOff>165100</xdr:colOff>
      <xdr:row>72</xdr:row>
      <xdr:rowOff>136223</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94500" y="12379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70</xdr:row>
      <xdr:rowOff>152750</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9245795" y="12154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123223</xdr:rowOff>
    </xdr:from>
    <xdr:to>
      <xdr:col>98</xdr:col>
      <xdr:colOff>38100</xdr:colOff>
      <xdr:row>72</xdr:row>
      <xdr:rowOff>53373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605500" y="1229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69900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356795" y="12071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5" name="前年度繰上充用金グラフ枠">
          <a:extLst>
            <a:ext uri="{FF2B5EF4-FFF2-40B4-BE49-F238E27FC236}">
              <a16:creationId xmlns:a16="http://schemas.microsoft.com/office/drawing/2014/main" id="{00000000-0008-0000-0600-00007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7" name="前年度繰上充用金最小値テキスト">
          <a:extLst>
            <a:ext uri="{FF2B5EF4-FFF2-40B4-BE49-F238E27FC236}">
              <a16:creationId xmlns:a16="http://schemas.microsoft.com/office/drawing/2014/main" id="{00000000-0008-0000-0600-00007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9" name="前年度繰上充用金最大値テキスト">
          <a:extLst>
            <a:ext uri="{FF2B5EF4-FFF2-40B4-BE49-F238E27FC236}">
              <a16:creationId xmlns:a16="http://schemas.microsoft.com/office/drawing/2014/main" id="{00000000-0008-0000-0600-00007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2" name="前年度繰上充用金平均値テキスト">
          <a:extLst>
            <a:ext uri="{FF2B5EF4-FFF2-40B4-BE49-F238E27FC236}">
              <a16:creationId xmlns:a16="http://schemas.microsoft.com/office/drawing/2014/main" id="{00000000-0008-0000-0600-00007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5" name="フローチャート: 判断 894">
          <a:extLst>
            <a:ext uri="{FF2B5EF4-FFF2-40B4-BE49-F238E27FC236}">
              <a16:creationId xmlns:a16="http://schemas.microsoft.com/office/drawing/2014/main" id="{00000000-0008-0000-0600-00007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1" name="前年度繰上充用金該当値テキスト">
          <a:extLst>
            <a:ext uri="{FF2B5EF4-FFF2-40B4-BE49-F238E27FC236}">
              <a16:creationId xmlns:a16="http://schemas.microsoft.com/office/drawing/2014/main" id="{00000000-0008-0000-0600-00008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1" name="正方形/長方形 920">
          <a:extLst>
            <a:ext uri="{FF2B5EF4-FFF2-40B4-BE49-F238E27FC236}">
              <a16:creationId xmlns:a16="http://schemas.microsoft.com/office/drawing/2014/main" id="{00000000-0008-0000-0600-00009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1,210,429</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146,013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の期間は、現職員数の維持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を見込んでいる。物件費については、住民１人当たり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188,453</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円、普通建設事業費については、住民１人当たり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319,406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円となっており、どちらも大規模事業の建設に起因する事業費の増嵩が要因となっている。また繰出金については、住民１人当たり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126,865</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円となっており、これは、下水道事業債などの償還に係る繰出金負担が大きいことにより類似団体に比して多額となっている。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10,233
10,061
72.40
13,044,112
12,386,319
312,391
4,239,651
3,961,539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143358</xdr:rowOff>
    </xdr:from>
    <xdr:to>
      <xdr:col>24</xdr:col>
      <xdr:colOff>63500</xdr:colOff>
      <xdr:row>31</xdr:row>
      <xdr:rowOff>162332</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58308"/>
          <a:ext cx="83820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103581</xdr:rowOff>
    </xdr:from>
    <xdr:to>
      <xdr:col>19</xdr:col>
      <xdr:colOff>177800</xdr:colOff>
      <xdr:row>31</xdr:row>
      <xdr:rowOff>162332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418531"/>
          <a:ext cx="8890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56667</xdr:rowOff>
    </xdr:from>
    <xdr:to>
      <xdr:col>20</xdr:col>
      <xdr:colOff>38100</xdr:colOff>
      <xdr:row>34</xdr:row>
      <xdr:rowOff>158267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8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149394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97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103581</xdr:rowOff>
    </xdr:from>
    <xdr:to>
      <xdr:col>15</xdr:col>
      <xdr:colOff>50800</xdr:colOff>
      <xdr:row>31</xdr:row>
      <xdr:rowOff>146558</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418531"/>
          <a:ext cx="88900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98730</xdr:rowOff>
    </xdr:from>
    <xdr:to>
      <xdr:col>15</xdr:col>
      <xdr:colOff>101600</xdr:colOff>
      <xdr:row>35</xdr:row>
      <xdr:rowOff>28880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2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20007</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20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136499</xdr:rowOff>
    </xdr:from>
    <xdr:to>
      <xdr:col>10</xdr:col>
      <xdr:colOff>114300</xdr:colOff>
      <xdr:row>31</xdr:row>
      <xdr:rowOff>146558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51449"/>
          <a:ext cx="889000" cy="10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143764</xdr:rowOff>
    </xdr:from>
    <xdr:to>
      <xdr:col>10</xdr:col>
      <xdr:colOff>165100</xdr:colOff>
      <xdr:row>35</xdr:row>
      <xdr:rowOff>73914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97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65041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152908</xdr:rowOff>
    </xdr:from>
    <xdr:to>
      <xdr:col>6</xdr:col>
      <xdr:colOff>38100</xdr:colOff>
      <xdr:row>35</xdr:row>
      <xdr:rowOff>83058</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8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74185</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74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92558</xdr:rowOff>
    </xdr:from>
    <xdr:to>
      <xdr:col>24</xdr:col>
      <xdr:colOff>114300</xdr:colOff>
      <xdr:row>32</xdr:row>
      <xdr:rowOff>22708</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07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115435</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5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111532</xdr:rowOff>
    </xdr:from>
    <xdr:to>
      <xdr:col>20</xdr:col>
      <xdr:colOff>38100</xdr:colOff>
      <xdr:row>32</xdr:row>
      <xdr:rowOff>41682</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2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58209</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01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52781</xdr:rowOff>
    </xdr:from>
    <xdr:to>
      <xdr:col>15</xdr:col>
      <xdr:colOff>101600</xdr:colOff>
      <xdr:row>31</xdr:row>
      <xdr:rowOff>154381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367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170908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142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95758</xdr:rowOff>
    </xdr:from>
    <xdr:to>
      <xdr:col>10</xdr:col>
      <xdr:colOff>165100</xdr:colOff>
      <xdr:row>32</xdr:row>
      <xdr:rowOff>25908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41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42435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1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85699</xdr:rowOff>
    </xdr:from>
    <xdr:to>
      <xdr:col>6</xdr:col>
      <xdr:colOff>38100</xdr:colOff>
      <xdr:row>32</xdr:row>
      <xdr:rowOff>15849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00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32376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175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58</xdr:row>
      <xdr:rowOff>128105</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10072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61616</xdr:rowOff>
    </xdr:from>
    <xdr:to>
      <xdr:col>24</xdr:col>
      <xdr:colOff>62865</xdr:colOff>
      <xdr:row>58</xdr:row>
      <xdr:rowOff>83667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34116"/>
          <a:ext cx="1270" cy="1393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87494</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3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83667</xdr:rowOff>
    </xdr:from>
    <xdr:to>
      <xdr:col>24</xdr:col>
      <xdr:colOff>152400</xdr:colOff>
      <xdr:row>58</xdr:row>
      <xdr:rowOff>83667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2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8293</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09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61616</xdr:rowOff>
    </xdr:from>
    <xdr:to>
      <xdr:col>24</xdr:col>
      <xdr:colOff>152400</xdr:colOff>
      <xdr:row>50</xdr:row>
      <xdr:rowOff>61616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34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78638</xdr:rowOff>
    </xdr:from>
    <xdr:to>
      <xdr:col>24</xdr:col>
      <xdr:colOff>63500</xdr:colOff>
      <xdr:row>57</xdr:row>
      <xdr:rowOff>108519</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508388"/>
          <a:ext cx="838200" cy="37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117498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7186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139071</xdr:rowOff>
    </xdr:from>
    <xdr:to>
      <xdr:col>24</xdr:col>
      <xdr:colOff>114300</xdr:colOff>
      <xdr:row>57</xdr:row>
      <xdr:rowOff>69221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4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90120</xdr:rowOff>
    </xdr:from>
    <xdr:to>
      <xdr:col>19</xdr:col>
      <xdr:colOff>177800</xdr:colOff>
      <xdr:row>57</xdr:row>
      <xdr:rowOff>108519</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862770"/>
          <a:ext cx="889000" cy="18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143242</xdr:rowOff>
    </xdr:from>
    <xdr:to>
      <xdr:col>20</xdr:col>
      <xdr:colOff>38100</xdr:colOff>
      <xdr:row>59</xdr:row>
      <xdr:rowOff>73392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8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59</xdr:row>
      <xdr:rowOff>64519</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180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90120</xdr:rowOff>
    </xdr:from>
    <xdr:to>
      <xdr:col>15</xdr:col>
      <xdr:colOff>50800</xdr:colOff>
      <xdr:row>57</xdr:row>
      <xdr:rowOff>105116</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62770"/>
          <a:ext cx="889000" cy="1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4305</xdr:rowOff>
    </xdr:from>
    <xdr:to>
      <xdr:col>15</xdr:col>
      <xdr:colOff>101600</xdr:colOff>
      <xdr:row>59</xdr:row>
      <xdr:rowOff>105905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101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97032</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21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66493</xdr:rowOff>
    </xdr:from>
    <xdr:to>
      <xdr:col>10</xdr:col>
      <xdr:colOff>114300</xdr:colOff>
      <xdr:row>57</xdr:row>
      <xdr:rowOff>105116</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496243"/>
          <a:ext cx="889000" cy="38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25519</xdr:rowOff>
    </xdr:from>
    <xdr:to>
      <xdr:col>10</xdr:col>
      <xdr:colOff>165100</xdr:colOff>
      <xdr:row>59</xdr:row>
      <xdr:rowOff>127119</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4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118246</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233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58176</xdr:rowOff>
    </xdr:from>
    <xdr:to>
      <xdr:col>6</xdr:col>
      <xdr:colOff>38100</xdr:colOff>
      <xdr:row>59</xdr:row>
      <xdr:rowOff>159776</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7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150903</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6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27838</xdr:rowOff>
    </xdr:from>
    <xdr:to>
      <xdr:col>24</xdr:col>
      <xdr:colOff>114300</xdr:colOff>
      <xdr:row>55</xdr:row>
      <xdr:rowOff>129438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5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50715</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309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57719</xdr:rowOff>
    </xdr:from>
    <xdr:to>
      <xdr:col>20</xdr:col>
      <xdr:colOff>38100</xdr:colOff>
      <xdr:row>57</xdr:row>
      <xdr:rowOff>159319</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83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4396</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605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39320</xdr:rowOff>
    </xdr:from>
    <xdr:to>
      <xdr:col>15</xdr:col>
      <xdr:colOff>101600</xdr:colOff>
      <xdr:row>57</xdr:row>
      <xdr:rowOff>140920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1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157447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58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54316</xdr:rowOff>
    </xdr:from>
    <xdr:to>
      <xdr:col>10</xdr:col>
      <xdr:colOff>165100</xdr:colOff>
      <xdr:row>57</xdr:row>
      <xdr:rowOff>155916</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6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993</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60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15693</xdr:rowOff>
    </xdr:from>
    <xdr:to>
      <xdr:col>6</xdr:col>
      <xdr:colOff>38100</xdr:colOff>
      <xdr:row>55</xdr:row>
      <xdr:rowOff>117293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445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133820</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22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72941</xdr:rowOff>
    </xdr:from>
    <xdr:to>
      <xdr:col>24</xdr:col>
      <xdr:colOff>63500</xdr:colOff>
      <xdr:row>75</xdr:row>
      <xdr:rowOff>164122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931691"/>
          <a:ext cx="838200" cy="9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72941</xdr:rowOff>
    </xdr:from>
    <xdr:to>
      <xdr:col>19</xdr:col>
      <xdr:colOff>177800</xdr:colOff>
      <xdr:row>75</xdr:row>
      <xdr:rowOff>99016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931691"/>
          <a:ext cx="889000" cy="26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75222</xdr:rowOff>
    </xdr:from>
    <xdr:to>
      <xdr:col>20</xdr:col>
      <xdr:colOff>38100</xdr:colOff>
      <xdr:row>77</xdr:row>
      <xdr:rowOff>5372</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0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167949</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9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99016</xdr:rowOff>
    </xdr:from>
    <xdr:to>
      <xdr:col>15</xdr:col>
      <xdr:colOff>50800</xdr:colOff>
      <xdr:row>76</xdr:row>
      <xdr:rowOff>116154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57766"/>
          <a:ext cx="889000" cy="18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117049</xdr:rowOff>
    </xdr:from>
    <xdr:to>
      <xdr:col>15</xdr:col>
      <xdr:colOff>101600</xdr:colOff>
      <xdr:row>77</xdr:row>
      <xdr:rowOff>47199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4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38326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39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116154</xdr:rowOff>
    </xdr:from>
    <xdr:to>
      <xdr:col>10</xdr:col>
      <xdr:colOff>114300</xdr:colOff>
      <xdr:row>77</xdr:row>
      <xdr:rowOff>12743</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46354"/>
          <a:ext cx="889000" cy="6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120173</xdr:rowOff>
    </xdr:from>
    <xdr:to>
      <xdr:col>10</xdr:col>
      <xdr:colOff>165100</xdr:colOff>
      <xdr:row>77</xdr:row>
      <xdr:rowOff>50323</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15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41450</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243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147848</xdr:rowOff>
    </xdr:from>
    <xdr:to>
      <xdr:col>6</xdr:col>
      <xdr:colOff>38100</xdr:colOff>
      <xdr:row>77</xdr:row>
      <xdr:rowOff>77998</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17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69125</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2707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113322</xdr:rowOff>
    </xdr:from>
    <xdr:to>
      <xdr:col>24</xdr:col>
      <xdr:colOff>114300</xdr:colOff>
      <xdr:row>76</xdr:row>
      <xdr:rowOff>43472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7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136199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23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22141</xdr:rowOff>
    </xdr:from>
    <xdr:to>
      <xdr:col>20</xdr:col>
      <xdr:colOff>38100</xdr:colOff>
      <xdr:row>75</xdr:row>
      <xdr:rowOff>123741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80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140268</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656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48216</xdr:rowOff>
    </xdr:from>
    <xdr:to>
      <xdr:col>15</xdr:col>
      <xdr:colOff>101600</xdr:colOff>
      <xdr:row>75</xdr:row>
      <xdr:rowOff>149817</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9069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166343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82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65354</xdr:rowOff>
    </xdr:from>
    <xdr:to>
      <xdr:col>10</xdr:col>
      <xdr:colOff>165100</xdr:colOff>
      <xdr:row>76</xdr:row>
      <xdr:rowOff>166954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9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12031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70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133393</xdr:rowOff>
    </xdr:from>
    <xdr:to>
      <xdr:col>6</xdr:col>
      <xdr:colOff>38100</xdr:colOff>
      <xdr:row>77</xdr:row>
      <xdr:rowOff>63543</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16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80070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93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65373</xdr:rowOff>
    </xdr:from>
    <xdr:to>
      <xdr:col>24</xdr:col>
      <xdr:colOff>63500</xdr:colOff>
      <xdr:row>94</xdr:row>
      <xdr:rowOff>147886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181673"/>
          <a:ext cx="838200" cy="8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48648</xdr:rowOff>
    </xdr:from>
    <xdr:ext cx="534377"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336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55989</xdr:rowOff>
    </xdr:from>
    <xdr:to>
      <xdr:col>19</xdr:col>
      <xdr:colOff>177800</xdr:colOff>
      <xdr:row>94</xdr:row>
      <xdr:rowOff>65373</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172289"/>
          <a:ext cx="8890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139267</xdr:rowOff>
    </xdr:from>
    <xdr:to>
      <xdr:col>20</xdr:col>
      <xdr:colOff>38100</xdr:colOff>
      <xdr:row>96</xdr:row>
      <xdr:rowOff>69417</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42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60544</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530111" y="1651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34630</xdr:rowOff>
    </xdr:from>
    <xdr:to>
      <xdr:col>15</xdr:col>
      <xdr:colOff>50800</xdr:colOff>
      <xdr:row>94</xdr:row>
      <xdr:rowOff>55989</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a:off x="2019300" y="16150930"/>
          <a:ext cx="889000" cy="2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149685</xdr:rowOff>
    </xdr:from>
    <xdr:to>
      <xdr:col>15</xdr:col>
      <xdr:colOff>101600</xdr:colOff>
      <xdr:row>96</xdr:row>
      <xdr:rowOff>79835</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43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70962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41111" y="1653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34630</xdr:rowOff>
    </xdr:from>
    <xdr:to>
      <xdr:col>10</xdr:col>
      <xdr:colOff>114300</xdr:colOff>
      <xdr:row>94</xdr:row>
      <xdr:rowOff>70914</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150930"/>
          <a:ext cx="8890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165874</xdr:rowOff>
    </xdr:from>
    <xdr:to>
      <xdr:col>10</xdr:col>
      <xdr:colOff>165100</xdr:colOff>
      <xdr:row>96</xdr:row>
      <xdr:rowOff>96024</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45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87151</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52111" y="1654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163348</xdr:rowOff>
    </xdr:from>
    <xdr:to>
      <xdr:col>6</xdr:col>
      <xdr:colOff>38100</xdr:colOff>
      <xdr:row>96</xdr:row>
      <xdr:rowOff>93498</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4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84625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63111" y="1654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97086</xdr:rowOff>
    </xdr:from>
    <xdr:to>
      <xdr:col>24</xdr:col>
      <xdr:colOff>114300</xdr:colOff>
      <xdr:row>95</xdr:row>
      <xdr:rowOff>27236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21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119963</xdr:rowOff>
    </xdr:from>
    <xdr:ext cx="534377"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0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14573</xdr:rowOff>
    </xdr:from>
    <xdr:to>
      <xdr:col>20</xdr:col>
      <xdr:colOff>38100</xdr:colOff>
      <xdr:row>94</xdr:row>
      <xdr:rowOff>116173</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130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132700</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530111" y="15906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5189</xdr:rowOff>
    </xdr:from>
    <xdr:to>
      <xdr:col>15</xdr:col>
      <xdr:colOff>101600</xdr:colOff>
      <xdr:row>94</xdr:row>
      <xdr:rowOff>106789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12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123316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41111" y="15896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155280</xdr:rowOff>
    </xdr:from>
    <xdr:to>
      <xdr:col>10</xdr:col>
      <xdr:colOff>165100</xdr:colOff>
      <xdr:row>94</xdr:row>
      <xdr:rowOff>85430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10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101957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52111" y="15875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20114</xdr:rowOff>
    </xdr:from>
    <xdr:to>
      <xdr:col>6</xdr:col>
      <xdr:colOff>38100</xdr:colOff>
      <xdr:row>94</xdr:row>
      <xdr:rowOff>121714</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136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138241</xdr:rowOff>
    </xdr:from>
    <xdr:ext cx="534377"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63111" y="1591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150368</xdr:rowOff>
    </xdr:from>
    <xdr:to>
      <xdr:col>55</xdr:col>
      <xdr:colOff>0</xdr:colOff>
      <xdr:row>29</xdr:row>
      <xdr:rowOff>165989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flipV="1">
          <a:off x="9639300" y="5122418"/>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116095</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59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165989</xdr:rowOff>
    </xdr:from>
    <xdr:to>
      <xdr:col>50</xdr:col>
      <xdr:colOff>114300</xdr:colOff>
      <xdr:row>30</xdr:row>
      <xdr:rowOff>25019</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5138039"/>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113665</xdr:rowOff>
    </xdr:from>
    <xdr:to>
      <xdr:col>50</xdr:col>
      <xdr:colOff>165100</xdr:colOff>
      <xdr:row>38</xdr:row>
      <xdr:rowOff>43815</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34942</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25019</xdr:rowOff>
    </xdr:from>
    <xdr:to>
      <xdr:col>45</xdr:col>
      <xdr:colOff>177800</xdr:colOff>
      <xdr:row>30</xdr:row>
      <xdr:rowOff>42926</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flipV="1">
          <a:off x="7861300" y="5168519"/>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82042</xdr:rowOff>
    </xdr:from>
    <xdr:to>
      <xdr:col>46</xdr:col>
      <xdr:colOff>38100</xdr:colOff>
      <xdr:row>38</xdr:row>
      <xdr:rowOff>12192</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425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3319</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5184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42926</xdr:rowOff>
    </xdr:from>
    <xdr:to>
      <xdr:col>41</xdr:col>
      <xdr:colOff>50800</xdr:colOff>
      <xdr:row>30</xdr:row>
      <xdr:rowOff>50165</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flipV="1">
          <a:off x="6972300" y="518642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96520</xdr:rowOff>
    </xdr:from>
    <xdr:to>
      <xdr:col>41</xdr:col>
      <xdr:colOff>101600</xdr:colOff>
      <xdr:row>38</xdr:row>
      <xdr:rowOff>26670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44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17797</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532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75565</xdr:rowOff>
    </xdr:from>
    <xdr:to>
      <xdr:col>36</xdr:col>
      <xdr:colOff>165100</xdr:colOff>
      <xdr:row>38</xdr:row>
      <xdr:rowOff>5715</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41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168292</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511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29</xdr:row>
      <xdr:rowOff>99568</xdr:rowOff>
    </xdr:from>
    <xdr:to>
      <xdr:col>55</xdr:col>
      <xdr:colOff>50800</xdr:colOff>
      <xdr:row>30</xdr:row>
      <xdr:rowOff>29718</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5071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29</xdr:row>
      <xdr:rowOff>52595</xdr:rowOff>
    </xdr:from>
    <xdr:ext cx="469744"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502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115189</xdr:rowOff>
    </xdr:from>
    <xdr:to>
      <xdr:col>50</xdr:col>
      <xdr:colOff>165100</xdr:colOff>
      <xdr:row>30</xdr:row>
      <xdr:rowOff>45339</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508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28</xdr:row>
      <xdr:rowOff>61866</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4862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29</xdr:row>
      <xdr:rowOff>145669</xdr:rowOff>
    </xdr:from>
    <xdr:to>
      <xdr:col>46</xdr:col>
      <xdr:colOff>38100</xdr:colOff>
      <xdr:row>30</xdr:row>
      <xdr:rowOff>75819</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511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28</xdr:row>
      <xdr:rowOff>92346</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4892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29</xdr:row>
      <xdr:rowOff>163576</xdr:rowOff>
    </xdr:from>
    <xdr:to>
      <xdr:col>41</xdr:col>
      <xdr:colOff>101600</xdr:colOff>
      <xdr:row>30</xdr:row>
      <xdr:rowOff>93726</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513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28</xdr:row>
      <xdr:rowOff>110253</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491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29</xdr:row>
      <xdr:rowOff>170815</xdr:rowOff>
    </xdr:from>
    <xdr:to>
      <xdr:col>36</xdr:col>
      <xdr:colOff>165100</xdr:colOff>
      <xdr:row>30</xdr:row>
      <xdr:rowOff>100965</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514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28</xdr:row>
      <xdr:rowOff>117492</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4918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147095</xdr:rowOff>
    </xdr:from>
    <xdr:to>
      <xdr:col>55</xdr:col>
      <xdr:colOff>0</xdr:colOff>
      <xdr:row>54</xdr:row>
      <xdr:rowOff>23463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9639300" y="8719595"/>
          <a:ext cx="838200" cy="56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12690</xdr:rowOff>
    </xdr:from>
    <xdr:to>
      <xdr:col>50</xdr:col>
      <xdr:colOff>114300</xdr:colOff>
      <xdr:row>54</xdr:row>
      <xdr:rowOff>23463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270990"/>
          <a:ext cx="88900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152399</xdr:rowOff>
    </xdr:from>
    <xdr:to>
      <xdr:col>50</xdr:col>
      <xdr:colOff>165100</xdr:colOff>
      <xdr:row>57</xdr:row>
      <xdr:rowOff>82549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5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73676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8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87357</xdr:rowOff>
    </xdr:from>
    <xdr:to>
      <xdr:col>45</xdr:col>
      <xdr:colOff>177800</xdr:colOff>
      <xdr:row>54</xdr:row>
      <xdr:rowOff>12690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8659857"/>
          <a:ext cx="889000" cy="61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154046</xdr:rowOff>
    </xdr:from>
    <xdr:to>
      <xdr:col>46</xdr:col>
      <xdr:colOff>38100</xdr:colOff>
      <xdr:row>57</xdr:row>
      <xdr:rowOff>84196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75323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84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87357</xdr:rowOff>
    </xdr:from>
    <xdr:to>
      <xdr:col>41</xdr:col>
      <xdr:colOff>50800</xdr:colOff>
      <xdr:row>52</xdr:row>
      <xdr:rowOff>32967</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8659857"/>
          <a:ext cx="889000" cy="288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142741</xdr:rowOff>
    </xdr:from>
    <xdr:to>
      <xdr:col>41</xdr:col>
      <xdr:colOff>101600</xdr:colOff>
      <xdr:row>57</xdr:row>
      <xdr:rowOff>72891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4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64018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83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158309</xdr:rowOff>
    </xdr:from>
    <xdr:to>
      <xdr:col>36</xdr:col>
      <xdr:colOff>165100</xdr:colOff>
      <xdr:row>57</xdr:row>
      <xdr:rowOff>88459</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5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79586</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852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96295</xdr:rowOff>
    </xdr:from>
    <xdr:to>
      <xdr:col>55</xdr:col>
      <xdr:colOff>50800</xdr:colOff>
      <xdr:row>51</xdr:row>
      <xdr:rowOff>26445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8668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49322</xdr:rowOff>
    </xdr:from>
    <xdr:ext cx="599010"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8621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144113</xdr:rowOff>
    </xdr:from>
    <xdr:to>
      <xdr:col>50</xdr:col>
      <xdr:colOff>165100</xdr:colOff>
      <xdr:row>54</xdr:row>
      <xdr:rowOff>74263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2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90790</xdr:rowOff>
    </xdr:from>
    <xdr:ext cx="59901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39795" y="9006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133340</xdr:rowOff>
    </xdr:from>
    <xdr:to>
      <xdr:col>46</xdr:col>
      <xdr:colOff>38100</xdr:colOff>
      <xdr:row>54</xdr:row>
      <xdr:rowOff>63490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22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80017</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50795" y="8995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36557</xdr:rowOff>
    </xdr:from>
    <xdr:to>
      <xdr:col>41</xdr:col>
      <xdr:colOff>101600</xdr:colOff>
      <xdr:row>50</xdr:row>
      <xdr:rowOff>138157</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860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48</xdr:row>
      <xdr:rowOff>154684</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61795" y="838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153617</xdr:rowOff>
    </xdr:from>
    <xdr:to>
      <xdr:col>36</xdr:col>
      <xdr:colOff>165100</xdr:colOff>
      <xdr:row>52</xdr:row>
      <xdr:rowOff>83767</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889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100294</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672795" y="8672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89230</xdr:rowOff>
    </xdr:from>
    <xdr:to>
      <xdr:col>55</xdr:col>
      <xdr:colOff>0</xdr:colOff>
      <xdr:row>76</xdr:row>
      <xdr:rowOff>34989</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2947980"/>
          <a:ext cx="838200" cy="11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154648</xdr:rowOff>
    </xdr:from>
    <xdr:to>
      <xdr:col>50</xdr:col>
      <xdr:colOff>114300</xdr:colOff>
      <xdr:row>76</xdr:row>
      <xdr:rowOff>34989</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8750300" y="13013398"/>
          <a:ext cx="889000" cy="5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98146</xdr:rowOff>
    </xdr:from>
    <xdr:to>
      <xdr:col>50</xdr:col>
      <xdr:colOff>165100</xdr:colOff>
      <xdr:row>78</xdr:row>
      <xdr:rowOff>28296</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29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19423</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392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80366</xdr:rowOff>
    </xdr:from>
    <xdr:to>
      <xdr:col>45</xdr:col>
      <xdr:colOff>177800</xdr:colOff>
      <xdr:row>75</xdr:row>
      <xdr:rowOff>154648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2939116"/>
          <a:ext cx="889000" cy="74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141185</xdr:rowOff>
    </xdr:from>
    <xdr:to>
      <xdr:col>46</xdr:col>
      <xdr:colOff>38100</xdr:colOff>
      <xdr:row>78</xdr:row>
      <xdr:rowOff>71335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42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62462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35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838</xdr:rowOff>
    </xdr:from>
    <xdr:to>
      <xdr:col>41</xdr:col>
      <xdr:colOff>50800</xdr:colOff>
      <xdr:row>75</xdr:row>
      <xdr:rowOff>80366</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6972300" y="12859588"/>
          <a:ext cx="889000" cy="7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131787</xdr:rowOff>
    </xdr:from>
    <xdr:to>
      <xdr:col>41</xdr:col>
      <xdr:colOff>101600</xdr:colOff>
      <xdr:row>78</xdr:row>
      <xdr:rowOff>61937</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3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53064</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26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166663</xdr:rowOff>
    </xdr:from>
    <xdr:to>
      <xdr:col>36</xdr:col>
      <xdr:colOff>165100</xdr:colOff>
      <xdr:row>78</xdr:row>
      <xdr:rowOff>96813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6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87940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61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38430</xdr:rowOff>
    </xdr:from>
    <xdr:to>
      <xdr:col>55</xdr:col>
      <xdr:colOff>50800</xdr:colOff>
      <xdr:row>75</xdr:row>
      <xdr:rowOff>140030</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28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61307</xdr:rowOff>
    </xdr:from>
    <xdr:ext cx="534377"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274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155639</xdr:rowOff>
    </xdr:from>
    <xdr:to>
      <xdr:col>50</xdr:col>
      <xdr:colOff>165100</xdr:colOff>
      <xdr:row>76</xdr:row>
      <xdr:rowOff>85789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0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102316</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278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103848</xdr:rowOff>
    </xdr:from>
    <xdr:to>
      <xdr:col>46</xdr:col>
      <xdr:colOff>38100</xdr:colOff>
      <xdr:row>76</xdr:row>
      <xdr:rowOff>33998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2962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50525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273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29566</xdr:rowOff>
    </xdr:from>
    <xdr:to>
      <xdr:col>41</xdr:col>
      <xdr:colOff>101600</xdr:colOff>
      <xdr:row>75</xdr:row>
      <xdr:rowOff>131166</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288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147693</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2663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121488</xdr:rowOff>
    </xdr:from>
    <xdr:to>
      <xdr:col>36</xdr:col>
      <xdr:colOff>165100</xdr:colOff>
      <xdr:row>75</xdr:row>
      <xdr:rowOff>51638</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280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68165</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2584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a:extLst>
            <a:ext uri="{FF2B5EF4-FFF2-40B4-BE49-F238E27FC236}">
              <a16:creationId xmlns:a16="http://schemas.microsoft.com/office/drawing/2014/main" id="{00000000-0008-0000-07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168106</xdr:rowOff>
    </xdr:from>
    <xdr:to>
      <xdr:col>54</xdr:col>
      <xdr:colOff>189865</xdr:colOff>
      <xdr:row>98</xdr:row>
      <xdr:rowOff>67782</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flipV="1">
          <a:off x="10475595" y="15941506"/>
          <a:ext cx="1270" cy="928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71609</xdr:rowOff>
    </xdr:from>
    <xdr:ext cx="534377" cy="259045"/>
    <xdr:sp macro="" textlink="">
      <xdr:nvSpPr>
        <xdr:cNvPr id="454" name="土木費最小値テキスト">
          <a:extLst>
            <a:ext uri="{FF2B5EF4-FFF2-40B4-BE49-F238E27FC236}">
              <a16:creationId xmlns:a16="http://schemas.microsoft.com/office/drawing/2014/main" id="{00000000-0008-0000-0700-0000C6010000}"/>
            </a:ext>
          </a:extLst>
        </xdr:cNvPr>
        <xdr:cNvSpPr txBox="1"/>
      </xdr:nvSpPr>
      <xdr:spPr>
        <a:xfrm>
          <a:off x="10528300" y="16873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67782</xdr:rowOff>
    </xdr:from>
    <xdr:to>
      <xdr:col>55</xdr:col>
      <xdr:colOff>88900</xdr:colOff>
      <xdr:row>98</xdr:row>
      <xdr:rowOff>67782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6869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114783</xdr:rowOff>
    </xdr:from>
    <xdr:ext cx="599010" cy="259045"/>
    <xdr:sp macro="" textlink="">
      <xdr:nvSpPr>
        <xdr:cNvPr id="456" name="土木費最大値テキスト">
          <a:extLst>
            <a:ext uri="{FF2B5EF4-FFF2-40B4-BE49-F238E27FC236}">
              <a16:creationId xmlns:a16="http://schemas.microsoft.com/office/drawing/2014/main" id="{00000000-0008-0000-0700-0000C8010000}"/>
            </a:ext>
          </a:extLst>
        </xdr:cNvPr>
        <xdr:cNvSpPr txBox="1"/>
      </xdr:nvSpPr>
      <xdr:spPr>
        <a:xfrm>
          <a:off x="10528300" y="15716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168106</xdr:rowOff>
    </xdr:from>
    <xdr:to>
      <xdr:col>55</xdr:col>
      <xdr:colOff>88900</xdr:colOff>
      <xdr:row>92</xdr:row>
      <xdr:rowOff>168106</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594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94391</xdr:rowOff>
    </xdr:from>
    <xdr:to>
      <xdr:col>55</xdr:col>
      <xdr:colOff>0</xdr:colOff>
      <xdr:row>93</xdr:row>
      <xdr:rowOff>2257</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9639300" y="15867791"/>
          <a:ext cx="838200" cy="79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121578</xdr:rowOff>
    </xdr:from>
    <xdr:ext cx="534377" cy="259045"/>
    <xdr:sp macro="" textlink="">
      <xdr:nvSpPr>
        <xdr:cNvPr id="459" name="土木費平均値テキスト">
          <a:extLst>
            <a:ext uri="{FF2B5EF4-FFF2-40B4-BE49-F238E27FC236}">
              <a16:creationId xmlns:a16="http://schemas.microsoft.com/office/drawing/2014/main" id="{00000000-0008-0000-0700-0000CB010000}"/>
            </a:ext>
          </a:extLst>
        </xdr:cNvPr>
        <xdr:cNvSpPr txBox="1"/>
      </xdr:nvSpPr>
      <xdr:spPr>
        <a:xfrm>
          <a:off x="10528300" y="16580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143151</xdr:rowOff>
    </xdr:from>
    <xdr:to>
      <xdr:col>55</xdr:col>
      <xdr:colOff>50800</xdr:colOff>
      <xdr:row>97</xdr:row>
      <xdr:rowOff>73301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10426700" y="16602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94391</xdr:rowOff>
    </xdr:from>
    <xdr:to>
      <xdr:col>50</xdr:col>
      <xdr:colOff>114300</xdr:colOff>
      <xdr:row>92</xdr:row>
      <xdr:rowOff>145557</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8750300" y="15867791"/>
          <a:ext cx="88900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170903</xdr:rowOff>
    </xdr:from>
    <xdr:to>
      <xdr:col>50</xdr:col>
      <xdr:colOff>165100</xdr:colOff>
      <xdr:row>97</xdr:row>
      <xdr:rowOff>101053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9588500" y="16630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92180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9372111" y="16722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145557</xdr:rowOff>
    </xdr:from>
    <xdr:to>
      <xdr:col>45</xdr:col>
      <xdr:colOff>177800</xdr:colOff>
      <xdr:row>94</xdr:row>
      <xdr:rowOff>169624</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7861300" y="15918957"/>
          <a:ext cx="889000" cy="366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161128</xdr:rowOff>
    </xdr:from>
    <xdr:to>
      <xdr:col>46</xdr:col>
      <xdr:colOff>38100</xdr:colOff>
      <xdr:row>97</xdr:row>
      <xdr:rowOff>91278</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8699500" y="1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82405</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8483111" y="1671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169624</xdr:rowOff>
    </xdr:from>
    <xdr:to>
      <xdr:col>41</xdr:col>
      <xdr:colOff>50800</xdr:colOff>
      <xdr:row>95</xdr:row>
      <xdr:rowOff>61364</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6972300" y="16285924"/>
          <a:ext cx="889000" cy="63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1191</xdr:rowOff>
    </xdr:from>
    <xdr:to>
      <xdr:col>41</xdr:col>
      <xdr:colOff>101600</xdr:colOff>
      <xdr:row>97</xdr:row>
      <xdr:rowOff>102791</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7810500" y="16631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93918</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94111" y="1672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19048</xdr:rowOff>
    </xdr:from>
    <xdr:to>
      <xdr:col>36</xdr:col>
      <xdr:colOff>165100</xdr:colOff>
      <xdr:row>97</xdr:row>
      <xdr:rowOff>120648</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69215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111775</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05111" y="16742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122907</xdr:rowOff>
    </xdr:from>
    <xdr:to>
      <xdr:col>55</xdr:col>
      <xdr:colOff>50800</xdr:colOff>
      <xdr:row>93</xdr:row>
      <xdr:rowOff>53057</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10426700" y="1589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70333</xdr:rowOff>
    </xdr:from>
    <xdr:ext cx="599010" cy="259045"/>
    <xdr:sp macro="" textlink="">
      <xdr:nvSpPr>
        <xdr:cNvPr id="478" name="土木費該当値テキスト">
          <a:extLst>
            <a:ext uri="{FF2B5EF4-FFF2-40B4-BE49-F238E27FC236}">
              <a16:creationId xmlns:a16="http://schemas.microsoft.com/office/drawing/2014/main" id="{00000000-0008-0000-0700-0000DE010000}"/>
            </a:ext>
          </a:extLst>
        </xdr:cNvPr>
        <xdr:cNvSpPr txBox="1"/>
      </xdr:nvSpPr>
      <xdr:spPr>
        <a:xfrm>
          <a:off x="10528300" y="1584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43591</xdr:rowOff>
    </xdr:from>
    <xdr:to>
      <xdr:col>50</xdr:col>
      <xdr:colOff>165100</xdr:colOff>
      <xdr:row>92</xdr:row>
      <xdr:rowOff>145191</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9588500" y="1581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161718</xdr:rowOff>
    </xdr:from>
    <xdr:ext cx="59901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9339795" y="1559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94757</xdr:rowOff>
    </xdr:from>
    <xdr:to>
      <xdr:col>46</xdr:col>
      <xdr:colOff>38100</xdr:colOff>
      <xdr:row>93</xdr:row>
      <xdr:rowOff>24907</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8699500" y="1586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91</xdr:row>
      <xdr:rowOff>41434</xdr:rowOff>
    </xdr:from>
    <xdr:ext cx="59901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8450795" y="15643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118824</xdr:rowOff>
    </xdr:from>
    <xdr:to>
      <xdr:col>41</xdr:col>
      <xdr:colOff>101600</xdr:colOff>
      <xdr:row>95</xdr:row>
      <xdr:rowOff>48974</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7810500" y="16235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65501</xdr:rowOff>
    </xdr:from>
    <xdr:ext cx="59901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561795" y="16010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10564</xdr:rowOff>
    </xdr:from>
    <xdr:to>
      <xdr:col>36</xdr:col>
      <xdr:colOff>165100</xdr:colOff>
      <xdr:row>95</xdr:row>
      <xdr:rowOff>112164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6921500" y="16298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128691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6672795" y="16073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160361</xdr:rowOff>
    </xdr:from>
    <xdr:to>
      <xdr:col>85</xdr:col>
      <xdr:colOff>127000</xdr:colOff>
      <xdr:row>37</xdr:row>
      <xdr:rowOff>109655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32561"/>
          <a:ext cx="838200" cy="12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107870</xdr:rowOff>
    </xdr:from>
    <xdr:to>
      <xdr:col>81</xdr:col>
      <xdr:colOff>50800</xdr:colOff>
      <xdr:row>37</xdr:row>
      <xdr:rowOff>109655</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451520"/>
          <a:ext cx="889000" cy="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87518</xdr:rowOff>
    </xdr:from>
    <xdr:to>
      <xdr:col>81</xdr:col>
      <xdr:colOff>101600</xdr:colOff>
      <xdr:row>38</xdr:row>
      <xdr:rowOff>17667</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43116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8794</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523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128020</xdr:rowOff>
    </xdr:from>
    <xdr:to>
      <xdr:col>76</xdr:col>
      <xdr:colOff>114300</xdr:colOff>
      <xdr:row>37</xdr:row>
      <xdr:rowOff>107870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3703300" y="6300220"/>
          <a:ext cx="889000" cy="15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81335</xdr:rowOff>
    </xdr:from>
    <xdr:to>
      <xdr:col>76</xdr:col>
      <xdr:colOff>165100</xdr:colOff>
      <xdr:row>38</xdr:row>
      <xdr:rowOff>11485</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42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2612</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51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150292</xdr:rowOff>
    </xdr:from>
    <xdr:to>
      <xdr:col>71</xdr:col>
      <xdr:colOff>177800</xdr:colOff>
      <xdr:row>36</xdr:row>
      <xdr:rowOff>128020</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a:off x="12814300" y="5979592"/>
          <a:ext cx="889000" cy="32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113665</xdr:rowOff>
    </xdr:from>
    <xdr:to>
      <xdr:col>72</xdr:col>
      <xdr:colOff>38100</xdr:colOff>
      <xdr:row>38</xdr:row>
      <xdr:rowOff>43815</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45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34942</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55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117377</xdr:rowOff>
    </xdr:from>
    <xdr:to>
      <xdr:col>67</xdr:col>
      <xdr:colOff>101600</xdr:colOff>
      <xdr:row>38</xdr:row>
      <xdr:rowOff>47527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461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38654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553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109561</xdr:rowOff>
    </xdr:from>
    <xdr:to>
      <xdr:col>85</xdr:col>
      <xdr:colOff>177800</xdr:colOff>
      <xdr:row>37</xdr:row>
      <xdr:rowOff>39711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2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132438</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1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58855</xdr:rowOff>
    </xdr:from>
    <xdr:to>
      <xdr:col>81</xdr:col>
      <xdr:colOff>101600</xdr:colOff>
      <xdr:row>37</xdr:row>
      <xdr:rowOff>160455</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40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5532</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17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57070</xdr:rowOff>
    </xdr:from>
    <xdr:to>
      <xdr:col>76</xdr:col>
      <xdr:colOff>165100</xdr:colOff>
      <xdr:row>37</xdr:row>
      <xdr:rowOff>158670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40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3747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175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77220</xdr:rowOff>
    </xdr:from>
    <xdr:to>
      <xdr:col>72</xdr:col>
      <xdr:colOff>38100</xdr:colOff>
      <xdr:row>37</xdr:row>
      <xdr:rowOff>7370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24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23897</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02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99492</xdr:rowOff>
    </xdr:from>
    <xdr:to>
      <xdr:col>67</xdr:col>
      <xdr:colOff>101600</xdr:colOff>
      <xdr:row>35</xdr:row>
      <xdr:rowOff>29642</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59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46169</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57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教育費グラフ枠">
          <a:extLst>
            <a:ext uri="{FF2B5EF4-FFF2-40B4-BE49-F238E27FC236}">
              <a16:creationId xmlns:a16="http://schemas.microsoft.com/office/drawing/2014/main" id="{00000000-0008-0000-07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70" name="教育費最小値テキスト">
          <a:extLst>
            <a:ext uri="{FF2B5EF4-FFF2-40B4-BE49-F238E27FC236}">
              <a16:creationId xmlns:a16="http://schemas.microsoft.com/office/drawing/2014/main" id="{00000000-0008-0000-0700-00003A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72" name="教育費最大値テキスト">
          <a:extLst>
            <a:ext uri="{FF2B5EF4-FFF2-40B4-BE49-F238E27FC236}">
              <a16:creationId xmlns:a16="http://schemas.microsoft.com/office/drawing/2014/main" id="{00000000-0008-0000-0700-00003C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80203</xdr:rowOff>
    </xdr:from>
    <xdr:to>
      <xdr:col>85</xdr:col>
      <xdr:colOff>127000</xdr:colOff>
      <xdr:row>57</xdr:row>
      <xdr:rowOff>93523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5481300" y="9852853"/>
          <a:ext cx="838200" cy="13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54269</xdr:rowOff>
    </xdr:from>
    <xdr:ext cx="534377" cy="259045"/>
    <xdr:sp macro="" textlink="">
      <xdr:nvSpPr>
        <xdr:cNvPr id="575" name="教育費平均値テキスト">
          <a:extLst>
            <a:ext uri="{FF2B5EF4-FFF2-40B4-BE49-F238E27FC236}">
              <a16:creationId xmlns:a16="http://schemas.microsoft.com/office/drawing/2014/main" id="{00000000-0008-0000-0700-00003F020000}"/>
            </a:ext>
          </a:extLst>
        </xdr:cNvPr>
        <xdr:cNvSpPr txBox="1"/>
      </xdr:nvSpPr>
      <xdr:spPr>
        <a:xfrm>
          <a:off x="16370300" y="9655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147046</xdr:rowOff>
    </xdr:from>
    <xdr:to>
      <xdr:col>81</xdr:col>
      <xdr:colOff>50800</xdr:colOff>
      <xdr:row>57</xdr:row>
      <xdr:rowOff>80203</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4592300" y="9748246"/>
          <a:ext cx="889000" cy="10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59014</xdr:rowOff>
    </xdr:from>
    <xdr:to>
      <xdr:col>81</xdr:col>
      <xdr:colOff>101600</xdr:colOff>
      <xdr:row>57</xdr:row>
      <xdr:rowOff>160614</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5430500" y="98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151741</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5214111" y="992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94037</xdr:rowOff>
    </xdr:from>
    <xdr:to>
      <xdr:col>76</xdr:col>
      <xdr:colOff>114300</xdr:colOff>
      <xdr:row>56</xdr:row>
      <xdr:rowOff>147046</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3703300" y="9523787"/>
          <a:ext cx="889000" cy="224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94813</xdr:rowOff>
    </xdr:from>
    <xdr:to>
      <xdr:col>76</xdr:col>
      <xdr:colOff>165100</xdr:colOff>
      <xdr:row>58</xdr:row>
      <xdr:rowOff>24963</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4541500" y="986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16090</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325111" y="996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20626</xdr:rowOff>
    </xdr:from>
    <xdr:to>
      <xdr:col>71</xdr:col>
      <xdr:colOff>177800</xdr:colOff>
      <xdr:row>55</xdr:row>
      <xdr:rowOff>94037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2814300" y="8936026"/>
          <a:ext cx="889000" cy="58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100966</xdr:rowOff>
    </xdr:from>
    <xdr:to>
      <xdr:col>72</xdr:col>
      <xdr:colOff>38100</xdr:colOff>
      <xdr:row>58</xdr:row>
      <xdr:rowOff>31116</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3652500" y="987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22243</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3436111" y="996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107299</xdr:rowOff>
    </xdr:from>
    <xdr:to>
      <xdr:col>67</xdr:col>
      <xdr:colOff>101600</xdr:colOff>
      <xdr:row>58</xdr:row>
      <xdr:rowOff>37449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2763500" y="9879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28576</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2547111" y="9972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42723</xdr:rowOff>
    </xdr:from>
    <xdr:to>
      <xdr:col>85</xdr:col>
      <xdr:colOff>177800</xdr:colOff>
      <xdr:row>57</xdr:row>
      <xdr:rowOff>144323</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6268700" y="9815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21150</xdr:rowOff>
    </xdr:from>
    <xdr:ext cx="534377" cy="259045"/>
    <xdr:sp macro="" textlink="">
      <xdr:nvSpPr>
        <xdr:cNvPr id="594" name="教育費該当値テキスト">
          <a:extLst>
            <a:ext uri="{FF2B5EF4-FFF2-40B4-BE49-F238E27FC236}">
              <a16:creationId xmlns:a16="http://schemas.microsoft.com/office/drawing/2014/main" id="{00000000-0008-0000-0700-000052020000}"/>
            </a:ext>
          </a:extLst>
        </xdr:cNvPr>
        <xdr:cNvSpPr txBox="1"/>
      </xdr:nvSpPr>
      <xdr:spPr>
        <a:xfrm>
          <a:off x="16370300" y="9793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29403</xdr:rowOff>
    </xdr:from>
    <xdr:to>
      <xdr:col>81</xdr:col>
      <xdr:colOff>101600</xdr:colOff>
      <xdr:row>57</xdr:row>
      <xdr:rowOff>131003</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5430500" y="98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147530</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5214111" y="957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96246</xdr:rowOff>
    </xdr:from>
    <xdr:to>
      <xdr:col>76</xdr:col>
      <xdr:colOff>165100</xdr:colOff>
      <xdr:row>57</xdr:row>
      <xdr:rowOff>26396</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4541500" y="969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42923</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4292795" y="9472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43237</xdr:rowOff>
    </xdr:from>
    <xdr:to>
      <xdr:col>72</xdr:col>
      <xdr:colOff>38100</xdr:colOff>
      <xdr:row>55</xdr:row>
      <xdr:rowOff>144837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3652500" y="9472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53</xdr:row>
      <xdr:rowOff>161364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403795" y="9248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141276</xdr:rowOff>
    </xdr:from>
    <xdr:to>
      <xdr:col>67</xdr:col>
      <xdr:colOff>101600</xdr:colOff>
      <xdr:row>52</xdr:row>
      <xdr:rowOff>71426</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2763500" y="888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50</xdr:row>
      <xdr:rowOff>87953</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514795" y="8660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124338</xdr:rowOff>
    </xdr:from>
    <xdr:to>
      <xdr:col>85</xdr:col>
      <xdr:colOff>127000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497438"/>
          <a:ext cx="8382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163234</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193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22839</xdr:rowOff>
    </xdr:from>
    <xdr:to>
      <xdr:col>81</xdr:col>
      <xdr:colOff>50800</xdr:colOff>
      <xdr:row>78</xdr:row>
      <xdr:rowOff>124338</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4592300" y="13395939"/>
          <a:ext cx="889000" cy="10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110937</xdr:rowOff>
    </xdr:from>
    <xdr:to>
      <xdr:col>81</xdr:col>
      <xdr:colOff>101600</xdr:colOff>
      <xdr:row>78</xdr:row>
      <xdr:rowOff>41087</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12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57614</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0878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22839</xdr:rowOff>
    </xdr:from>
    <xdr:to>
      <xdr:col>76</xdr:col>
      <xdr:colOff>114300</xdr:colOff>
      <xdr:row>78</xdr:row>
      <xdr:rowOff>67463</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3703300" y="13395939"/>
          <a:ext cx="889000" cy="4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153091</xdr:rowOff>
    </xdr:from>
    <xdr:to>
      <xdr:col>76</xdr:col>
      <xdr:colOff>165100</xdr:colOff>
      <xdr:row>78</xdr:row>
      <xdr:rowOff>83241</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35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74368</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44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67463</xdr:rowOff>
    </xdr:from>
    <xdr:to>
      <xdr:col>71</xdr:col>
      <xdr:colOff>177800</xdr:colOff>
      <xdr:row>78</xdr:row>
      <xdr:rowOff>139700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440563"/>
          <a:ext cx="889000" cy="7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53696</xdr:rowOff>
    </xdr:from>
    <xdr:to>
      <xdr:col>72</xdr:col>
      <xdr:colOff>38100</xdr:colOff>
      <xdr:row>78</xdr:row>
      <xdr:rowOff>155296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2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146423</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519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13644</xdr:rowOff>
    </xdr:from>
    <xdr:to>
      <xdr:col>67</xdr:col>
      <xdr:colOff>101600</xdr:colOff>
      <xdr:row>78</xdr:row>
      <xdr:rowOff>115244</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38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131771</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161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3827</xdr:rowOff>
    </xdr:from>
    <xdr:ext cx="249299"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73538</xdr:rowOff>
    </xdr:from>
    <xdr:to>
      <xdr:col>81</xdr:col>
      <xdr:colOff>101600</xdr:colOff>
      <xdr:row>79</xdr:row>
      <xdr:rowOff>3688</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44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166265</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92017" y="135393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143489</xdr:rowOff>
    </xdr:from>
    <xdr:to>
      <xdr:col>76</xdr:col>
      <xdr:colOff>165100</xdr:colOff>
      <xdr:row>78</xdr:row>
      <xdr:rowOff>73639</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3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90166</xdr:rowOff>
    </xdr:from>
    <xdr:ext cx="469744"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357428" y="1312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16663</xdr:rowOff>
    </xdr:from>
    <xdr:to>
      <xdr:col>72</xdr:col>
      <xdr:colOff>38100</xdr:colOff>
      <xdr:row>78</xdr:row>
      <xdr:rowOff>118263</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38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134790</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16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13619</xdr:rowOff>
    </xdr:from>
    <xdr:to>
      <xdr:col>85</xdr:col>
      <xdr:colOff>127000</xdr:colOff>
      <xdr:row>98</xdr:row>
      <xdr:rowOff>13627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815719"/>
          <a:ext cx="838200" cy="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153028</xdr:rowOff>
    </xdr:from>
    <xdr:to>
      <xdr:col>81</xdr:col>
      <xdr:colOff>50800</xdr:colOff>
      <xdr:row>98</xdr:row>
      <xdr:rowOff>13627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4592300" y="16783678"/>
          <a:ext cx="889000" cy="3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96101</xdr:rowOff>
    </xdr:from>
    <xdr:to>
      <xdr:col>81</xdr:col>
      <xdr:colOff>101600</xdr:colOff>
      <xdr:row>97</xdr:row>
      <xdr:rowOff>26251</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555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42778</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330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153028</xdr:rowOff>
    </xdr:from>
    <xdr:to>
      <xdr:col>76</xdr:col>
      <xdr:colOff>114300</xdr:colOff>
      <xdr:row>98</xdr:row>
      <xdr:rowOff>31831</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3703300" y="16783678"/>
          <a:ext cx="889000" cy="5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109048</xdr:rowOff>
    </xdr:from>
    <xdr:to>
      <xdr:col>76</xdr:col>
      <xdr:colOff>165100</xdr:colOff>
      <xdr:row>97</xdr:row>
      <xdr:rowOff>39198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568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55725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34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25980</xdr:rowOff>
    </xdr:from>
    <xdr:to>
      <xdr:col>71</xdr:col>
      <xdr:colOff>177800</xdr:colOff>
      <xdr:row>98</xdr:row>
      <xdr:rowOff>31831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656630"/>
          <a:ext cx="889000" cy="17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110525</xdr:rowOff>
    </xdr:from>
    <xdr:to>
      <xdr:col>72</xdr:col>
      <xdr:colOff>38100</xdr:colOff>
      <xdr:row>97</xdr:row>
      <xdr:rowOff>40675</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569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57202</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34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104239</xdr:rowOff>
    </xdr:from>
    <xdr:to>
      <xdr:col>67</xdr:col>
      <xdr:colOff>101600</xdr:colOff>
      <xdr:row>97</xdr:row>
      <xdr:rowOff>34389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50916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338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134269</xdr:rowOff>
    </xdr:from>
    <xdr:to>
      <xdr:col>85</xdr:col>
      <xdr:colOff>177800</xdr:colOff>
      <xdr:row>98</xdr:row>
      <xdr:rowOff>64419</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764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112696</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7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134277</xdr:rowOff>
    </xdr:from>
    <xdr:to>
      <xdr:col>81</xdr:col>
      <xdr:colOff>101600</xdr:colOff>
      <xdr:row>98</xdr:row>
      <xdr:rowOff>64427</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76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55554</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857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102228</xdr:rowOff>
    </xdr:from>
    <xdr:to>
      <xdr:col>76</xdr:col>
      <xdr:colOff>165100</xdr:colOff>
      <xdr:row>98</xdr:row>
      <xdr:rowOff>32378</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73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23505</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82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152481</xdr:rowOff>
    </xdr:from>
    <xdr:to>
      <xdr:col>72</xdr:col>
      <xdr:colOff>38100</xdr:colOff>
      <xdr:row>98</xdr:row>
      <xdr:rowOff>82631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78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73758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875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146630</xdr:rowOff>
    </xdr:from>
    <xdr:to>
      <xdr:col>67</xdr:col>
      <xdr:colOff>101600</xdr:colOff>
      <xdr:row>97</xdr:row>
      <xdr:rowOff>76780</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60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67907</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669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28666</xdr:rowOff>
    </xdr:from>
    <xdr:to>
      <xdr:col>116</xdr:col>
      <xdr:colOff>63500</xdr:colOff>
      <xdr:row>38</xdr:row>
      <xdr:rowOff>59146</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543766"/>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150058</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665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83639</xdr:rowOff>
    </xdr:from>
    <xdr:to>
      <xdr:col>111</xdr:col>
      <xdr:colOff>177800</xdr:colOff>
      <xdr:row>38</xdr:row>
      <xdr:rowOff>59146</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427289"/>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39370</xdr:rowOff>
    </xdr:from>
    <xdr:to>
      <xdr:col>112</xdr:col>
      <xdr:colOff>38100</xdr:colOff>
      <xdr:row>35</xdr:row>
      <xdr:rowOff>140970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04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33</xdr:row>
      <xdr:rowOff>157497</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58153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83639</xdr:rowOff>
    </xdr:from>
    <xdr:to>
      <xdr:col>107</xdr:col>
      <xdr:colOff>50800</xdr:colOff>
      <xdr:row>38</xdr:row>
      <xdr:rowOff>11249</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flipV="1">
          <a:off x="19545300" y="6427289"/>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107406</xdr:rowOff>
    </xdr:from>
    <xdr:to>
      <xdr:col>107</xdr:col>
      <xdr:colOff>101600</xdr:colOff>
      <xdr:row>39</xdr:row>
      <xdr:rowOff>37556</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62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28683</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715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4717</xdr:rowOff>
    </xdr:from>
    <xdr:to>
      <xdr:col>102</xdr:col>
      <xdr:colOff>114300</xdr:colOff>
      <xdr:row>38</xdr:row>
      <xdr:rowOff>11249</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5198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70394</xdr:rowOff>
    </xdr:from>
    <xdr:to>
      <xdr:col>102</xdr:col>
      <xdr:colOff>165100</xdr:colOff>
      <xdr:row>39</xdr:row>
      <xdr:rowOff>544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163121</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70394</xdr:rowOff>
    </xdr:from>
    <xdr:to>
      <xdr:col>98</xdr:col>
      <xdr:colOff>38100</xdr:colOff>
      <xdr:row>39</xdr:row>
      <xdr:rowOff>544</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8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163121</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782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149316</xdr:rowOff>
    </xdr:from>
    <xdr:to>
      <xdr:col>116</xdr:col>
      <xdr:colOff>114300</xdr:colOff>
      <xdr:row>38</xdr:row>
      <xdr:rowOff>79466</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92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743</xdr:rowOff>
    </xdr:from>
    <xdr:ext cx="378565"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3443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8346</xdr:rowOff>
    </xdr:from>
    <xdr:to>
      <xdr:col>112</xdr:col>
      <xdr:colOff>38100</xdr:colOff>
      <xdr:row>38</xdr:row>
      <xdr:rowOff>109946</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23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101073</xdr:rowOff>
    </xdr:from>
    <xdr:ext cx="378565"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34017" y="66161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32839</xdr:rowOff>
    </xdr:from>
    <xdr:to>
      <xdr:col>107</xdr:col>
      <xdr:colOff>101600</xdr:colOff>
      <xdr:row>37</xdr:row>
      <xdr:rowOff>134439</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376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150966</xdr:rowOff>
    </xdr:from>
    <xdr:ext cx="378565"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5017" y="6151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131899</xdr:rowOff>
    </xdr:from>
    <xdr:to>
      <xdr:col>102</xdr:col>
      <xdr:colOff>165100</xdr:colOff>
      <xdr:row>38</xdr:row>
      <xdr:rowOff>62049</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47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78576</xdr:rowOff>
    </xdr:from>
    <xdr:ext cx="378565"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56017" y="6250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125367</xdr:rowOff>
    </xdr:from>
    <xdr:to>
      <xdr:col>98</xdr:col>
      <xdr:colOff>38100</xdr:colOff>
      <xdr:row>38</xdr:row>
      <xdr:rowOff>55518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46901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72044</xdr:rowOff>
    </xdr:from>
    <xdr:ext cx="378565"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67017" y="6244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1,210,429</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円となっている。構成比率では、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労働費、土木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が類似団体と比べ高止まりしている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労働費については、住民１人あたり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4,222</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円となっており貸付預託事業やシルバー人材センター運営事業が主な要因である。土木費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217,562</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防災体制強化のため、災害時における避難道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整備や都市計画道路整備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により増嵩しているものである。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地場産業である水産業の振興を図るため、高浜漁港の再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整備により住民１人当たり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218,706</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円と類似団体に比して高い値を示している。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令和２年度については，新型コロナウイルス感染症対策に係る臨時財政需要があったため，実質単年度収支は赤字となっているが，財政調整基金の取崩しや前年度繰越金により，実質収支は黒字となっている。</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なお，令和３年度以降は実質単年度収支について黒字が確保出来るよう，財政健全化の取組を着実に行っていく。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chemeClr val="dk1"/>
              </a:solidFill>
              <a:effectLst/>
              <a:uLnTx/>
              <a:uFillTx/>
              <a:latin typeface="ＭＳ ゴシック" pitchFamily="49" charset="-128"/>
              <a:ea typeface="ＭＳ ゴシック"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全会計において実質黒字を維持している。今後も事務事業の見直し・統廃合など歳出の合理化等行財政改革を行い、健全で持続可能な行財政運営を行って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2">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13044112</v>
      </c>
      <c r="BO4" s="464"/>
      <c r="BP4" s="464"/>
      <c r="BQ4" s="464"/>
      <c r="BR4" s="464"/>
      <c r="BS4" s="464"/>
      <c r="BT4" s="464"/>
      <c r="BU4" s="465"/>
      <c r="BV4" s="463">
        <v>11529165</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7.4</v>
      </c>
      <c r="CU4" s="648"/>
      <c r="CV4" s="648"/>
      <c r="CW4" s="648"/>
      <c r="CX4" s="648"/>
      <c r="CY4" s="648"/>
      <c r="CZ4" s="648"/>
      <c r="DA4" s="649"/>
      <c r="DB4" s="647">
        <v>10.8</v>
      </c>
      <c r="DC4" s="648"/>
      <c r="DD4" s="648"/>
      <c r="DE4" s="648"/>
      <c r="DF4" s="648"/>
      <c r="DG4" s="648"/>
      <c r="DH4" s="648"/>
      <c r="DI4" s="649"/>
      <c r="DJ4" s="186"/>
      <c r="DK4" s="186"/>
      <c r="DL4" s="186"/>
      <c r="DM4" s="186"/>
      <c r="DN4" s="186"/>
      <c r="DO4" s="186"/>
    </row>
    <row r="5" spans="1:119" ht="18.75" customHeight="1" x14ac:dyDescent="0.2">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12386319</v>
      </c>
      <c r="BO5" s="469"/>
      <c r="BP5" s="469"/>
      <c r="BQ5" s="469"/>
      <c r="BR5" s="469"/>
      <c r="BS5" s="469"/>
      <c r="BT5" s="469"/>
      <c r="BU5" s="470"/>
      <c r="BV5" s="468">
        <v>10579178</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89.7</v>
      </c>
      <c r="CU5" s="439"/>
      <c r="CV5" s="439"/>
      <c r="CW5" s="439"/>
      <c r="CX5" s="439"/>
      <c r="CY5" s="439"/>
      <c r="CZ5" s="439"/>
      <c r="DA5" s="440"/>
      <c r="DB5" s="438">
        <v>94.3</v>
      </c>
      <c r="DC5" s="439"/>
      <c r="DD5" s="439"/>
      <c r="DE5" s="439"/>
      <c r="DF5" s="439"/>
      <c r="DG5" s="439"/>
      <c r="DH5" s="439"/>
      <c r="DI5" s="440"/>
      <c r="DJ5" s="186"/>
      <c r="DK5" s="186"/>
      <c r="DL5" s="186"/>
      <c r="DM5" s="186"/>
      <c r="DN5" s="186"/>
      <c r="DO5" s="186"/>
    </row>
    <row r="6" spans="1:119" ht="18.75" customHeight="1" x14ac:dyDescent="0.2">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657793</v>
      </c>
      <c r="BO6" s="469"/>
      <c r="BP6" s="469"/>
      <c r="BQ6" s="469"/>
      <c r="BR6" s="469"/>
      <c r="BS6" s="469"/>
      <c r="BT6" s="469"/>
      <c r="BU6" s="470"/>
      <c r="BV6" s="468">
        <v>949987</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89.7</v>
      </c>
      <c r="CU6" s="622"/>
      <c r="CV6" s="622"/>
      <c r="CW6" s="622"/>
      <c r="CX6" s="622"/>
      <c r="CY6" s="622"/>
      <c r="CZ6" s="622"/>
      <c r="DA6" s="623"/>
      <c r="DB6" s="621">
        <v>94.3</v>
      </c>
      <c r="DC6" s="622"/>
      <c r="DD6" s="622"/>
      <c r="DE6" s="622"/>
      <c r="DF6" s="622"/>
      <c r="DG6" s="622"/>
      <c r="DH6" s="622"/>
      <c r="DI6" s="623"/>
      <c r="DJ6" s="186"/>
      <c r="DK6" s="186"/>
      <c r="DL6" s="186"/>
      <c r="DM6" s="186"/>
      <c r="DN6" s="186"/>
      <c r="DO6" s="186"/>
    </row>
    <row r="7" spans="1:119" ht="18.75" customHeight="1" x14ac:dyDescent="0.2">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345402</v>
      </c>
      <c r="BO7" s="469"/>
      <c r="BP7" s="469"/>
      <c r="BQ7" s="469"/>
      <c r="BR7" s="469"/>
      <c r="BS7" s="469"/>
      <c r="BT7" s="469"/>
      <c r="BU7" s="470"/>
      <c r="BV7" s="468">
        <v>506005</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4239651</v>
      </c>
      <c r="CU7" s="469"/>
      <c r="CV7" s="469"/>
      <c r="CW7" s="469"/>
      <c r="CX7" s="469"/>
      <c r="CY7" s="469"/>
      <c r="CZ7" s="469"/>
      <c r="DA7" s="470"/>
      <c r="DB7" s="468">
        <v>4122504</v>
      </c>
      <c r="DC7" s="469"/>
      <c r="DD7" s="469"/>
      <c r="DE7" s="469"/>
      <c r="DF7" s="469"/>
      <c r="DG7" s="469"/>
      <c r="DH7" s="469"/>
      <c r="DI7" s="470"/>
      <c r="DJ7" s="186"/>
      <c r="DK7" s="186"/>
      <c r="DL7" s="186"/>
      <c r="DM7" s="186"/>
      <c r="DN7" s="186"/>
      <c r="DO7" s="186"/>
    </row>
    <row r="8" spans="1:119" ht="18.75" customHeight="1" thickBot="1" x14ac:dyDescent="0.25">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312391</v>
      </c>
      <c r="BO8" s="469"/>
      <c r="BP8" s="469"/>
      <c r="BQ8" s="469"/>
      <c r="BR8" s="469"/>
      <c r="BS8" s="469"/>
      <c r="BT8" s="469"/>
      <c r="BU8" s="470"/>
      <c r="BV8" s="468">
        <v>443982</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1.03</v>
      </c>
      <c r="CU8" s="582"/>
      <c r="CV8" s="582"/>
      <c r="CW8" s="582"/>
      <c r="CX8" s="582"/>
      <c r="CY8" s="582"/>
      <c r="CZ8" s="582"/>
      <c r="DA8" s="583"/>
      <c r="DB8" s="581">
        <v>1.05</v>
      </c>
      <c r="DC8" s="582"/>
      <c r="DD8" s="582"/>
      <c r="DE8" s="582"/>
      <c r="DF8" s="582"/>
      <c r="DG8" s="582"/>
      <c r="DH8" s="582"/>
      <c r="DI8" s="583"/>
      <c r="DJ8" s="186"/>
      <c r="DK8" s="186"/>
      <c r="DL8" s="186"/>
      <c r="DM8" s="186"/>
      <c r="DN8" s="186"/>
      <c r="DO8" s="186"/>
    </row>
    <row r="9" spans="1:119" ht="18.75" customHeight="1" thickBot="1" x14ac:dyDescent="0.25">
      <c r="A9" s="187"/>
      <c r="B9" s="610" t="s">
        <v>112</v>
      </c>
      <c r="C9" s="611"/>
      <c r="D9" s="611"/>
      <c r="E9" s="611"/>
      <c r="F9" s="611"/>
      <c r="G9" s="611"/>
      <c r="H9" s="611"/>
      <c r="I9" s="611"/>
      <c r="J9" s="611"/>
      <c r="K9" s="531"/>
      <c r="L9" s="612" t="s">
        <v>113</v>
      </c>
      <c r="M9" s="613"/>
      <c r="N9" s="613"/>
      <c r="O9" s="613"/>
      <c r="P9" s="613"/>
      <c r="Q9" s="614"/>
      <c r="R9" s="615">
        <v>10326</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94</v>
      </c>
      <c r="AV9" s="526"/>
      <c r="AW9" s="526"/>
      <c r="AX9" s="526"/>
      <c r="AY9" s="448" t="s">
        <v>116</v>
      </c>
      <c r="AZ9" s="449"/>
      <c r="BA9" s="449"/>
      <c r="BB9" s="449"/>
      <c r="BC9" s="449"/>
      <c r="BD9" s="449"/>
      <c r="BE9" s="449"/>
      <c r="BF9" s="449"/>
      <c r="BG9" s="449"/>
      <c r="BH9" s="449"/>
      <c r="BI9" s="449"/>
      <c r="BJ9" s="449"/>
      <c r="BK9" s="449"/>
      <c r="BL9" s="449"/>
      <c r="BM9" s="450"/>
      <c r="BN9" s="468">
        <v>-131591</v>
      </c>
      <c r="BO9" s="469"/>
      <c r="BP9" s="469"/>
      <c r="BQ9" s="469"/>
      <c r="BR9" s="469"/>
      <c r="BS9" s="469"/>
      <c r="BT9" s="469"/>
      <c r="BU9" s="470"/>
      <c r="BV9" s="468">
        <v>-110966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3.2</v>
      </c>
      <c r="CU9" s="439"/>
      <c r="CV9" s="439"/>
      <c r="CW9" s="439"/>
      <c r="CX9" s="439"/>
      <c r="CY9" s="439"/>
      <c r="CZ9" s="439"/>
      <c r="DA9" s="440"/>
      <c r="DB9" s="438">
        <v>3.2</v>
      </c>
      <c r="DC9" s="439"/>
      <c r="DD9" s="439"/>
      <c r="DE9" s="439"/>
      <c r="DF9" s="439"/>
      <c r="DG9" s="439"/>
      <c r="DH9" s="439"/>
      <c r="DI9" s="440"/>
      <c r="DJ9" s="186"/>
      <c r="DK9" s="186"/>
      <c r="DL9" s="186"/>
      <c r="DM9" s="186"/>
      <c r="DN9" s="186"/>
      <c r="DO9" s="186"/>
    </row>
    <row r="10" spans="1:119" ht="18.75" customHeight="1" thickBot="1" x14ac:dyDescent="0.25">
      <c r="A10" s="187"/>
      <c r="B10" s="610"/>
      <c r="C10" s="611"/>
      <c r="D10" s="611"/>
      <c r="E10" s="611"/>
      <c r="F10" s="611"/>
      <c r="G10" s="611"/>
      <c r="H10" s="611"/>
      <c r="I10" s="611"/>
      <c r="J10" s="611"/>
      <c r="K10" s="531"/>
      <c r="L10" s="441" t="s">
        <v>118</v>
      </c>
      <c r="M10" s="442"/>
      <c r="N10" s="442"/>
      <c r="O10" s="442"/>
      <c r="P10" s="442"/>
      <c r="Q10" s="443"/>
      <c r="R10" s="444">
        <v>10596</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12525</v>
      </c>
      <c r="BO10" s="469"/>
      <c r="BP10" s="469"/>
      <c r="BQ10" s="469"/>
      <c r="BR10" s="469"/>
      <c r="BS10" s="469"/>
      <c r="BT10" s="469"/>
      <c r="BU10" s="470"/>
      <c r="BV10" s="468">
        <v>285691</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2">
      <c r="A12" s="187"/>
      <c r="B12" s="584" t="s">
        <v>131</v>
      </c>
      <c r="C12" s="585"/>
      <c r="D12" s="585"/>
      <c r="E12" s="585"/>
      <c r="F12" s="585"/>
      <c r="G12" s="585"/>
      <c r="H12" s="585"/>
      <c r="I12" s="585"/>
      <c r="J12" s="585"/>
      <c r="K12" s="586"/>
      <c r="L12" s="593" t="s">
        <v>132</v>
      </c>
      <c r="M12" s="594"/>
      <c r="N12" s="594"/>
      <c r="O12" s="594"/>
      <c r="P12" s="594"/>
      <c r="Q12" s="595"/>
      <c r="R12" s="596">
        <v>10233</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136</v>
      </c>
      <c r="AV12" s="526"/>
      <c r="AW12" s="526"/>
      <c r="AX12" s="526"/>
      <c r="AY12" s="448" t="s">
        <v>137</v>
      </c>
      <c r="AZ12" s="449"/>
      <c r="BA12" s="449"/>
      <c r="BB12" s="449"/>
      <c r="BC12" s="449"/>
      <c r="BD12" s="449"/>
      <c r="BE12" s="449"/>
      <c r="BF12" s="449"/>
      <c r="BG12" s="449"/>
      <c r="BH12" s="449"/>
      <c r="BI12" s="449"/>
      <c r="BJ12" s="449"/>
      <c r="BK12" s="449"/>
      <c r="BL12" s="449"/>
      <c r="BM12" s="450"/>
      <c r="BN12" s="468">
        <v>150000</v>
      </c>
      <c r="BO12" s="469"/>
      <c r="BP12" s="469"/>
      <c r="BQ12" s="469"/>
      <c r="BR12" s="469"/>
      <c r="BS12" s="469"/>
      <c r="BT12" s="469"/>
      <c r="BU12" s="470"/>
      <c r="BV12" s="468">
        <v>0</v>
      </c>
      <c r="BW12" s="469"/>
      <c r="BX12" s="469"/>
      <c r="BY12" s="469"/>
      <c r="BZ12" s="469"/>
      <c r="CA12" s="469"/>
      <c r="CB12" s="469"/>
      <c r="CC12" s="470"/>
      <c r="CD12" s="477" t="s">
        <v>138</v>
      </c>
      <c r="CE12" s="478"/>
      <c r="CF12" s="478"/>
      <c r="CG12" s="478"/>
      <c r="CH12" s="478"/>
      <c r="CI12" s="478"/>
      <c r="CJ12" s="478"/>
      <c r="CK12" s="478"/>
      <c r="CL12" s="478"/>
      <c r="CM12" s="478"/>
      <c r="CN12" s="478"/>
      <c r="CO12" s="478"/>
      <c r="CP12" s="478"/>
      <c r="CQ12" s="478"/>
      <c r="CR12" s="478"/>
      <c r="CS12" s="479"/>
      <c r="CT12" s="581" t="s">
        <v>139</v>
      </c>
      <c r="CU12" s="582"/>
      <c r="CV12" s="582"/>
      <c r="CW12" s="582"/>
      <c r="CX12" s="582"/>
      <c r="CY12" s="582"/>
      <c r="CZ12" s="582"/>
      <c r="DA12" s="583"/>
      <c r="DB12" s="581" t="s">
        <v>140</v>
      </c>
      <c r="DC12" s="582"/>
      <c r="DD12" s="582"/>
      <c r="DE12" s="582"/>
      <c r="DF12" s="582"/>
      <c r="DG12" s="582"/>
      <c r="DH12" s="582"/>
      <c r="DI12" s="583"/>
      <c r="DJ12" s="186"/>
      <c r="DK12" s="186"/>
      <c r="DL12" s="186"/>
      <c r="DM12" s="186"/>
      <c r="DN12" s="186"/>
      <c r="DO12" s="186"/>
    </row>
    <row r="13" spans="1:119" ht="18.75" customHeight="1" x14ac:dyDescent="0.2">
      <c r="A13" s="187"/>
      <c r="B13" s="587"/>
      <c r="C13" s="588"/>
      <c r="D13" s="588"/>
      <c r="E13" s="588"/>
      <c r="F13" s="588"/>
      <c r="G13" s="588"/>
      <c r="H13" s="588"/>
      <c r="I13" s="588"/>
      <c r="J13" s="588"/>
      <c r="K13" s="589"/>
      <c r="L13" s="197"/>
      <c r="M13" s="568" t="s">
        <v>141</v>
      </c>
      <c r="N13" s="569"/>
      <c r="O13" s="569"/>
      <c r="P13" s="569"/>
      <c r="Q13" s="570"/>
      <c r="R13" s="571">
        <v>10061</v>
      </c>
      <c r="S13" s="572"/>
      <c r="T13" s="572"/>
      <c r="U13" s="572"/>
      <c r="V13" s="573"/>
      <c r="W13" s="559" t="s">
        <v>142</v>
      </c>
      <c r="X13" s="481"/>
      <c r="Y13" s="481"/>
      <c r="Z13" s="481"/>
      <c r="AA13" s="481"/>
      <c r="AB13" s="482"/>
      <c r="AC13" s="444">
        <v>439</v>
      </c>
      <c r="AD13" s="445"/>
      <c r="AE13" s="445"/>
      <c r="AF13" s="445"/>
      <c r="AG13" s="446"/>
      <c r="AH13" s="444">
        <v>428</v>
      </c>
      <c r="AI13" s="445"/>
      <c r="AJ13" s="445"/>
      <c r="AK13" s="445"/>
      <c r="AL13" s="447"/>
      <c r="AM13" s="537" t="s">
        <v>143</v>
      </c>
      <c r="AN13" s="442"/>
      <c r="AO13" s="442"/>
      <c r="AP13" s="442"/>
      <c r="AQ13" s="442"/>
      <c r="AR13" s="442"/>
      <c r="AS13" s="442"/>
      <c r="AT13" s="443"/>
      <c r="AU13" s="525" t="s">
        <v>126</v>
      </c>
      <c r="AV13" s="526"/>
      <c r="AW13" s="526"/>
      <c r="AX13" s="526"/>
      <c r="AY13" s="448" t="s">
        <v>144</v>
      </c>
      <c r="AZ13" s="449"/>
      <c r="BA13" s="449"/>
      <c r="BB13" s="449"/>
      <c r="BC13" s="449"/>
      <c r="BD13" s="449"/>
      <c r="BE13" s="449"/>
      <c r="BF13" s="449"/>
      <c r="BG13" s="449"/>
      <c r="BH13" s="449"/>
      <c r="BI13" s="449"/>
      <c r="BJ13" s="449"/>
      <c r="BK13" s="449"/>
      <c r="BL13" s="449"/>
      <c r="BM13" s="450"/>
      <c r="BN13" s="468">
        <v>-269066</v>
      </c>
      <c r="BO13" s="469"/>
      <c r="BP13" s="469"/>
      <c r="BQ13" s="469"/>
      <c r="BR13" s="469"/>
      <c r="BS13" s="469"/>
      <c r="BT13" s="469"/>
      <c r="BU13" s="470"/>
      <c r="BV13" s="468">
        <v>174725</v>
      </c>
      <c r="BW13" s="469"/>
      <c r="BX13" s="469"/>
      <c r="BY13" s="469"/>
      <c r="BZ13" s="469"/>
      <c r="CA13" s="469"/>
      <c r="CB13" s="469"/>
      <c r="CC13" s="470"/>
      <c r="CD13" s="477" t="s">
        <v>145</v>
      </c>
      <c r="CE13" s="478"/>
      <c r="CF13" s="478"/>
      <c r="CG13" s="478"/>
      <c r="CH13" s="478"/>
      <c r="CI13" s="478"/>
      <c r="CJ13" s="478"/>
      <c r="CK13" s="478"/>
      <c r="CL13" s="478"/>
      <c r="CM13" s="478"/>
      <c r="CN13" s="478"/>
      <c r="CO13" s="478"/>
      <c r="CP13" s="478"/>
      <c r="CQ13" s="478"/>
      <c r="CR13" s="478"/>
      <c r="CS13" s="479"/>
      <c r="CT13" s="438">
        <v>8.1</v>
      </c>
      <c r="CU13" s="439"/>
      <c r="CV13" s="439"/>
      <c r="CW13" s="439"/>
      <c r="CX13" s="439"/>
      <c r="CY13" s="439"/>
      <c r="CZ13" s="439"/>
      <c r="DA13" s="440"/>
      <c r="DB13" s="438">
        <v>7.6</v>
      </c>
      <c r="DC13" s="439"/>
      <c r="DD13" s="439"/>
      <c r="DE13" s="439"/>
      <c r="DF13" s="439"/>
      <c r="DG13" s="439"/>
      <c r="DH13" s="439"/>
      <c r="DI13" s="440"/>
      <c r="DJ13" s="186"/>
      <c r="DK13" s="186"/>
      <c r="DL13" s="186"/>
      <c r="DM13" s="186"/>
      <c r="DN13" s="186"/>
      <c r="DO13" s="186"/>
    </row>
    <row r="14" spans="1:119" ht="18.75" customHeight="1" thickBot="1" x14ac:dyDescent="0.25">
      <c r="A14" s="187"/>
      <c r="B14" s="587"/>
      <c r="C14" s="588"/>
      <c r="D14" s="588"/>
      <c r="E14" s="588"/>
      <c r="F14" s="588"/>
      <c r="G14" s="588"/>
      <c r="H14" s="588"/>
      <c r="I14" s="588"/>
      <c r="J14" s="588"/>
      <c r="K14" s="589"/>
      <c r="L14" s="561" t="s">
        <v>146</v>
      </c>
      <c r="M14" s="605"/>
      <c r="N14" s="605"/>
      <c r="O14" s="605"/>
      <c r="P14" s="605"/>
      <c r="Q14" s="606"/>
      <c r="R14" s="571">
        <v>10387</v>
      </c>
      <c r="S14" s="572"/>
      <c r="T14" s="572"/>
      <c r="U14" s="572"/>
      <c r="V14" s="573"/>
      <c r="W14" s="574"/>
      <c r="X14" s="484"/>
      <c r="Y14" s="484"/>
      <c r="Z14" s="484"/>
      <c r="AA14" s="484"/>
      <c r="AB14" s="485"/>
      <c r="AC14" s="564">
        <v>7.6</v>
      </c>
      <c r="AD14" s="565"/>
      <c r="AE14" s="565"/>
      <c r="AF14" s="565"/>
      <c r="AG14" s="566"/>
      <c r="AH14" s="564">
        <v>7.6</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147</v>
      </c>
      <c r="CE14" s="475"/>
      <c r="CF14" s="475"/>
      <c r="CG14" s="475"/>
      <c r="CH14" s="475"/>
      <c r="CI14" s="475"/>
      <c r="CJ14" s="475"/>
      <c r="CK14" s="475"/>
      <c r="CL14" s="475"/>
      <c r="CM14" s="475"/>
      <c r="CN14" s="475"/>
      <c r="CO14" s="475"/>
      <c r="CP14" s="475"/>
      <c r="CQ14" s="475"/>
      <c r="CR14" s="475"/>
      <c r="CS14" s="476"/>
      <c r="CT14" s="575" t="s">
        <v>139</v>
      </c>
      <c r="CU14" s="576"/>
      <c r="CV14" s="576"/>
      <c r="CW14" s="576"/>
      <c r="CX14" s="576"/>
      <c r="CY14" s="576"/>
      <c r="CZ14" s="576"/>
      <c r="DA14" s="577"/>
      <c r="DB14" s="575" t="s">
        <v>139</v>
      </c>
      <c r="DC14" s="576"/>
      <c r="DD14" s="576"/>
      <c r="DE14" s="576"/>
      <c r="DF14" s="576"/>
      <c r="DG14" s="576"/>
      <c r="DH14" s="576"/>
      <c r="DI14" s="577"/>
      <c r="DJ14" s="186"/>
      <c r="DK14" s="186"/>
      <c r="DL14" s="186"/>
      <c r="DM14" s="186"/>
      <c r="DN14" s="186"/>
      <c r="DO14" s="186"/>
    </row>
    <row r="15" spans="1:119" ht="18.75" customHeight="1" x14ac:dyDescent="0.2">
      <c r="A15" s="187"/>
      <c r="B15" s="587"/>
      <c r="C15" s="588"/>
      <c r="D15" s="588"/>
      <c r="E15" s="588"/>
      <c r="F15" s="588"/>
      <c r="G15" s="588"/>
      <c r="H15" s="588"/>
      <c r="I15" s="588"/>
      <c r="J15" s="588"/>
      <c r="K15" s="589"/>
      <c r="L15" s="197"/>
      <c r="M15" s="568" t="s">
        <v>148</v>
      </c>
      <c r="N15" s="569"/>
      <c r="O15" s="569"/>
      <c r="P15" s="569"/>
      <c r="Q15" s="570"/>
      <c r="R15" s="571">
        <v>10224</v>
      </c>
      <c r="S15" s="572"/>
      <c r="T15" s="572"/>
      <c r="U15" s="572"/>
      <c r="V15" s="573"/>
      <c r="W15" s="559" t="s">
        <v>149</v>
      </c>
      <c r="X15" s="481"/>
      <c r="Y15" s="481"/>
      <c r="Z15" s="481"/>
      <c r="AA15" s="481"/>
      <c r="AB15" s="482"/>
      <c r="AC15" s="444">
        <v>1529</v>
      </c>
      <c r="AD15" s="445"/>
      <c r="AE15" s="445"/>
      <c r="AF15" s="445"/>
      <c r="AG15" s="446"/>
      <c r="AH15" s="444">
        <v>1519</v>
      </c>
      <c r="AI15" s="445"/>
      <c r="AJ15" s="445"/>
      <c r="AK15" s="445"/>
      <c r="AL15" s="447"/>
      <c r="AM15" s="537"/>
      <c r="AN15" s="442"/>
      <c r="AO15" s="442"/>
      <c r="AP15" s="442"/>
      <c r="AQ15" s="442"/>
      <c r="AR15" s="442"/>
      <c r="AS15" s="442"/>
      <c r="AT15" s="443"/>
      <c r="AU15" s="525"/>
      <c r="AV15" s="526"/>
      <c r="AW15" s="526"/>
      <c r="AX15" s="526"/>
      <c r="AY15" s="460" t="s">
        <v>150</v>
      </c>
      <c r="AZ15" s="461"/>
      <c r="BA15" s="461"/>
      <c r="BB15" s="461"/>
      <c r="BC15" s="461"/>
      <c r="BD15" s="461"/>
      <c r="BE15" s="461"/>
      <c r="BF15" s="461"/>
      <c r="BG15" s="461"/>
      <c r="BH15" s="461"/>
      <c r="BI15" s="461"/>
      <c r="BJ15" s="461"/>
      <c r="BK15" s="461"/>
      <c r="BL15" s="461"/>
      <c r="BM15" s="462"/>
      <c r="BN15" s="463">
        <v>3230347</v>
      </c>
      <c r="BO15" s="464"/>
      <c r="BP15" s="464"/>
      <c r="BQ15" s="464"/>
      <c r="BR15" s="464"/>
      <c r="BS15" s="464"/>
      <c r="BT15" s="464"/>
      <c r="BU15" s="465"/>
      <c r="BV15" s="463">
        <v>3152244</v>
      </c>
      <c r="BW15" s="464"/>
      <c r="BX15" s="464"/>
      <c r="BY15" s="464"/>
      <c r="BZ15" s="464"/>
      <c r="CA15" s="464"/>
      <c r="CB15" s="464"/>
      <c r="CC15" s="465"/>
      <c r="CD15" s="578" t="s">
        <v>151</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87"/>
      <c r="C16" s="588"/>
      <c r="D16" s="588"/>
      <c r="E16" s="588"/>
      <c r="F16" s="588"/>
      <c r="G16" s="588"/>
      <c r="H16" s="588"/>
      <c r="I16" s="588"/>
      <c r="J16" s="588"/>
      <c r="K16" s="589"/>
      <c r="L16" s="561" t="s">
        <v>152</v>
      </c>
      <c r="M16" s="562"/>
      <c r="N16" s="562"/>
      <c r="O16" s="562"/>
      <c r="P16" s="562"/>
      <c r="Q16" s="563"/>
      <c r="R16" s="556" t="s">
        <v>153</v>
      </c>
      <c r="S16" s="557"/>
      <c r="T16" s="557"/>
      <c r="U16" s="557"/>
      <c r="V16" s="558"/>
      <c r="W16" s="574"/>
      <c r="X16" s="484"/>
      <c r="Y16" s="484"/>
      <c r="Z16" s="484"/>
      <c r="AA16" s="484"/>
      <c r="AB16" s="485"/>
      <c r="AC16" s="564">
        <v>26.6</v>
      </c>
      <c r="AD16" s="565"/>
      <c r="AE16" s="565"/>
      <c r="AF16" s="565"/>
      <c r="AG16" s="566"/>
      <c r="AH16" s="564">
        <v>27</v>
      </c>
      <c r="AI16" s="565"/>
      <c r="AJ16" s="565"/>
      <c r="AK16" s="565"/>
      <c r="AL16" s="567"/>
      <c r="AM16" s="537"/>
      <c r="AN16" s="442"/>
      <c r="AO16" s="442"/>
      <c r="AP16" s="442"/>
      <c r="AQ16" s="442"/>
      <c r="AR16" s="442"/>
      <c r="AS16" s="442"/>
      <c r="AT16" s="443"/>
      <c r="AU16" s="525"/>
      <c r="AV16" s="526"/>
      <c r="AW16" s="526"/>
      <c r="AX16" s="526"/>
      <c r="AY16" s="448" t="s">
        <v>154</v>
      </c>
      <c r="AZ16" s="449"/>
      <c r="BA16" s="449"/>
      <c r="BB16" s="449"/>
      <c r="BC16" s="449"/>
      <c r="BD16" s="449"/>
      <c r="BE16" s="449"/>
      <c r="BF16" s="449"/>
      <c r="BG16" s="449"/>
      <c r="BH16" s="449"/>
      <c r="BI16" s="449"/>
      <c r="BJ16" s="449"/>
      <c r="BK16" s="449"/>
      <c r="BL16" s="449"/>
      <c r="BM16" s="450"/>
      <c r="BN16" s="468">
        <v>3239197</v>
      </c>
      <c r="BO16" s="469"/>
      <c r="BP16" s="469"/>
      <c r="BQ16" s="469"/>
      <c r="BR16" s="469"/>
      <c r="BS16" s="469"/>
      <c r="BT16" s="469"/>
      <c r="BU16" s="470"/>
      <c r="BV16" s="468">
        <v>3021073</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5">
      <c r="A17" s="187"/>
      <c r="B17" s="590"/>
      <c r="C17" s="591"/>
      <c r="D17" s="591"/>
      <c r="E17" s="591"/>
      <c r="F17" s="591"/>
      <c r="G17" s="591"/>
      <c r="H17" s="591"/>
      <c r="I17" s="591"/>
      <c r="J17" s="591"/>
      <c r="K17" s="592"/>
      <c r="L17" s="202"/>
      <c r="M17" s="553" t="s">
        <v>155</v>
      </c>
      <c r="N17" s="554"/>
      <c r="O17" s="554"/>
      <c r="P17" s="554"/>
      <c r="Q17" s="555"/>
      <c r="R17" s="556" t="s">
        <v>156</v>
      </c>
      <c r="S17" s="557"/>
      <c r="T17" s="557"/>
      <c r="U17" s="557"/>
      <c r="V17" s="558"/>
      <c r="W17" s="559" t="s">
        <v>157</v>
      </c>
      <c r="X17" s="481"/>
      <c r="Y17" s="481"/>
      <c r="Z17" s="481"/>
      <c r="AA17" s="481"/>
      <c r="AB17" s="482"/>
      <c r="AC17" s="444">
        <v>3774</v>
      </c>
      <c r="AD17" s="445"/>
      <c r="AE17" s="445"/>
      <c r="AF17" s="445"/>
      <c r="AG17" s="446"/>
      <c r="AH17" s="444">
        <v>3686</v>
      </c>
      <c r="AI17" s="445"/>
      <c r="AJ17" s="445"/>
      <c r="AK17" s="445"/>
      <c r="AL17" s="447"/>
      <c r="AM17" s="537"/>
      <c r="AN17" s="442"/>
      <c r="AO17" s="442"/>
      <c r="AP17" s="442"/>
      <c r="AQ17" s="442"/>
      <c r="AR17" s="442"/>
      <c r="AS17" s="442"/>
      <c r="AT17" s="443"/>
      <c r="AU17" s="525"/>
      <c r="AV17" s="526"/>
      <c r="AW17" s="526"/>
      <c r="AX17" s="526"/>
      <c r="AY17" s="448" t="s">
        <v>158</v>
      </c>
      <c r="AZ17" s="449"/>
      <c r="BA17" s="449"/>
      <c r="BB17" s="449"/>
      <c r="BC17" s="449"/>
      <c r="BD17" s="449"/>
      <c r="BE17" s="449"/>
      <c r="BF17" s="449"/>
      <c r="BG17" s="449"/>
      <c r="BH17" s="449"/>
      <c r="BI17" s="449"/>
      <c r="BJ17" s="449"/>
      <c r="BK17" s="449"/>
      <c r="BL17" s="449"/>
      <c r="BM17" s="450"/>
      <c r="BN17" s="468">
        <v>4214875</v>
      </c>
      <c r="BO17" s="469"/>
      <c r="BP17" s="469"/>
      <c r="BQ17" s="469"/>
      <c r="BR17" s="469"/>
      <c r="BS17" s="469"/>
      <c r="BT17" s="469"/>
      <c r="BU17" s="470"/>
      <c r="BV17" s="468">
        <v>4122504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5">
      <c r="A18" s="187"/>
      <c r="B18" s="530" t="s">
        <v>159</v>
      </c>
      <c r="C18" s="531"/>
      <c r="D18" s="531"/>
      <c r="E18" s="532"/>
      <c r="F18" s="532"/>
      <c r="G18" s="532"/>
      <c r="H18" s="532"/>
      <c r="I18" s="532"/>
      <c r="J18" s="532"/>
      <c r="K18" s="532"/>
      <c r="L18" s="533">
        <v>72.400000000000006</v>
      </c>
      <c r="M18" s="533"/>
      <c r="N18" s="533"/>
      <c r="O18" s="533"/>
      <c r="P18" s="533"/>
      <c r="Q18" s="533"/>
      <c r="R18" s="534"/>
      <c r="S18" s="534"/>
      <c r="T18" s="534"/>
      <c r="U18" s="534"/>
      <c r="V18" s="535"/>
      <c r="W18" s="549"/>
      <c r="X18" s="550"/>
      <c r="Y18" s="550"/>
      <c r="Z18" s="550"/>
      <c r="AA18" s="550"/>
      <c r="AB18" s="560"/>
      <c r="AC18" s="432">
        <v>65.7</v>
      </c>
      <c r="AD18" s="433"/>
      <c r="AE18" s="433"/>
      <c r="AF18" s="433"/>
      <c r="AG18" s="536"/>
      <c r="AH18" s="432">
        <v>65.400000000000006</v>
      </c>
      <c r="AI18" s="433"/>
      <c r="AJ18" s="433"/>
      <c r="AK18" s="433"/>
      <c r="AL18" s="434"/>
      <c r="AM18" s="537"/>
      <c r="AN18" s="442"/>
      <c r="AO18" s="442"/>
      <c r="AP18" s="442"/>
      <c r="AQ18" s="442"/>
      <c r="AR18" s="442"/>
      <c r="AS18" s="442"/>
      <c r="AT18" s="443"/>
      <c r="AU18" s="525"/>
      <c r="AV18" s="526"/>
      <c r="AW18" s="526"/>
      <c r="AX18" s="526"/>
      <c r="AY18" s="448" t="s">
        <v>160</v>
      </c>
      <c r="AZ18" s="449"/>
      <c r="BA18" s="449"/>
      <c r="BB18" s="449"/>
      <c r="BC18" s="449"/>
      <c r="BD18" s="449"/>
      <c r="BE18" s="449"/>
      <c r="BF18" s="449"/>
      <c r="BG18" s="449"/>
      <c r="BH18" s="449"/>
      <c r="BI18" s="449"/>
      <c r="BJ18" s="449"/>
      <c r="BK18" s="449"/>
      <c r="BL18" s="449"/>
      <c r="BM18" s="450"/>
      <c r="BN18" s="468">
        <v>3893917</v>
      </c>
      <c r="BO18" s="469"/>
      <c r="BP18" s="469"/>
      <c r="BQ18" s="469"/>
      <c r="BR18" s="469"/>
      <c r="BS18" s="469"/>
      <c r="BT18" s="469"/>
      <c r="BU18" s="470"/>
      <c r="BV18" s="468">
        <v>4025885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5">
      <c r="A19" s="187"/>
      <c r="B19" s="530" t="s">
        <v>161</v>
      </c>
      <c r="C19" s="531"/>
      <c r="D19" s="531"/>
      <c r="E19" s="532"/>
      <c r="F19" s="532"/>
      <c r="G19" s="532"/>
      <c r="H19" s="532"/>
      <c r="I19" s="532"/>
      <c r="J19" s="532"/>
      <c r="K19" s="532"/>
      <c r="L19" s="538">
        <v>143</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162</v>
      </c>
      <c r="AZ19" s="449"/>
      <c r="BA19" s="449"/>
      <c r="BB19" s="449"/>
      <c r="BC19" s="449"/>
      <c r="BD19" s="449"/>
      <c r="BE19" s="449"/>
      <c r="BF19" s="449"/>
      <c r="BG19" s="449"/>
      <c r="BH19" s="449"/>
      <c r="BI19" s="449"/>
      <c r="BJ19" s="449"/>
      <c r="BK19" s="449"/>
      <c r="BL19" s="449"/>
      <c r="BM19" s="450"/>
      <c r="BN19" s="468">
        <v>8477626</v>
      </c>
      <c r="BO19" s="469"/>
      <c r="BP19" s="469"/>
      <c r="BQ19" s="469"/>
      <c r="BR19" s="469"/>
      <c r="BS19" s="469"/>
      <c r="BT19" s="469"/>
      <c r="BU19" s="470"/>
      <c r="BV19" s="468">
        <v>8736986</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5">
      <c r="A20" s="187"/>
      <c r="B20" s="530" t="s">
        <v>163</v>
      </c>
      <c r="C20" s="531"/>
      <c r="D20" s="531"/>
      <c r="E20" s="532"/>
      <c r="F20" s="532"/>
      <c r="G20" s="532"/>
      <c r="H20" s="532"/>
      <c r="I20" s="532"/>
      <c r="J20" s="532"/>
      <c r="K20" s="532"/>
      <c r="L20" s="538">
        <v>4500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2">
      <c r="A21" s="187"/>
      <c r="B21" s="527" t="s">
        <v>164</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5">
      <c r="A22" s="187"/>
      <c r="B22" s="497" t="s">
        <v>165</v>
      </c>
      <c r="C22" s="498"/>
      <c r="D22" s="499"/>
      <c r="E22" s="506" t="s">
        <v>1</v>
      </c>
      <c r="F22" s="481"/>
      <c r="G22" s="481"/>
      <c r="H22" s="481"/>
      <c r="I22" s="481"/>
      <c r="J22" s="481"/>
      <c r="K22" s="482"/>
      <c r="L22" s="506" t="s">
        <v>166</v>
      </c>
      <c r="M22" s="481"/>
      <c r="N22" s="481"/>
      <c r="O22" s="481"/>
      <c r="P22" s="482"/>
      <c r="Q22" s="491" t="s">
        <v>167</v>
      </c>
      <c r="R22" s="492"/>
      <c r="S22" s="492"/>
      <c r="T22" s="492"/>
      <c r="U22" s="492"/>
      <c r="V22" s="507"/>
      <c r="W22" s="509" t="s">
        <v>168</v>
      </c>
      <c r="X22" s="498"/>
      <c r="Y22" s="499"/>
      <c r="Z22" s="506" t="s">
        <v>1</v>
      </c>
      <c r="AA22" s="481"/>
      <c r="AB22" s="481"/>
      <c r="AC22" s="481"/>
      <c r="AD22" s="481"/>
      <c r="AE22" s="481"/>
      <c r="AF22" s="481"/>
      <c r="AG22" s="482"/>
      <c r="AH22" s="480" t="s">
        <v>169</v>
      </c>
      <c r="AI22" s="481"/>
      <c r="AJ22" s="481"/>
      <c r="AK22" s="481"/>
      <c r="AL22" s="482"/>
      <c r="AM22" s="480" t="s">
        <v>170</v>
      </c>
      <c r="AN22" s="486"/>
      <c r="AO22" s="486"/>
      <c r="AP22" s="486"/>
      <c r="AQ22" s="486"/>
      <c r="AR22" s="487"/>
      <c r="AS22" s="491" t="s">
        <v>167</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2">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171</v>
      </c>
      <c r="AZ23" s="461"/>
      <c r="BA23" s="461"/>
      <c r="BB23" s="461"/>
      <c r="BC23" s="461"/>
      <c r="BD23" s="461"/>
      <c r="BE23" s="461"/>
      <c r="BF23" s="461"/>
      <c r="BG23" s="461"/>
      <c r="BH23" s="461"/>
      <c r="BI23" s="461"/>
      <c r="BJ23" s="461"/>
      <c r="BK23" s="461"/>
      <c r="BL23" s="461"/>
      <c r="BM23" s="462"/>
      <c r="BN23" s="468">
        <v>3961539</v>
      </c>
      <c r="BO23" s="469"/>
      <c r="BP23" s="469"/>
      <c r="BQ23" s="469"/>
      <c r="BR23" s="469"/>
      <c r="BS23" s="469"/>
      <c r="BT23" s="469"/>
      <c r="BU23" s="470"/>
      <c r="BV23" s="468">
        <v>3733059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5">
      <c r="A24" s="187"/>
      <c r="B24" s="500"/>
      <c r="C24" s="501"/>
      <c r="D24" s="502"/>
      <c r="E24" s="441" t="s">
        <v>172</v>
      </c>
      <c r="F24" s="442"/>
      <c r="G24" s="442"/>
      <c r="H24" s="442"/>
      <c r="I24" s="442"/>
      <c r="J24" s="442"/>
      <c r="K24" s="443"/>
      <c r="L24" s="444">
        <v>1</v>
      </c>
      <c r="M24" s="445"/>
      <c r="N24" s="445"/>
      <c r="O24" s="445"/>
      <c r="P24" s="446"/>
      <c r="Q24" s="444">
        <v>8500</v>
      </c>
      <c r="R24" s="445"/>
      <c r="S24" s="445"/>
      <c r="T24" s="445"/>
      <c r="U24" s="445"/>
      <c r="V24" s="446"/>
      <c r="W24" s="510"/>
      <c r="X24" s="501"/>
      <c r="Y24" s="502"/>
      <c r="Z24" s="441" t="s">
        <v>173</v>
      </c>
      <c r="AA24" s="442"/>
      <c r="AB24" s="442"/>
      <c r="AC24" s="442"/>
      <c r="AD24" s="442"/>
      <c r="AE24" s="442"/>
      <c r="AF24" s="442"/>
      <c r="AG24" s="443"/>
      <c r="AH24" s="444">
        <v>176</v>
      </c>
      <c r="AI24" s="445"/>
      <c r="AJ24" s="445"/>
      <c r="AK24" s="445"/>
      <c r="AL24" s="446"/>
      <c r="AM24" s="444">
        <v>502832</v>
      </c>
      <c r="AN24" s="445"/>
      <c r="AO24" s="445"/>
      <c r="AP24" s="445"/>
      <c r="AQ24" s="445"/>
      <c r="AR24" s="446"/>
      <c r="AS24" s="444">
        <v>2857</v>
      </c>
      <c r="AT24" s="445"/>
      <c r="AU24" s="445"/>
      <c r="AV24" s="445"/>
      <c r="AW24" s="445"/>
      <c r="AX24" s="447"/>
      <c r="AY24" s="435" t="s">
        <v>174</v>
      </c>
      <c r="AZ24" s="436"/>
      <c r="BA24" s="436"/>
      <c r="BB24" s="436"/>
      <c r="BC24" s="436"/>
      <c r="BD24" s="436"/>
      <c r="BE24" s="436"/>
      <c r="BF24" s="436"/>
      <c r="BG24" s="436"/>
      <c r="BH24" s="436"/>
      <c r="BI24" s="436"/>
      <c r="BJ24" s="436"/>
      <c r="BK24" s="436"/>
      <c r="BL24" s="436"/>
      <c r="BM24" s="437"/>
      <c r="BN24" s="468">
        <v>1519439</v>
      </c>
      <c r="BO24" s="469"/>
      <c r="BP24" s="469"/>
      <c r="BQ24" s="469"/>
      <c r="BR24" s="469"/>
      <c r="BS24" s="469"/>
      <c r="BT24" s="469"/>
      <c r="BU24" s="470"/>
      <c r="BV24" s="468">
        <v>1472764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2">
      <c r="A25" s="187"/>
      <c r="B25" s="500"/>
      <c r="C25" s="501"/>
      <c r="D25" s="502"/>
      <c r="E25" s="441" t="s">
        <v>175</v>
      </c>
      <c r="F25" s="442"/>
      <c r="G25" s="442"/>
      <c r="H25" s="442"/>
      <c r="I25" s="442"/>
      <c r="J25" s="442"/>
      <c r="K25" s="443"/>
      <c r="L25" s="444">
        <v>1</v>
      </c>
      <c r="M25" s="445"/>
      <c r="N25" s="445"/>
      <c r="O25" s="445"/>
      <c r="P25" s="446"/>
      <c r="Q25" s="444">
        <v>6700</v>
      </c>
      <c r="R25" s="445"/>
      <c r="S25" s="445"/>
      <c r="T25" s="445"/>
      <c r="U25" s="445"/>
      <c r="V25" s="446"/>
      <c r="W25" s="510"/>
      <c r="X25" s="501"/>
      <c r="Y25" s="502"/>
      <c r="Z25" s="441" t="s">
        <v>176</v>
      </c>
      <c r="AA25" s="442"/>
      <c r="AB25" s="442"/>
      <c r="AC25" s="442"/>
      <c r="AD25" s="442"/>
      <c r="AE25" s="442"/>
      <c r="AF25" s="442"/>
      <c r="AG25" s="443"/>
      <c r="AH25" s="444" t="s">
        <v>177</v>
      </c>
      <c r="AI25" s="445"/>
      <c r="AJ25" s="445"/>
      <c r="AK25" s="445"/>
      <c r="AL25" s="446"/>
      <c r="AM25" s="444" t="s">
        <v>177</v>
      </c>
      <c r="AN25" s="445"/>
      <c r="AO25" s="445"/>
      <c r="AP25" s="445"/>
      <c r="AQ25" s="445"/>
      <c r="AR25" s="446"/>
      <c r="AS25" s="444" t="s">
        <v>177</v>
      </c>
      <c r="AT25" s="445"/>
      <c r="AU25" s="445"/>
      <c r="AV25" s="445"/>
      <c r="AW25" s="445"/>
      <c r="AX25" s="447"/>
      <c r="AY25" s="460" t="s">
        <v>178</v>
      </c>
      <c r="AZ25" s="461"/>
      <c r="BA25" s="461"/>
      <c r="BB25" s="461"/>
      <c r="BC25" s="461"/>
      <c r="BD25" s="461"/>
      <c r="BE25" s="461"/>
      <c r="BF25" s="461"/>
      <c r="BG25" s="461"/>
      <c r="BH25" s="461"/>
      <c r="BI25" s="461"/>
      <c r="BJ25" s="461"/>
      <c r="BK25" s="461"/>
      <c r="BL25" s="461"/>
      <c r="BM25" s="462"/>
      <c r="BN25" s="463">
        <v>1602816</v>
      </c>
      <c r="BO25" s="464"/>
      <c r="BP25" s="464"/>
      <c r="BQ25" s="464"/>
      <c r="BR25" s="464"/>
      <c r="BS25" s="464"/>
      <c r="BT25" s="464"/>
      <c r="BU25" s="465"/>
      <c r="BV25" s="463">
        <v>1070050</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2">
      <c r="A26" s="187"/>
      <c r="B26" s="500"/>
      <c r="C26" s="501"/>
      <c r="D26" s="502"/>
      <c r="E26" s="441" t="s">
        <v>179</v>
      </c>
      <c r="F26" s="442"/>
      <c r="G26" s="442"/>
      <c r="H26" s="442"/>
      <c r="I26" s="442"/>
      <c r="J26" s="442"/>
      <c r="K26" s="443"/>
      <c r="L26" s="444">
        <v>1</v>
      </c>
      <c r="M26" s="445"/>
      <c r="N26" s="445"/>
      <c r="O26" s="445"/>
      <c r="P26" s="446"/>
      <c r="Q26" s="444">
        <v>5600</v>
      </c>
      <c r="R26" s="445"/>
      <c r="S26" s="445"/>
      <c r="T26" s="445"/>
      <c r="U26" s="445"/>
      <c r="V26" s="446"/>
      <c r="W26" s="510"/>
      <c r="X26" s="501"/>
      <c r="Y26" s="502"/>
      <c r="Z26" s="441" t="s">
        <v>180</v>
      </c>
      <c r="AA26" s="523"/>
      <c r="AB26" s="523"/>
      <c r="AC26" s="523"/>
      <c r="AD26" s="523"/>
      <c r="AE26" s="523"/>
      <c r="AF26" s="523"/>
      <c r="AG26" s="524"/>
      <c r="AH26" s="444">
        <v>9</v>
      </c>
      <c r="AI26" s="445"/>
      <c r="AJ26" s="445"/>
      <c r="AK26" s="445"/>
      <c r="AL26" s="446"/>
      <c r="AM26" s="444">
        <v>21204</v>
      </c>
      <c r="AN26" s="445"/>
      <c r="AO26" s="445"/>
      <c r="AP26" s="445"/>
      <c r="AQ26" s="445"/>
      <c r="AR26" s="446"/>
      <c r="AS26" s="444">
        <v>2356</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177</v>
      </c>
      <c r="BO26" s="469"/>
      <c r="BP26" s="469"/>
      <c r="BQ26" s="469"/>
      <c r="BR26" s="469"/>
      <c r="BS26" s="469"/>
      <c r="BT26" s="469"/>
      <c r="BU26" s="470"/>
      <c r="BV26" s="468" t="s">
        <v>182</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5">
      <c r="A27" s="187"/>
      <c r="B27" s="500"/>
      <c r="C27" s="501"/>
      <c r="D27" s="502"/>
      <c r="E27" s="441" t="s">
        <v>183</v>
      </c>
      <c r="F27" s="442"/>
      <c r="G27" s="442"/>
      <c r="H27" s="442"/>
      <c r="I27" s="442"/>
      <c r="J27" s="442"/>
      <c r="K27" s="443"/>
      <c r="L27" s="444">
        <v>1</v>
      </c>
      <c r="M27" s="445"/>
      <c r="N27" s="445"/>
      <c r="O27" s="445"/>
      <c r="P27" s="446"/>
      <c r="Q27" s="444">
        <v>3000</v>
      </c>
      <c r="R27" s="445"/>
      <c r="S27" s="445"/>
      <c r="T27" s="445"/>
      <c r="U27" s="445"/>
      <c r="V27" s="446"/>
      <c r="W27" s="510"/>
      <c r="X27" s="501"/>
      <c r="Y27" s="502"/>
      <c r="Z27" s="441" t="s">
        <v>184</v>
      </c>
      <c r="AA27" s="442"/>
      <c r="AB27" s="442"/>
      <c r="AC27" s="442"/>
      <c r="AD27" s="442"/>
      <c r="AE27" s="442"/>
      <c r="AF27" s="442"/>
      <c r="AG27" s="443"/>
      <c r="AH27" s="444" t="s">
        <v>140</v>
      </c>
      <c r="AI27" s="445"/>
      <c r="AJ27" s="445"/>
      <c r="AK27" s="445"/>
      <c r="AL27" s="446"/>
      <c r="AM27" s="444" t="s">
        <v>177</v>
      </c>
      <c r="AN27" s="445"/>
      <c r="AO27" s="445"/>
      <c r="AP27" s="445"/>
      <c r="AQ27" s="445"/>
      <c r="AR27" s="446"/>
      <c r="AS27" s="444" t="s">
        <v>177</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t="s">
        <v>186</v>
      </c>
      <c r="BO27" s="472"/>
      <c r="BP27" s="472"/>
      <c r="BQ27" s="472"/>
      <c r="BR27" s="472"/>
      <c r="BS27" s="472"/>
      <c r="BT27" s="472"/>
      <c r="BU27" s="473"/>
      <c r="BV27" s="471" t="s">
        <v>139</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2">
      <c r="A28" s="187"/>
      <c r="B28" s="500"/>
      <c r="C28" s="501"/>
      <c r="D28" s="502"/>
      <c r="E28" s="441" t="s">
        <v>187</v>
      </c>
      <c r="F28" s="442"/>
      <c r="G28" s="442"/>
      <c r="H28" s="442"/>
      <c r="I28" s="442"/>
      <c r="J28" s="442"/>
      <c r="K28" s="443"/>
      <c r="L28" s="444">
        <v>1</v>
      </c>
      <c r="M28" s="445"/>
      <c r="N28" s="445"/>
      <c r="O28" s="445"/>
      <c r="P28" s="446"/>
      <c r="Q28" s="444">
        <v>2450</v>
      </c>
      <c r="R28" s="445"/>
      <c r="S28" s="445"/>
      <c r="T28" s="445"/>
      <c r="U28" s="445"/>
      <c r="V28" s="446"/>
      <c r="W28" s="510"/>
      <c r="X28" s="501"/>
      <c r="Y28" s="502"/>
      <c r="Z28" s="441" t="s">
        <v>188</v>
      </c>
      <c r="AA28" s="442"/>
      <c r="AB28" s="442"/>
      <c r="AC28" s="442"/>
      <c r="AD28" s="442"/>
      <c r="AE28" s="442"/>
      <c r="AF28" s="442"/>
      <c r="AG28" s="443"/>
      <c r="AH28" s="444" t="s">
        <v>189</v>
      </c>
      <c r="AI28" s="445"/>
      <c r="AJ28" s="445"/>
      <c r="AK28" s="445"/>
      <c r="AL28" s="446"/>
      <c r="AM28" s="444" t="s">
        <v>177</v>
      </c>
      <c r="AN28" s="445"/>
      <c r="AO28" s="445"/>
      <c r="AP28" s="445"/>
      <c r="AQ28" s="445"/>
      <c r="AR28" s="446"/>
      <c r="AS28" s="444" t="s">
        <v>177</v>
      </c>
      <c r="AT28" s="445"/>
      <c r="AU28" s="445"/>
      <c r="AV28" s="445"/>
      <c r="AW28" s="445"/>
      <c r="AX28" s="447"/>
      <c r="AY28" s="451" t="s">
        <v>190</v>
      </c>
      <c r="AZ28" s="452"/>
      <c r="BA28" s="452"/>
      <c r="BB28" s="453"/>
      <c r="BC28" s="460" t="s">
        <v>48</v>
      </c>
      <c r="BD28" s="461"/>
      <c r="BE28" s="461"/>
      <c r="BF28" s="461"/>
      <c r="BG28" s="461"/>
      <c r="BH28" s="461"/>
      <c r="BI28" s="461"/>
      <c r="BJ28" s="461"/>
      <c r="BK28" s="461"/>
      <c r="BL28" s="461"/>
      <c r="BM28" s="462"/>
      <c r="BN28" s="463">
        <v>2470916</v>
      </c>
      <c r="BO28" s="464"/>
      <c r="BP28" s="464"/>
      <c r="BQ28" s="464"/>
      <c r="BR28" s="464"/>
      <c r="BS28" s="464"/>
      <c r="BT28" s="464"/>
      <c r="BU28" s="465"/>
      <c r="BV28" s="463">
        <v>2608391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2">
      <c r="A29" s="187"/>
      <c r="B29" s="500"/>
      <c r="C29" s="501"/>
      <c r="D29" s="502"/>
      <c r="E29" s="441" t="s">
        <v>191</v>
      </c>
      <c r="F29" s="442"/>
      <c r="G29" s="442"/>
      <c r="H29" s="442"/>
      <c r="I29" s="442"/>
      <c r="J29" s="442"/>
      <c r="K29" s="443"/>
      <c r="L29" s="444">
        <v>12</v>
      </c>
      <c r="M29" s="445"/>
      <c r="N29" s="445"/>
      <c r="O29" s="445"/>
      <c r="P29" s="446"/>
      <c r="Q29" s="444">
        <v>2350</v>
      </c>
      <c r="R29" s="445"/>
      <c r="S29" s="445"/>
      <c r="T29" s="445"/>
      <c r="U29" s="445"/>
      <c r="V29" s="446"/>
      <c r="W29" s="511"/>
      <c r="X29" s="512"/>
      <c r="Y29" s="513"/>
      <c r="Z29" s="441" t="s">
        <v>192</v>
      </c>
      <c r="AA29" s="442"/>
      <c r="AB29" s="442"/>
      <c r="AC29" s="442"/>
      <c r="AD29" s="442"/>
      <c r="AE29" s="442"/>
      <c r="AF29" s="442"/>
      <c r="AG29" s="443"/>
      <c r="AH29" s="444">
        <v>176</v>
      </c>
      <c r="AI29" s="445"/>
      <c r="AJ29" s="445"/>
      <c r="AK29" s="445"/>
      <c r="AL29" s="446"/>
      <c r="AM29" s="444">
        <v>502832</v>
      </c>
      <c r="AN29" s="445"/>
      <c r="AO29" s="445"/>
      <c r="AP29" s="445"/>
      <c r="AQ29" s="445"/>
      <c r="AR29" s="446"/>
      <c r="AS29" s="444">
        <v>2857</v>
      </c>
      <c r="AT29" s="445"/>
      <c r="AU29" s="445"/>
      <c r="AV29" s="445"/>
      <c r="AW29" s="445"/>
      <c r="AX29" s="447"/>
      <c r="AY29" s="454"/>
      <c r="AZ29" s="455"/>
      <c r="BA29" s="455"/>
      <c r="BB29" s="456"/>
      <c r="BC29" s="448" t="s">
        <v>193</v>
      </c>
      <c r="BD29" s="449"/>
      <c r="BE29" s="449"/>
      <c r="BF29" s="449"/>
      <c r="BG29" s="449"/>
      <c r="BH29" s="449"/>
      <c r="BI29" s="449"/>
      <c r="BJ29" s="449"/>
      <c r="BK29" s="449"/>
      <c r="BL29" s="449"/>
      <c r="BM29" s="450"/>
      <c r="BN29" s="468">
        <v>157154</v>
      </c>
      <c r="BO29" s="469"/>
      <c r="BP29" s="469"/>
      <c r="BQ29" s="469"/>
      <c r="BR29" s="469"/>
      <c r="BS29" s="469"/>
      <c r="BT29" s="469"/>
      <c r="BU29" s="470"/>
      <c r="BV29" s="468">
        <v>157139</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5">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194</v>
      </c>
      <c r="X30" s="521"/>
      <c r="Y30" s="521"/>
      <c r="Z30" s="521"/>
      <c r="AA30" s="521"/>
      <c r="AB30" s="521"/>
      <c r="AC30" s="521"/>
      <c r="AD30" s="521"/>
      <c r="AE30" s="521"/>
      <c r="AF30" s="521"/>
      <c r="AG30" s="522"/>
      <c r="AH30" s="432">
        <v>92.4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3193400</v>
      </c>
      <c r="BO30" s="472"/>
      <c r="BP30" s="472"/>
      <c r="BQ30" s="472"/>
      <c r="BR30" s="472"/>
      <c r="BS30" s="472"/>
      <c r="BT30" s="472"/>
      <c r="BU30" s="473"/>
      <c r="BV30" s="471">
        <v>2774217</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431" t="s">
        <v>201</v>
      </c>
      <c r="D33" s="431"/>
      <c r="E33" s="430" t="s">
        <v>202</v>
      </c>
      <c r="F33" s="430"/>
      <c r="G33" s="430"/>
      <c r="H33" s="430"/>
      <c r="I33" s="430"/>
      <c r="J33" s="430"/>
      <c r="K33" s="430"/>
      <c r="L33" s="430"/>
      <c r="M33" s="430"/>
      <c r="N33" s="430"/>
      <c r="O33" s="430"/>
      <c r="P33" s="430"/>
      <c r="Q33" s="430"/>
      <c r="R33" s="430"/>
      <c r="S33" s="430"/>
      <c r="T33" s="216"/>
      <c r="U33" s="431" t="s">
        <v>203</v>
      </c>
      <c r="V33" s="431"/>
      <c r="W33" s="430" t="s">
        <v>202</v>
      </c>
      <c r="X33" s="430"/>
      <c r="Y33" s="430"/>
      <c r="Z33" s="430"/>
      <c r="AA33" s="430"/>
      <c r="AB33" s="430"/>
      <c r="AC33" s="430"/>
      <c r="AD33" s="430"/>
      <c r="AE33" s="430"/>
      <c r="AF33" s="430"/>
      <c r="AG33" s="430"/>
      <c r="AH33" s="430"/>
      <c r="AI33" s="430"/>
      <c r="AJ33" s="430"/>
      <c r="AK33" s="430"/>
      <c r="AL33" s="216"/>
      <c r="AM33" s="431" t="s">
        <v>204</v>
      </c>
      <c r="AN33" s="431"/>
      <c r="AO33" s="430" t="s">
        <v>205</v>
      </c>
      <c r="AP33" s="430"/>
      <c r="AQ33" s="430"/>
      <c r="AR33" s="430"/>
      <c r="AS33" s="430"/>
      <c r="AT33" s="430"/>
      <c r="AU33" s="430"/>
      <c r="AV33" s="430"/>
      <c r="AW33" s="430"/>
      <c r="AX33" s="430"/>
      <c r="AY33" s="430"/>
      <c r="AZ33" s="430"/>
      <c r="BA33" s="430"/>
      <c r="BB33" s="430"/>
      <c r="BC33" s="430"/>
      <c r="BD33" s="217"/>
      <c r="BE33" s="430" t="s">
        <v>206</v>
      </c>
      <c r="BF33" s="430"/>
      <c r="BG33" s="430" t="s">
        <v>207</v>
      </c>
      <c r="BH33" s="430"/>
      <c r="BI33" s="430"/>
      <c r="BJ33" s="430"/>
      <c r="BK33" s="430"/>
      <c r="BL33" s="430"/>
      <c r="BM33" s="430"/>
      <c r="BN33" s="430"/>
      <c r="BO33" s="430"/>
      <c r="BP33" s="430"/>
      <c r="BQ33" s="430"/>
      <c r="BR33" s="430"/>
      <c r="BS33" s="430"/>
      <c r="BT33" s="430"/>
      <c r="BU33" s="430"/>
      <c r="BV33" s="217"/>
      <c r="BW33" s="431" t="s">
        <v>206</v>
      </c>
      <c r="BX33" s="431"/>
      <c r="BY33" s="430" t="s">
        <v>208</v>
      </c>
      <c r="BZ33" s="430"/>
      <c r="CA33" s="430"/>
      <c r="CB33" s="430"/>
      <c r="CC33" s="430"/>
      <c r="CD33" s="430"/>
      <c r="CE33" s="430"/>
      <c r="CF33" s="430"/>
      <c r="CG33" s="430"/>
      <c r="CH33" s="430"/>
      <c r="CI33" s="430"/>
      <c r="CJ33" s="430"/>
      <c r="CK33" s="430"/>
      <c r="CL33" s="430"/>
      <c r="CM33" s="430"/>
      <c r="CN33" s="216"/>
      <c r="CO33" s="431" t="s">
        <v>209</v>
      </c>
      <c r="CP33" s="431"/>
      <c r="CQ33" s="430" t="s">
        <v>210</v>
      </c>
      <c r="CR33" s="430"/>
      <c r="CS33" s="430"/>
      <c r="CT33" s="430"/>
      <c r="CU33" s="430"/>
      <c r="CV33" s="430"/>
      <c r="CW33" s="430"/>
      <c r="CX33" s="430"/>
      <c r="CY33" s="430"/>
      <c r="CZ33" s="430"/>
      <c r="DA33" s="430"/>
      <c r="DB33" s="430"/>
      <c r="DC33" s="430"/>
      <c r="DD33" s="430"/>
      <c r="DE33" s="430"/>
      <c r="DF33" s="216"/>
      <c r="DG33" s="429" t="s">
        <v>211</v>
      </c>
      <c r="DH33" s="429"/>
      <c r="DI33" s="218"/>
      <c r="DJ33" s="186"/>
      <c r="DK33" s="186"/>
      <c r="DL33" s="186"/>
      <c r="DM33" s="186"/>
      <c r="DN33" s="186"/>
      <c r="DO33" s="186"/>
    </row>
    <row r="34" spans="1:119" ht="32.25" customHeight="1" x14ac:dyDescent="0.2">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水道事業特別会計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若狭消防組合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株式会社いきいきタウン高浜</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2">
      <c r="A35" s="187"/>
      <c r="B35" s="213"/>
      <c r="C35" s="427">
        <f>IF(E35="","",C34+1)</f>
        <v>2</v>
      </c>
      <c r="D35" s="427"/>
      <c r="E35" s="426" t="str">
        <f>IF('各会計、関係団体の財政状況及び健全化判断比率'!B8="","",'各会計、関係団体の財政状況及び健全化判断比率'!B8)</f>
        <v>宅地分譲事業特別会計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福井県市町総合事務組合（一般会計）</v>
      </c>
      <c r="BZ35" s="426"/>
      <c r="CA35" s="426"/>
      <c r="CB35" s="426"/>
      <c r="CC35" s="426"/>
      <c r="CD35" s="426"/>
      <c r="CE35" s="426"/>
      <c r="CF35" s="426"/>
      <c r="CG35" s="426"/>
      <c r="CH35" s="426"/>
      <c r="CI35" s="426"/>
      <c r="CJ35" s="426"/>
      <c r="CK35" s="426"/>
      <c r="CL35" s="426"/>
      <c r="CM35" s="426"/>
      <c r="CN35" s="214"/>
      <c r="CO35" s="427" t="str">
        <f t="shared" ref="CO35:CO43" si="3">IF(CQ35="","",CO34+1)</f>
        <v/>
      </c>
      <c r="CP35" s="427"/>
      <c r="CQ35" s="426" t="str">
        <f>IF('各会計、関係団体の財政状況及び健全化判断比率'!BS8="","",'各会計、関係団体の財政状況及び健全化判断比率'!BS8)</f>
        <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2">
      <c r="A36" s="187"/>
      <c r="B36" s="213"/>
      <c r="C36" s="427">
        <f>IF(E36="","",C35+1)</f>
        <v>3</v>
      </c>
      <c r="D36" s="427"/>
      <c r="E36" s="426" t="str">
        <f>IF('各会計、関係団体の財政状況及び健全化判断比率'!B9="","",'各会計、関係団体の財政状況及び健全化判断比率'!B9)</f>
        <v>道路用地先行取得事業特別会計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集落排水事業特別会計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福井県市町総合事務組合（特別会計）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2">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福井県後期高齢者医療広域連合(一般会計）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2">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16</v>
      </c>
      <c r="BX38" s="427"/>
      <c r="BY38" s="426" t="str">
        <f>IF('各会計、関係団体の財政状況及び健全化判断比率'!B72="","",'各会計、関係団体の財政状況及び健全化判断比率'!B72)</f>
        <v>福井県後期高齢者医療広域連合(特別会計）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2">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17</v>
      </c>
      <c r="BX39" s="427"/>
      <c r="BY39" s="426" t="str">
        <f>IF('各会計、関係団体の財政状況及び健全化判断比率'!B73="","",'各会計、関係団体の財政状況及び健全化判断比率'!B73)</f>
        <v>福井県自治会館組合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2">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18</v>
      </c>
      <c r="BX40" s="427"/>
      <c r="BY40" s="426" t="str">
        <f>IF('各会計、関係団体の財政状況及び健全化判断比率'!B74="","",'各会計、関係団体の財政状況及び健全化判断比率'!B74)</f>
        <v>嶺南広域行政組合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2">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19</v>
      </c>
      <c r="BX41" s="427"/>
      <c r="BY41" s="426" t="str">
        <f>IF('各会計、関係団体の財政状況及び健全化判断比率'!B75="","",'各会計、関係団体の財政状況及び健全化判断比率'!B75)</f>
        <v>若狭広域行政事務組合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2">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2">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216</v>
      </c>
    </row>
    <row r="50" spans="5:5" x14ac:dyDescent="0.2">
      <c r="E50" s="188" t="s">
        <v>217</v>
      </c>
    </row>
    <row r="51" spans="5:5" x14ac:dyDescent="0.2">
      <c r="E51" s="188" t="s">
        <v>218</v>
      </c>
    </row>
    <row r="52" spans="5:5" x14ac:dyDescent="0.2">
      <c r="E52" s="188" t="s">
        <v>219</v>
      </c>
    </row>
    <row r="53" spans="5:5" x14ac:dyDescent="0.2"/>
    <row r="54" spans="5:5" x14ac:dyDescent="0.2"/>
    <row r="55" spans="5:5" x14ac:dyDescent="0.2"/>
    <row r="56" spans="5:5" x14ac:dyDescent="0.2"/>
  </sheetData>
  <sheetProtection algorithmName="SHA-512" hashValue="6Hz1MkXqCHXrjH3bwU1PMTLc/VS4wOAU9RtO5cL+z7w+acaPt/5biMuzIvBMOcztetGBNXJr4w0td0DDJrnnPQ==" saltValue="qNG60BeOhSWAcz87lgVPV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580</v>
      </c>
      <c r="G33" s="29" t="s">
        <v>581</v>
      </c>
      <c r="H33" s="29" t="s">
        <v>582</v>
      </c>
      <c r="I33" s="29" t="s">
        <v>583</v>
      </c>
      <c r="J33" s="30" t="s">
        <v>584</v>
      </c>
      <c r="K33" s="22"/>
      <c r="L33" s="22"/>
      <c r="M33" s="22"/>
      <c r="N33" s="22"/>
      <c r="O33" s="22"/>
      <c r="P33" s="22"/>
    </row>
    <row r="34" spans="1:16" ht="39" customHeight="1" x14ac:dyDescent="0.2">
      <c r="A34" s="22"/>
      <c r="B34" s="31"/>
      <c r="C34" s="1251" t="s">
        <v>587</v>
      </c>
      <c r="D34" s="1251"/>
      <c r="E34" s="1252"/>
      <c r="F34" s="32">
        <v>17.690000000000001</v>
      </c>
      <c r="G34" s="33">
        <v>17.77</v>
      </c>
      <c r="H34" s="33">
        <v>18.11</v>
      </c>
      <c r="I34" s="33">
        <v>17.96</v>
      </c>
      <c r="J34" s="34">
        <v>17.87</v>
      </c>
      <c r="K34" s="22"/>
      <c r="L34" s="22"/>
      <c r="M34" s="22"/>
      <c r="N34" s="22"/>
      <c r="O34" s="22"/>
      <c r="P34" s="22"/>
    </row>
    <row r="35" spans="1:16" ht="39" customHeight="1" x14ac:dyDescent="0.2">
      <c r="A35" s="22"/>
      <c r="B35" s="35"/>
      <c r="C35" s="1245" t="s">
        <v>588</v>
      </c>
      <c r="D35" s="1246"/>
      <c r="E35" s="1247"/>
      <c r="F35" s="36">
        <v>5.63</v>
      </c>
      <c r="G35" s="37">
        <v>9.9499999999999993</v>
      </c>
      <c r="H35" s="37">
        <v>13.49</v>
      </c>
      <c r="I35" s="37">
        <v>10.76</v>
      </c>
      <c r="J35" s="38">
        <v>7.36</v>
      </c>
      <c r="K35" s="22"/>
      <c r="L35" s="22"/>
      <c r="M35" s="22"/>
      <c r="N35" s="22"/>
      <c r="O35" s="22"/>
      <c r="P35" s="22"/>
    </row>
    <row r="36" spans="1:16" ht="39" customHeight="1" x14ac:dyDescent="0.2">
      <c r="A36" s="22"/>
      <c r="B36" s="35"/>
      <c r="C36" s="1245" t="s">
        <v>589</v>
      </c>
      <c r="D36" s="1246"/>
      <c r="E36" s="1247"/>
      <c r="F36" s="36">
        <v>0.22</v>
      </c>
      <c r="G36" s="37">
        <v>0.68</v>
      </c>
      <c r="H36" s="37">
        <v>1.01</v>
      </c>
      <c r="I36" s="37">
        <v>0.25</v>
      </c>
      <c r="J36" s="38">
        <v>0.49</v>
      </c>
      <c r="K36" s="22"/>
      <c r="L36" s="22"/>
      <c r="M36" s="22"/>
      <c r="N36" s="22"/>
      <c r="O36" s="22"/>
      <c r="P36" s="22"/>
    </row>
    <row r="37" spans="1:16" ht="39" customHeight="1" x14ac:dyDescent="0.2">
      <c r="A37" s="22"/>
      <c r="B37" s="35"/>
      <c r="C37" s="1245" t="s">
        <v>590</v>
      </c>
      <c r="D37" s="1246"/>
      <c r="E37" s="1247"/>
      <c r="F37" s="36">
        <v>1.18</v>
      </c>
      <c r="G37" s="37">
        <v>1.1599999999999999</v>
      </c>
      <c r="H37" s="37">
        <v>1.03</v>
      </c>
      <c r="I37" s="37">
        <v>0.52</v>
      </c>
      <c r="J37" s="38">
        <v>0.37</v>
      </c>
      <c r="K37" s="22"/>
      <c r="L37" s="22"/>
      <c r="M37" s="22"/>
      <c r="N37" s="22"/>
      <c r="O37" s="22"/>
      <c r="P37" s="22"/>
    </row>
    <row r="38" spans="1:16" ht="39" customHeight="1" x14ac:dyDescent="0.2">
      <c r="A38" s="22"/>
      <c r="B38" s="35"/>
      <c r="C38" s="1245" t="s">
        <v>591</v>
      </c>
      <c r="D38" s="1246"/>
      <c r="E38" s="1247"/>
      <c r="F38" s="36">
        <v>0</v>
      </c>
      <c r="G38" s="37">
        <v>0</v>
      </c>
      <c r="H38" s="37">
        <v>0</v>
      </c>
      <c r="I38" s="37">
        <v>0</v>
      </c>
      <c r="J38" s="38">
        <v>0</v>
      </c>
      <c r="K38" s="22"/>
      <c r="L38" s="22"/>
      <c r="M38" s="22"/>
      <c r="N38" s="22"/>
      <c r="O38" s="22"/>
      <c r="P38" s="22"/>
    </row>
    <row r="39" spans="1:16" ht="39" customHeight="1" x14ac:dyDescent="0.2">
      <c r="A39" s="22"/>
      <c r="B39" s="35"/>
      <c r="C39" s="1245" t="s">
        <v>592</v>
      </c>
      <c r="D39" s="1246"/>
      <c r="E39" s="1247"/>
      <c r="F39" s="36" t="s">
        <v>538</v>
      </c>
      <c r="G39" s="37" t="s">
        <v>538</v>
      </c>
      <c r="H39" s="37" t="s">
        <v>538</v>
      </c>
      <c r="I39" s="37" t="s">
        <v>538</v>
      </c>
      <c r="J39" s="38">
        <v>0</v>
      </c>
      <c r="K39" s="22"/>
      <c r="L39" s="22"/>
      <c r="M39" s="22"/>
      <c r="N39" s="22"/>
      <c r="O39" s="22"/>
      <c r="P39" s="22"/>
    </row>
    <row r="40" spans="1:16" ht="39" customHeight="1" x14ac:dyDescent="0.2">
      <c r="A40" s="22"/>
      <c r="B40" s="35"/>
      <c r="C40" s="1245" t="s">
        <v>593</v>
      </c>
      <c r="D40" s="1246"/>
      <c r="E40" s="1247"/>
      <c r="F40" s="36">
        <v>0</v>
      </c>
      <c r="G40" s="37">
        <v>0</v>
      </c>
      <c r="H40" s="37">
        <v>0</v>
      </c>
      <c r="I40" s="37">
        <v>0</v>
      </c>
      <c r="J40" s="38">
        <v>0</v>
      </c>
      <c r="K40" s="22"/>
      <c r="L40" s="22"/>
      <c r="M40" s="22"/>
      <c r="N40" s="22"/>
      <c r="O40" s="22"/>
      <c r="P40" s="22"/>
    </row>
    <row r="41" spans="1:16" ht="39" customHeight="1" x14ac:dyDescent="0.2">
      <c r="A41" s="22"/>
      <c r="B41" s="35"/>
      <c r="C41" s="1245" t="s">
        <v>594</v>
      </c>
      <c r="D41" s="1246"/>
      <c r="E41" s="1247"/>
      <c r="F41" s="36">
        <v>0.19</v>
      </c>
      <c r="G41" s="37">
        <v>0.05</v>
      </c>
      <c r="H41" s="37">
        <v>0.06</v>
      </c>
      <c r="I41" s="37">
        <v>0</v>
      </c>
      <c r="J41" s="38">
        <v>0</v>
      </c>
      <c r="K41" s="22"/>
      <c r="L41" s="22"/>
      <c r="M41" s="22"/>
      <c r="N41" s="22"/>
      <c r="O41" s="22"/>
      <c r="P41" s="22"/>
    </row>
    <row r="42" spans="1:16" ht="39" customHeight="1" x14ac:dyDescent="0.2">
      <c r="A42" s="22"/>
      <c r="B42" s="39"/>
      <c r="C42" s="1245" t="s">
        <v>595</v>
      </c>
      <c r="D42" s="1246"/>
      <c r="E42" s="1247"/>
      <c r="F42" s="36" t="s">
        <v>538</v>
      </c>
      <c r="G42" s="37" t="s">
        <v>538</v>
      </c>
      <c r="H42" s="37" t="s">
        <v>538</v>
      </c>
      <c r="I42" s="37" t="s">
        <v>538</v>
      </c>
      <c r="J42" s="38" t="s">
        <v>538</v>
      </c>
      <c r="K42" s="22"/>
      <c r="L42" s="22"/>
      <c r="M42" s="22"/>
      <c r="N42" s="22"/>
      <c r="O42" s="22"/>
      <c r="P42" s="22"/>
    </row>
    <row r="43" spans="1:16" ht="39" customHeight="1" thickBot="1" x14ac:dyDescent="0.25">
      <c r="A43" s="22"/>
      <c r="B43" s="40"/>
      <c r="C43" s="1248" t="s">
        <v>596</v>
      </c>
      <c r="D43" s="1249"/>
      <c r="E43" s="1250"/>
      <c r="F43" s="41">
        <v>0</v>
      </c>
      <c r="G43" s="42">
        <v>0</v>
      </c>
      <c r="H43" s="42">
        <v>0</v>
      </c>
      <c r="I43" s="42">
        <v>0</v>
      </c>
      <c r="J43" s="43">
        <v>0</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Mpenzj+PM+v11zlOCV8y5wBR9kl/fs0gqGZg3qetP14deSZJKWm+0NqzhsXOoucho+GewxnK7HXrZJxvg2MgYQ==" saltValue="kDEetGM/hnq3pIY7FA+oL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580</v>
      </c>
      <c r="L44" s="56" t="s">
        <v>581</v>
      </c>
      <c r="M44" s="56" t="s">
        <v>582</v>
      </c>
      <c r="N44" s="56" t="s">
        <v>583</v>
      </c>
      <c r="O44" s="57" t="s">
        <v>584</v>
      </c>
      <c r="P44" s="48"/>
      <c r="Q44" s="48"/>
      <c r="R44" s="48"/>
      <c r="S44" s="48"/>
      <c r="T44" s="48"/>
      <c r="U44" s="48"/>
    </row>
    <row r="45" spans="1:21" ht="30.75" customHeight="1" x14ac:dyDescent="0.2">
      <c r="A45" s="48"/>
      <c r="B45" s="1271" t="s">
        <v>11</v>
      </c>
      <c r="C45" s="1272"/>
      <c r="D45" s="58"/>
      <c r="E45" s="1277" t="s">
        <v>12</v>
      </c>
      <c r="F45" s="1277"/>
      <c r="G45" s="1277"/>
      <c r="H45" s="1277"/>
      <c r="I45" s="1277"/>
      <c r="J45" s="1278"/>
      <c r="K45" s="59">
        <v>351</v>
      </c>
      <c r="L45" s="60">
        <v>255</v>
      </c>
      <c r="M45" s="60">
        <v>255</v>
      </c>
      <c r="N45" s="60">
        <v>276</v>
      </c>
      <c r="O45" s="61">
        <v>272</v>
      </c>
      <c r="P45" s="48"/>
      <c r="Q45" s="48"/>
      <c r="R45" s="48"/>
      <c r="S45" s="48"/>
      <c r="T45" s="48"/>
      <c r="U45" s="48"/>
    </row>
    <row r="46" spans="1:21" ht="30.75" customHeight="1" x14ac:dyDescent="0.2">
      <c r="A46" s="48"/>
      <c r="B46" s="1273"/>
      <c r="C46" s="1274"/>
      <c r="D46" s="62"/>
      <c r="E46" s="1255" t="s">
        <v>13</v>
      </c>
      <c r="F46" s="1255"/>
      <c r="G46" s="1255"/>
      <c r="H46" s="1255"/>
      <c r="I46" s="1255"/>
      <c r="J46" s="1256"/>
      <c r="K46" s="63" t="s">
        <v>538</v>
      </c>
      <c r="L46" s="64" t="s">
        <v>538</v>
      </c>
      <c r="M46" s="64" t="s">
        <v>538</v>
      </c>
      <c r="N46" s="64" t="s">
        <v>538</v>
      </c>
      <c r="O46" s="65" t="s">
        <v>538</v>
      </c>
      <c r="P46" s="48"/>
      <c r="Q46" s="48"/>
      <c r="R46" s="48"/>
      <c r="S46" s="48"/>
      <c r="T46" s="48"/>
      <c r="U46" s="48"/>
    </row>
    <row r="47" spans="1:21" ht="30.75" customHeight="1" x14ac:dyDescent="0.2">
      <c r="A47" s="48"/>
      <c r="B47" s="1273"/>
      <c r="C47" s="1274"/>
      <c r="D47" s="62"/>
      <c r="E47" s="1255" t="s">
        <v>14</v>
      </c>
      <c r="F47" s="1255"/>
      <c r="G47" s="1255"/>
      <c r="H47" s="1255"/>
      <c r="I47" s="1255"/>
      <c r="J47" s="1256"/>
      <c r="K47" s="63" t="s">
        <v>538</v>
      </c>
      <c r="L47" s="64" t="s">
        <v>538</v>
      </c>
      <c r="M47" s="64" t="s">
        <v>538</v>
      </c>
      <c r="N47" s="64" t="s">
        <v>538</v>
      </c>
      <c r="O47" s="65" t="s">
        <v>538</v>
      </c>
      <c r="P47" s="48"/>
      <c r="Q47" s="48"/>
      <c r="R47" s="48"/>
      <c r="S47" s="48"/>
      <c r="T47" s="48"/>
      <c r="U47" s="48"/>
    </row>
    <row r="48" spans="1:21" ht="30.75" customHeight="1" x14ac:dyDescent="0.2">
      <c r="A48" s="48"/>
      <c r="B48" s="1273"/>
      <c r="C48" s="1274"/>
      <c r="D48" s="62"/>
      <c r="E48" s="1255" t="s">
        <v>15</v>
      </c>
      <c r="F48" s="1255"/>
      <c r="G48" s="1255"/>
      <c r="H48" s="1255"/>
      <c r="I48" s="1255"/>
      <c r="J48" s="1256"/>
      <c r="K48" s="63">
        <v>513</v>
      </c>
      <c r="L48" s="64">
        <v>532</v>
      </c>
      <c r="M48" s="64">
        <v>538</v>
      </c>
      <c r="N48" s="64">
        <v>551</v>
      </c>
      <c r="O48" s="65">
        <v>559</v>
      </c>
      <c r="P48" s="48"/>
      <c r="Q48" s="48"/>
      <c r="R48" s="48"/>
      <c r="S48" s="48"/>
      <c r="T48" s="48"/>
      <c r="U48" s="48"/>
    </row>
    <row r="49" spans="1:21" ht="30.75" customHeight="1" x14ac:dyDescent="0.2">
      <c r="A49" s="48"/>
      <c r="B49" s="1273"/>
      <c r="C49" s="1274"/>
      <c r="D49" s="62"/>
      <c r="E49" s="1255" t="s">
        <v>16</v>
      </c>
      <c r="F49" s="1255"/>
      <c r="G49" s="1255"/>
      <c r="H49" s="1255"/>
      <c r="I49" s="1255"/>
      <c r="J49" s="1256"/>
      <c r="K49" s="63">
        <v>7</v>
      </c>
      <c r="L49" s="64">
        <v>14</v>
      </c>
      <c r="M49" s="64">
        <v>17</v>
      </c>
      <c r="N49" s="64">
        <v>23</v>
      </c>
      <c r="O49" s="65">
        <v>25</v>
      </c>
      <c r="P49" s="48"/>
      <c r="Q49" s="48"/>
      <c r="R49" s="48"/>
      <c r="S49" s="48"/>
      <c r="T49" s="48"/>
      <c r="U49" s="48"/>
    </row>
    <row r="50" spans="1:21" ht="30.75" customHeight="1" x14ac:dyDescent="0.2">
      <c r="A50" s="48"/>
      <c r="B50" s="1273"/>
      <c r="C50" s="1274"/>
      <c r="D50" s="62"/>
      <c r="E50" s="1255" t="s">
        <v>17</v>
      </c>
      <c r="F50" s="1255"/>
      <c r="G50" s="1255"/>
      <c r="H50" s="1255"/>
      <c r="I50" s="1255"/>
      <c r="J50" s="1256"/>
      <c r="K50" s="63">
        <v>10</v>
      </c>
      <c r="L50" s="64" t="s">
        <v>538</v>
      </c>
      <c r="M50" s="64" t="s">
        <v>538</v>
      </c>
      <c r="N50" s="64" t="s">
        <v>538</v>
      </c>
      <c r="O50" s="65" t="s">
        <v>538</v>
      </c>
      <c r="P50" s="48"/>
      <c r="Q50" s="48"/>
      <c r="R50" s="48"/>
      <c r="S50" s="48"/>
      <c r="T50" s="48"/>
      <c r="U50" s="48"/>
    </row>
    <row r="51" spans="1:21" ht="30.75" customHeight="1" x14ac:dyDescent="0.2">
      <c r="A51" s="48"/>
      <c r="B51" s="1275"/>
      <c r="C51" s="1276"/>
      <c r="D51" s="66"/>
      <c r="E51" s="1255" t="s">
        <v>18</v>
      </c>
      <c r="F51" s="1255"/>
      <c r="G51" s="1255"/>
      <c r="H51" s="1255"/>
      <c r="I51" s="1255"/>
      <c r="J51" s="1256"/>
      <c r="K51" s="63" t="s">
        <v>538</v>
      </c>
      <c r="L51" s="64" t="s">
        <v>538</v>
      </c>
      <c r="M51" s="64" t="s">
        <v>538</v>
      </c>
      <c r="N51" s="64" t="s">
        <v>538</v>
      </c>
      <c r="O51" s="65" t="s">
        <v>538</v>
      </c>
      <c r="P51" s="48"/>
      <c r="Q51" s="48"/>
      <c r="R51" s="48"/>
      <c r="S51" s="48"/>
      <c r="T51" s="48"/>
      <c r="U51" s="48"/>
    </row>
    <row r="52" spans="1:21" ht="30.75" customHeight="1" x14ac:dyDescent="0.2">
      <c r="A52" s="48"/>
      <c r="B52" s="1253" t="s">
        <v>19</v>
      </c>
      <c r="C52" s="1254"/>
      <c r="D52" s="66"/>
      <c r="E52" s="1255" t="s">
        <v>20</v>
      </c>
      <c r="F52" s="1255"/>
      <c r="G52" s="1255"/>
      <c r="H52" s="1255"/>
      <c r="I52" s="1255"/>
      <c r="J52" s="1256"/>
      <c r="K52" s="63">
        <v>589</v>
      </c>
      <c r="L52" s="64">
        <v>546</v>
      </c>
      <c r="M52" s="64">
        <v>544</v>
      </c>
      <c r="N52" s="64">
        <v>542</v>
      </c>
      <c r="O52" s="65">
        <v>547</v>
      </c>
      <c r="P52" s="48"/>
      <c r="Q52" s="48"/>
      <c r="R52" s="48"/>
      <c r="S52" s="48"/>
      <c r="T52" s="48"/>
      <c r="U52" s="48"/>
    </row>
    <row r="53" spans="1:21" ht="30.75" customHeight="1" thickBot="1" x14ac:dyDescent="0.25">
      <c r="A53" s="48"/>
      <c r="B53" s="1257" t="s">
        <v>21</v>
      </c>
      <c r="C53" s="1258"/>
      <c r="D53" s="67"/>
      <c r="E53" s="1259" t="s">
        <v>22</v>
      </c>
      <c r="F53" s="1259"/>
      <c r="G53" s="1259"/>
      <c r="H53" s="1259"/>
      <c r="I53" s="1259"/>
      <c r="J53" s="1260"/>
      <c r="K53" s="68">
        <v>292</v>
      </c>
      <c r="L53" s="69">
        <v>255</v>
      </c>
      <c r="M53" s="69">
        <v>266</v>
      </c>
      <c r="N53" s="69">
        <v>308</v>
      </c>
      <c r="O53" s="70">
        <v>309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597</v>
      </c>
      <c r="P55" s="48"/>
      <c r="Q55" s="48"/>
      <c r="R55" s="48"/>
      <c r="S55" s="48"/>
      <c r="T55" s="48"/>
      <c r="U55" s="48"/>
    </row>
    <row r="56" spans="1:21" ht="31.5" customHeight="1" thickBot="1" x14ac:dyDescent="0.25">
      <c r="A56" s="48"/>
      <c r="B56" s="76"/>
      <c r="C56" s="77"/>
      <c r="D56" s="77"/>
      <c r="E56" s="78"/>
      <c r="F56" s="78"/>
      <c r="G56" s="78"/>
      <c r="H56" s="78"/>
      <c r="I56" s="78"/>
      <c r="J56" s="79" t="s">
        <v>2</v>
      </c>
      <c r="K56" s="80" t="s">
        <v>598</v>
      </c>
      <c r="L56" s="81" t="s">
        <v>599</v>
      </c>
      <c r="M56" s="81" t="s">
        <v>600</v>
      </c>
      <c r="N56" s="81" t="s">
        <v>601</v>
      </c>
      <c r="O56" s="82" t="s">
        <v>602</v>
      </c>
      <c r="P56" s="48"/>
      <c r="Q56" s="48"/>
      <c r="R56" s="48"/>
      <c r="S56" s="48"/>
      <c r="T56" s="48"/>
      <c r="U56" s="48"/>
    </row>
    <row r="57" spans="1:21" ht="31.5" customHeight="1" x14ac:dyDescent="0.2">
      <c r="B57" s="1261" t="s">
        <v>25</v>
      </c>
      <c r="C57" s="1262"/>
      <c r="D57" s="1265" t="s">
        <v>26</v>
      </c>
      <c r="E57" s="1266"/>
      <c r="F57" s="1266"/>
      <c r="G57" s="1266"/>
      <c r="H57" s="1266"/>
      <c r="I57" s="1266"/>
      <c r="J57" s="1267"/>
      <c r="K57" s="83"/>
      <c r="L57" s="84"/>
      <c r="M57" s="84"/>
      <c r="N57" s="84"/>
      <c r="O57" s="85"/>
    </row>
    <row r="58" spans="1:21" ht="31.5" customHeight="1" thickBot="1" x14ac:dyDescent="0.25">
      <c r="B58" s="1263"/>
      <c r="C58" s="1264"/>
      <c r="D58" s="1268" t="s">
        <v>27</v>
      </c>
      <c r="E58" s="1269"/>
      <c r="F58" s="1269"/>
      <c r="G58" s="1269"/>
      <c r="H58" s="1269"/>
      <c r="I58" s="1269"/>
      <c r="J58" s="1270"/>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y2nQBWpPLZxib/eU91cXJJxnJgRwyJvFy9AoGjvVACwxaZWdKraWsfx4g5hvzBhHtpaoFYCDfWcXKj8RLGG7lA==" saltValue="L3QO3Z+6aNm0Nwa4b8pl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580</v>
      </c>
      <c r="J40" s="100" t="s">
        <v>581</v>
      </c>
      <c r="K40" s="100" t="s">
        <v>582</v>
      </c>
      <c r="L40" s="100" t="s">
        <v>583</v>
      </c>
      <c r="M40" s="101" t="s">
        <v>584</v>
      </c>
    </row>
    <row r="41" spans="2:13" ht="27.75" customHeight="1" x14ac:dyDescent="0.2">
      <c r="B41" s="1291" t="s">
        <v>30</v>
      </c>
      <c r="C41" s="1292"/>
      <c r="D41" s="102"/>
      <c r="E41" s="1293" t="s">
        <v>31</v>
      </c>
      <c r="F41" s="1293"/>
      <c r="G41" s="1293"/>
      <c r="H41" s="1294"/>
      <c r="I41" s="103">
        <v>4190</v>
      </c>
      <c r="J41" s="104">
        <v>4009</v>
      </c>
      <c r="K41" s="104">
        <v>3825</v>
      </c>
      <c r="L41" s="104">
        <v>3733</v>
      </c>
      <c r="M41" s="105">
        <v>3962</v>
      </c>
    </row>
    <row r="42" spans="2:13" ht="27.75" customHeight="1" x14ac:dyDescent="0.2">
      <c r="B42" s="1281"/>
      <c r="C42" s="1282"/>
      <c r="D42" s="106"/>
      <c r="E42" s="1285" t="s">
        <v>32</v>
      </c>
      <c r="F42" s="1285"/>
      <c r="G42" s="1285"/>
      <c r="H42" s="1286"/>
      <c r="I42" s="107">
        <v>25</v>
      </c>
      <c r="J42" s="108" t="s">
        <v>538</v>
      </c>
      <c r="K42" s="108" t="s">
        <v>538</v>
      </c>
      <c r="L42" s="108" t="s">
        <v>538</v>
      </c>
      <c r="M42" s="109" t="s">
        <v>538</v>
      </c>
    </row>
    <row r="43" spans="2:13" ht="27.75" customHeight="1" x14ac:dyDescent="0.2">
      <c r="B43" s="1281"/>
      <c r="C43" s="1282"/>
      <c r="D43" s="106"/>
      <c r="E43" s="1285" t="s">
        <v>33</v>
      </c>
      <c r="F43" s="1285"/>
      <c r="G43" s="1285"/>
      <c r="H43" s="1286"/>
      <c r="I43" s="107">
        <v>5669</v>
      </c>
      <c r="J43" s="108">
        <v>5909</v>
      </c>
      <c r="K43" s="108">
        <v>5587</v>
      </c>
      <c r="L43" s="108">
        <v>5149</v>
      </c>
      <c r="M43" s="109">
        <v>4713</v>
      </c>
    </row>
    <row r="44" spans="2:13" ht="27.75" customHeight="1" x14ac:dyDescent="0.2">
      <c r="B44" s="1281"/>
      <c r="C44" s="1282"/>
      <c r="D44" s="106"/>
      <c r="E44" s="1285" t="s">
        <v>34</v>
      </c>
      <c r="F44" s="1285"/>
      <c r="G44" s="1285"/>
      <c r="H44" s="1286"/>
      <c r="I44" s="107">
        <v>115</v>
      </c>
      <c r="J44" s="108">
        <v>133</v>
      </c>
      <c r="K44" s="108">
        <v>124</v>
      </c>
      <c r="L44" s="108">
        <v>133</v>
      </c>
      <c r="M44" s="109">
        <v>210</v>
      </c>
    </row>
    <row r="45" spans="2:13" ht="27.75" customHeight="1" x14ac:dyDescent="0.2">
      <c r="B45" s="1281"/>
      <c r="C45" s="1282"/>
      <c r="D45" s="106"/>
      <c r="E45" s="1285" t="s">
        <v>35</v>
      </c>
      <c r="F45" s="1285"/>
      <c r="G45" s="1285"/>
      <c r="H45" s="1286"/>
      <c r="I45" s="107">
        <v>216</v>
      </c>
      <c r="J45" s="108">
        <v>165</v>
      </c>
      <c r="K45" s="108">
        <v>178</v>
      </c>
      <c r="L45" s="108">
        <v>130</v>
      </c>
      <c r="M45" s="109">
        <v>144</v>
      </c>
    </row>
    <row r="46" spans="2:13" ht="27.75" customHeight="1" x14ac:dyDescent="0.2">
      <c r="B46" s="1281"/>
      <c r="C46" s="1282"/>
      <c r="D46" s="110"/>
      <c r="E46" s="1285" t="s">
        <v>36</v>
      </c>
      <c r="F46" s="1285"/>
      <c r="G46" s="1285"/>
      <c r="H46" s="1286"/>
      <c r="I46" s="107">
        <v>34</v>
      </c>
      <c r="J46" s="108">
        <v>34</v>
      </c>
      <c r="K46" s="108">
        <v>34</v>
      </c>
      <c r="L46" s="108">
        <v>34</v>
      </c>
      <c r="M46" s="109">
        <v>34</v>
      </c>
    </row>
    <row r="47" spans="2:13" ht="27.75" customHeight="1" x14ac:dyDescent="0.2">
      <c r="B47" s="1281"/>
      <c r="C47" s="1282"/>
      <c r="D47" s="111"/>
      <c r="E47" s="1295" t="s">
        <v>37</v>
      </c>
      <c r="F47" s="1296"/>
      <c r="G47" s="1296"/>
      <c r="H47" s="1297"/>
      <c r="I47" s="107" t="s">
        <v>538</v>
      </c>
      <c r="J47" s="108" t="s">
        <v>538</v>
      </c>
      <c r="K47" s="108" t="s">
        <v>538</v>
      </c>
      <c r="L47" s="108" t="s">
        <v>538</v>
      </c>
      <c r="M47" s="109" t="s">
        <v>538</v>
      </c>
    </row>
    <row r="48" spans="2:13" ht="27.75" customHeight="1" x14ac:dyDescent="0.2">
      <c r="B48" s="1281"/>
      <c r="C48" s="1282"/>
      <c r="D48" s="106"/>
      <c r="E48" s="1285" t="s">
        <v>38</v>
      </c>
      <c r="F48" s="1285"/>
      <c r="G48" s="1285"/>
      <c r="H48" s="1286"/>
      <c r="I48" s="107" t="s">
        <v>538</v>
      </c>
      <c r="J48" s="108" t="s">
        <v>538</v>
      </c>
      <c r="K48" s="108" t="s">
        <v>538</v>
      </c>
      <c r="L48" s="108" t="s">
        <v>538</v>
      </c>
      <c r="M48" s="109" t="s">
        <v>538</v>
      </c>
    </row>
    <row r="49" spans="2:13" ht="27.75" customHeight="1" x14ac:dyDescent="0.2">
      <c r="B49" s="1283"/>
      <c r="C49" s="1284"/>
      <c r="D49" s="106"/>
      <c r="E49" s="1285" t="s">
        <v>39</v>
      </c>
      <c r="F49" s="1285"/>
      <c r="G49" s="1285"/>
      <c r="H49" s="1286"/>
      <c r="I49" s="107" t="s">
        <v>538</v>
      </c>
      <c r="J49" s="108" t="s">
        <v>538</v>
      </c>
      <c r="K49" s="108" t="s">
        <v>538</v>
      </c>
      <c r="L49" s="108" t="s">
        <v>538</v>
      </c>
      <c r="M49" s="109" t="s">
        <v>538</v>
      </c>
    </row>
    <row r="50" spans="2:13" ht="27.75" customHeight="1" x14ac:dyDescent="0.2">
      <c r="B50" s="1279" t="s">
        <v>40</v>
      </c>
      <c r="C50" s="1280"/>
      <c r="D50" s="112"/>
      <c r="E50" s="1285" t="s">
        <v>41</v>
      </c>
      <c r="F50" s="1285"/>
      <c r="G50" s="1285"/>
      <c r="H50" s="1286"/>
      <c r="I50" s="107">
        <v>3504</v>
      </c>
      <c r="J50" s="108">
        <v>3547</v>
      </c>
      <c r="K50" s="108">
        <v>3571</v>
      </c>
      <c r="L50" s="108">
        <v>3956</v>
      </c>
      <c r="M50" s="109">
        <v>3902</v>
      </c>
    </row>
    <row r="51" spans="2:13" ht="27.75" customHeight="1" x14ac:dyDescent="0.2">
      <c r="B51" s="1281"/>
      <c r="C51" s="1282"/>
      <c r="D51" s="106"/>
      <c r="E51" s="1285" t="s">
        <v>42</v>
      </c>
      <c r="F51" s="1285"/>
      <c r="G51" s="1285"/>
      <c r="H51" s="1286"/>
      <c r="I51" s="107" t="s">
        <v>538</v>
      </c>
      <c r="J51" s="108" t="s">
        <v>538</v>
      </c>
      <c r="K51" s="108" t="s">
        <v>538</v>
      </c>
      <c r="L51" s="108" t="s">
        <v>538</v>
      </c>
      <c r="M51" s="109" t="s">
        <v>538</v>
      </c>
    </row>
    <row r="52" spans="2:13" ht="27.75" customHeight="1" x14ac:dyDescent="0.2">
      <c r="B52" s="1283"/>
      <c r="C52" s="1284"/>
      <c r="D52" s="106"/>
      <c r="E52" s="1285" t="s">
        <v>43</v>
      </c>
      <c r="F52" s="1285"/>
      <c r="G52" s="1285"/>
      <c r="H52" s="1286"/>
      <c r="I52" s="107">
        <v>6701</v>
      </c>
      <c r="J52" s="108">
        <v>6341</v>
      </c>
      <c r="K52" s="108">
        <v>5909</v>
      </c>
      <c r="L52" s="108">
        <v>5540</v>
      </c>
      <c r="M52" s="109">
        <v>5181</v>
      </c>
    </row>
    <row r="53" spans="2:13" ht="27.75" customHeight="1" thickBot="1" x14ac:dyDescent="0.25">
      <c r="B53" s="1287" t="s">
        <v>44</v>
      </c>
      <c r="C53" s="1288"/>
      <c r="D53" s="113"/>
      <c r="E53" s="1289" t="s">
        <v>45</v>
      </c>
      <c r="F53" s="1289"/>
      <c r="G53" s="1289"/>
      <c r="H53" s="1290"/>
      <c r="I53" s="114">
        <v>45</v>
      </c>
      <c r="J53" s="115">
        <v>363</v>
      </c>
      <c r="K53" s="115">
        <v>269</v>
      </c>
      <c r="L53" s="115">
        <v>-318</v>
      </c>
      <c r="M53" s="116">
        <v>-20</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sheetData>
  <sheetProtection algorithmName="SHA-512" hashValue="BSDmhOqfe6LTXYKkcidkFm6h9m7fj5jQaN9L0FdKo1KUkhfvB1DgExuvYCmG6OOvxkbFPl5w2raE7P9TWuWDoA==" saltValue="ewVRvYOfvv7FTowU235oF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582</v>
      </c>
      <c r="G54" s="125" t="s">
        <v>583</v>
      </c>
      <c r="H54" s="126" t="s">
        <v>584</v>
      </c>
    </row>
    <row r="55" spans="2:8" ht="52.5" customHeight="1" x14ac:dyDescent="0.2">
      <c r="B55" s="127"/>
      <c r="C55" s="1306" t="s">
        <v>48</v>
      </c>
      <c r="D55" s="1306"/>
      <c r="E55" s="1307"/>
      <c r="F55" s="128">
        <v>2323</v>
      </c>
      <c r="G55" s="128">
        <v>2608</v>
      </c>
      <c r="H55" s="129">
        <v>2471</v>
      </c>
    </row>
    <row r="56" spans="2:8" ht="52.5" customHeight="1" x14ac:dyDescent="0.2">
      <c r="B56" s="130"/>
      <c r="C56" s="1308" t="s">
        <v>49</v>
      </c>
      <c r="D56" s="1308"/>
      <c r="E56" s="1309"/>
      <c r="F56" s="131">
        <v>157</v>
      </c>
      <c r="G56" s="131">
        <v>157</v>
      </c>
      <c r="H56" s="132">
        <v>157</v>
      </c>
    </row>
    <row r="57" spans="2:8" ht="53.25" customHeight="1" x14ac:dyDescent="0.2">
      <c r="B57" s="130"/>
      <c r="C57" s="1310" t="s">
        <v>50</v>
      </c>
      <c r="D57" s="1310"/>
      <c r="E57" s="1311"/>
      <c r="F57" s="133">
        <v>2426</v>
      </c>
      <c r="G57" s="133">
        <v>2774</v>
      </c>
      <c r="H57" s="134">
        <v>3193</v>
      </c>
    </row>
    <row r="58" spans="2:8" ht="45.75" customHeight="1" x14ac:dyDescent="0.2">
      <c r="B58" s="135"/>
      <c r="C58" s="1298" t="s">
        <v>620</v>
      </c>
      <c r="D58" s="1299"/>
      <c r="E58" s="1300"/>
      <c r="F58" s="136">
        <v>789</v>
      </c>
      <c r="G58" s="136">
        <v>1121</v>
      </c>
      <c r="H58" s="137">
        <v>1550</v>
      </c>
    </row>
    <row r="59" spans="2:8" ht="45.75" customHeight="1" x14ac:dyDescent="0.2">
      <c r="B59" s="135"/>
      <c r="C59" s="1298" t="s">
        <v>621</v>
      </c>
      <c r="D59" s="1299"/>
      <c r="E59" s="1300"/>
      <c r="F59" s="136" t="s">
        <v>622</v>
      </c>
      <c r="G59" s="136">
        <v>652</v>
      </c>
      <c r="H59" s="137">
        <v>652</v>
      </c>
    </row>
    <row r="60" spans="2:8" ht="45.75" customHeight="1" x14ac:dyDescent="0.2">
      <c r="B60" s="135"/>
      <c r="C60" s="1298" t="s">
        <v>623</v>
      </c>
      <c r="D60" s="1299"/>
      <c r="E60" s="1300"/>
      <c r="F60" s="136">
        <v>450</v>
      </c>
      <c r="G60" s="136">
        <v>412</v>
      </c>
      <c r="H60" s="137">
        <v>412</v>
      </c>
    </row>
    <row r="61" spans="2:8" ht="45.75" customHeight="1" x14ac:dyDescent="0.2">
      <c r="B61" s="135"/>
      <c r="C61" s="1298" t="s">
        <v>624</v>
      </c>
      <c r="D61" s="1299"/>
      <c r="E61" s="1300"/>
      <c r="F61" s="136">
        <v>285</v>
      </c>
      <c r="G61" s="136">
        <v>285</v>
      </c>
      <c r="H61" s="137">
        <v>285</v>
      </c>
    </row>
    <row r="62" spans="2:8" ht="45.75" customHeight="1" thickBot="1" x14ac:dyDescent="0.25">
      <c r="B62" s="138"/>
      <c r="C62" s="1301" t="s">
        <v>625</v>
      </c>
      <c r="D62" s="1302"/>
      <c r="E62" s="1303"/>
      <c r="F62" s="139">
        <v>51</v>
      </c>
      <c r="G62" s="139">
        <v>25</v>
      </c>
      <c r="H62" s="140">
        <v>114</v>
      </c>
    </row>
    <row r="63" spans="2:8" ht="52.5" customHeight="1" thickBot="1" x14ac:dyDescent="0.25">
      <c r="B63" s="141"/>
      <c r="C63" s="1304" t="s">
        <v>51</v>
      </c>
      <c r="D63" s="1304"/>
      <c r="E63" s="1305"/>
      <c r="F63" s="142">
        <v>4905</v>
      </c>
      <c r="G63" s="142">
        <v>5540</v>
      </c>
      <c r="H63" s="143">
        <v>5821</v>
      </c>
    </row>
    <row r="64" spans="2:8" ht="15" customHeight="1" x14ac:dyDescent="0.2"/>
  </sheetData>
  <sheetProtection algorithmName="SHA-512" hashValue="vpMqE7nZXa7bmpiqFhWHqrmflVkoNQpJ8BskEWo4IiSKCnhEeyr3Y/JUylAV4bWgLVYonED+tGGkj57z1qT9Cg==" saltValue="UuneeO+6srrpKY53nZbg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80" zoomScaleNormal="80" zoomScaleSheetLayoutView="55" workbookViewId="0"/>
  </sheetViews>
  <sheetFormatPr defaultColWidth="0" defaultRowHeight="13.5" customHeight="1" zeroHeight="1" x14ac:dyDescent="0.2"/>
  <cols>
    <col min="1" max="1" width="6.33203125" style="390" customWidth="1"/>
    <col min="2" max="107" width="2.44140625" style="390" customWidth="1"/>
    <col min="108" max="108" width="6.109375" style="398" customWidth="1"/>
    <col min="109" max="109" width="5.88671875" style="397" customWidth="1"/>
    <col min="110" max="110" width="19.109375" style="390" hidden="1"/>
    <col min="111" max="115" width="12.6640625" style="390" hidden="1"/>
    <col min="116" max="349" width="8.6640625" style="390" hidden="1"/>
    <col min="350" max="355" width="14.88671875" style="390" hidden="1"/>
    <col min="356" max="357" width="15.88671875" style="390" hidden="1"/>
    <col min="358" max="363" width="16.109375" style="390" hidden="1"/>
    <col min="364" max="364" width="6.109375" style="390" hidden="1"/>
    <col min="365" max="365" width="3" style="390" hidden="1"/>
    <col min="366" max="605" width="8.6640625" style="390" hidden="1"/>
    <col min="606" max="611" width="14.88671875" style="390" hidden="1"/>
    <col min="612" max="613" width="15.88671875" style="390" hidden="1"/>
    <col min="614" max="619" width="16.109375" style="390" hidden="1"/>
    <col min="620" max="620" width="6.109375" style="390" hidden="1"/>
    <col min="621" max="621" width="3" style="390" hidden="1"/>
    <col min="622" max="861" width="8.6640625" style="390" hidden="1"/>
    <col min="862" max="867" width="14.88671875" style="390" hidden="1"/>
    <col min="868" max="869" width="15.88671875" style="390" hidden="1"/>
    <col min="870" max="875" width="16.109375" style="390" hidden="1"/>
    <col min="876" max="876" width="6.109375" style="390" hidden="1"/>
    <col min="877" max="877" width="3" style="390" hidden="1"/>
    <col min="878" max="1117" width="8.6640625" style="390" hidden="1"/>
    <col min="1118" max="1123" width="14.88671875" style="390" hidden="1"/>
    <col min="1124" max="1125" width="15.88671875" style="390" hidden="1"/>
    <col min="1126" max="1131" width="16.109375" style="390" hidden="1"/>
    <col min="1132" max="1132" width="6.109375" style="390" hidden="1"/>
    <col min="1133" max="1133" width="3" style="390" hidden="1"/>
    <col min="1134" max="1373" width="8.6640625" style="390" hidden="1"/>
    <col min="1374" max="1379" width="14.88671875" style="390" hidden="1"/>
    <col min="1380" max="1381" width="15.88671875" style="390" hidden="1"/>
    <col min="1382" max="1387" width="16.109375" style="390" hidden="1"/>
    <col min="1388" max="1388" width="6.109375" style="390" hidden="1"/>
    <col min="1389" max="1389" width="3" style="390" hidden="1"/>
    <col min="1390" max="1629" width="8.6640625" style="390" hidden="1"/>
    <col min="1630" max="1635" width="14.88671875" style="390" hidden="1"/>
    <col min="1636" max="1637" width="15.88671875" style="390" hidden="1"/>
    <col min="1638" max="1643" width="16.109375" style="390" hidden="1"/>
    <col min="1644" max="1644" width="6.109375" style="390" hidden="1"/>
    <col min="1645" max="1645" width="3" style="390" hidden="1"/>
    <col min="1646" max="1885" width="8.6640625" style="390" hidden="1"/>
    <col min="1886" max="1891" width="14.88671875" style="390" hidden="1"/>
    <col min="1892" max="1893" width="15.88671875" style="390" hidden="1"/>
    <col min="1894" max="1899" width="16.109375" style="390" hidden="1"/>
    <col min="1900" max="1900" width="6.109375" style="390" hidden="1"/>
    <col min="1901" max="1901" width="3" style="390" hidden="1"/>
    <col min="1902" max="2141" width="8.6640625" style="390" hidden="1"/>
    <col min="2142" max="2147" width="14.88671875" style="390" hidden="1"/>
    <col min="2148" max="2149" width="15.88671875" style="390" hidden="1"/>
    <col min="2150" max="2155" width="16.109375" style="390" hidden="1"/>
    <col min="2156" max="2156" width="6.109375" style="390" hidden="1"/>
    <col min="2157" max="2157" width="3" style="390" hidden="1"/>
    <col min="2158" max="2397" width="8.6640625" style="390" hidden="1"/>
    <col min="2398" max="2403" width="14.88671875" style="390" hidden="1"/>
    <col min="2404" max="2405" width="15.88671875" style="390" hidden="1"/>
    <col min="2406" max="2411" width="16.109375" style="390" hidden="1"/>
    <col min="2412" max="2412" width="6.109375" style="390" hidden="1"/>
    <col min="2413" max="2413" width="3" style="390" hidden="1"/>
    <col min="2414" max="2653" width="8.6640625" style="390" hidden="1"/>
    <col min="2654" max="2659" width="14.88671875" style="390" hidden="1"/>
    <col min="2660" max="2661" width="15.88671875" style="390" hidden="1"/>
    <col min="2662" max="2667" width="16.109375" style="390" hidden="1"/>
    <col min="2668" max="2668" width="6.109375" style="390" hidden="1"/>
    <col min="2669" max="2669" width="3" style="390" hidden="1"/>
    <col min="2670" max="2909" width="8.6640625" style="390" hidden="1"/>
    <col min="2910" max="2915" width="14.88671875" style="390" hidden="1"/>
    <col min="2916" max="2917" width="15.88671875" style="390" hidden="1"/>
    <col min="2918" max="2923" width="16.109375" style="390" hidden="1"/>
    <col min="2924" max="2924" width="6.109375" style="390" hidden="1"/>
    <col min="2925" max="2925" width="3" style="390" hidden="1"/>
    <col min="2926" max="3165" width="8.6640625" style="390" hidden="1"/>
    <col min="3166" max="3171" width="14.88671875" style="390" hidden="1"/>
    <col min="3172" max="3173" width="15.88671875" style="390" hidden="1"/>
    <col min="3174" max="3179" width="16.109375" style="390" hidden="1"/>
    <col min="3180" max="3180" width="6.109375" style="390" hidden="1"/>
    <col min="3181" max="3181" width="3" style="390" hidden="1"/>
    <col min="3182" max="3421" width="8.6640625" style="390" hidden="1"/>
    <col min="3422" max="3427" width="14.88671875" style="390" hidden="1"/>
    <col min="3428" max="3429" width="15.88671875" style="390" hidden="1"/>
    <col min="3430" max="3435" width="16.109375" style="390" hidden="1"/>
    <col min="3436" max="3436" width="6.109375" style="390" hidden="1"/>
    <col min="3437" max="3437" width="3" style="390" hidden="1"/>
    <col min="3438" max="3677" width="8.6640625" style="390" hidden="1"/>
    <col min="3678" max="3683" width="14.88671875" style="390" hidden="1"/>
    <col min="3684" max="3685" width="15.88671875" style="390" hidden="1"/>
    <col min="3686" max="3691" width="16.109375" style="390" hidden="1"/>
    <col min="3692" max="3692" width="6.109375" style="390" hidden="1"/>
    <col min="3693" max="3693" width="3" style="390" hidden="1"/>
    <col min="3694" max="3933" width="8.6640625" style="390" hidden="1"/>
    <col min="3934" max="3939" width="14.88671875" style="390" hidden="1"/>
    <col min="3940" max="3941" width="15.88671875" style="390" hidden="1"/>
    <col min="3942" max="3947" width="16.109375" style="390" hidden="1"/>
    <col min="3948" max="3948" width="6.109375" style="390" hidden="1"/>
    <col min="3949" max="3949" width="3" style="390" hidden="1"/>
    <col min="3950" max="4189" width="8.6640625" style="390" hidden="1"/>
    <col min="4190" max="4195" width="14.88671875" style="390" hidden="1"/>
    <col min="4196" max="4197" width="15.88671875" style="390" hidden="1"/>
    <col min="4198" max="4203" width="16.109375" style="390" hidden="1"/>
    <col min="4204" max="4204" width="6.109375" style="390" hidden="1"/>
    <col min="4205" max="4205" width="3" style="390" hidden="1"/>
    <col min="4206" max="4445" width="8.6640625" style="390" hidden="1"/>
    <col min="4446" max="4451" width="14.88671875" style="390" hidden="1"/>
    <col min="4452" max="4453" width="15.88671875" style="390" hidden="1"/>
    <col min="4454" max="4459" width="16.109375" style="390" hidden="1"/>
    <col min="4460" max="4460" width="6.109375" style="390" hidden="1"/>
    <col min="4461" max="4461" width="3" style="390" hidden="1"/>
    <col min="4462" max="4701" width="8.6640625" style="390" hidden="1"/>
    <col min="4702" max="4707" width="14.88671875" style="390" hidden="1"/>
    <col min="4708" max="4709" width="15.88671875" style="390" hidden="1"/>
    <col min="4710" max="4715" width="16.109375" style="390" hidden="1"/>
    <col min="4716" max="4716" width="6.109375" style="390" hidden="1"/>
    <col min="4717" max="4717" width="3" style="390" hidden="1"/>
    <col min="4718" max="4957" width="8.6640625" style="390" hidden="1"/>
    <col min="4958" max="4963" width="14.88671875" style="390" hidden="1"/>
    <col min="4964" max="4965" width="15.88671875" style="390" hidden="1"/>
    <col min="4966" max="4971" width="16.109375" style="390" hidden="1"/>
    <col min="4972" max="4972" width="6.109375" style="390" hidden="1"/>
    <col min="4973" max="4973" width="3" style="390" hidden="1"/>
    <col min="4974" max="5213" width="8.6640625" style="390" hidden="1"/>
    <col min="5214" max="5219" width="14.88671875" style="390" hidden="1"/>
    <col min="5220" max="5221" width="15.88671875" style="390" hidden="1"/>
    <col min="5222" max="5227" width="16.109375" style="390" hidden="1"/>
    <col min="5228" max="5228" width="6.109375" style="390" hidden="1"/>
    <col min="5229" max="5229" width="3" style="390" hidden="1"/>
    <col min="5230" max="5469" width="8.6640625" style="390" hidden="1"/>
    <col min="5470" max="5475" width="14.88671875" style="390" hidden="1"/>
    <col min="5476" max="5477" width="15.88671875" style="390" hidden="1"/>
    <col min="5478" max="5483" width="16.109375" style="390" hidden="1"/>
    <col min="5484" max="5484" width="6.109375" style="390" hidden="1"/>
    <col min="5485" max="5485" width="3" style="390" hidden="1"/>
    <col min="5486" max="5725" width="8.6640625" style="390" hidden="1"/>
    <col min="5726" max="5731" width="14.88671875" style="390" hidden="1"/>
    <col min="5732" max="5733" width="15.88671875" style="390" hidden="1"/>
    <col min="5734" max="5739" width="16.109375" style="390" hidden="1"/>
    <col min="5740" max="5740" width="6.109375" style="390" hidden="1"/>
    <col min="5741" max="5741" width="3" style="390" hidden="1"/>
    <col min="5742" max="5981" width="8.6640625" style="390" hidden="1"/>
    <col min="5982" max="5987" width="14.88671875" style="390" hidden="1"/>
    <col min="5988" max="5989" width="15.88671875" style="390" hidden="1"/>
    <col min="5990" max="5995" width="16.109375" style="390" hidden="1"/>
    <col min="5996" max="5996" width="6.109375" style="390" hidden="1"/>
    <col min="5997" max="5997" width="3" style="390" hidden="1"/>
    <col min="5998" max="6237" width="8.6640625" style="390" hidden="1"/>
    <col min="6238" max="6243" width="14.88671875" style="390" hidden="1"/>
    <col min="6244" max="6245" width="15.88671875" style="390" hidden="1"/>
    <col min="6246" max="6251" width="16.109375" style="390" hidden="1"/>
    <col min="6252" max="6252" width="6.109375" style="390" hidden="1"/>
    <col min="6253" max="6253" width="3" style="390" hidden="1"/>
    <col min="6254" max="6493" width="8.6640625" style="390" hidden="1"/>
    <col min="6494" max="6499" width="14.88671875" style="390" hidden="1"/>
    <col min="6500" max="6501" width="15.88671875" style="390" hidden="1"/>
    <col min="6502" max="6507" width="16.109375" style="390" hidden="1"/>
    <col min="6508" max="6508" width="6.109375" style="390" hidden="1"/>
    <col min="6509" max="6509" width="3" style="390" hidden="1"/>
    <col min="6510" max="6749" width="8.6640625" style="390" hidden="1"/>
    <col min="6750" max="6755" width="14.88671875" style="390" hidden="1"/>
    <col min="6756" max="6757" width="15.88671875" style="390" hidden="1"/>
    <col min="6758" max="6763" width="16.109375" style="390" hidden="1"/>
    <col min="6764" max="6764" width="6.109375" style="390" hidden="1"/>
    <col min="6765" max="6765" width="3" style="390" hidden="1"/>
    <col min="6766" max="7005" width="8.6640625" style="390" hidden="1"/>
    <col min="7006" max="7011" width="14.88671875" style="390" hidden="1"/>
    <col min="7012" max="7013" width="15.88671875" style="390" hidden="1"/>
    <col min="7014" max="7019" width="16.109375" style="390" hidden="1"/>
    <col min="7020" max="7020" width="6.109375" style="390" hidden="1"/>
    <col min="7021" max="7021" width="3" style="390" hidden="1"/>
    <col min="7022" max="7261" width="8.6640625" style="390" hidden="1"/>
    <col min="7262" max="7267" width="14.88671875" style="390" hidden="1"/>
    <col min="7268" max="7269" width="15.88671875" style="390" hidden="1"/>
    <col min="7270" max="7275" width="16.109375" style="390" hidden="1"/>
    <col min="7276" max="7276" width="6.109375" style="390" hidden="1"/>
    <col min="7277" max="7277" width="3" style="390" hidden="1"/>
    <col min="7278" max="7517" width="8.6640625" style="390" hidden="1"/>
    <col min="7518" max="7523" width="14.88671875" style="390" hidden="1"/>
    <col min="7524" max="7525" width="15.88671875" style="390" hidden="1"/>
    <col min="7526" max="7531" width="16.109375" style="390" hidden="1"/>
    <col min="7532" max="7532" width="6.109375" style="390" hidden="1"/>
    <col min="7533" max="7533" width="3" style="390" hidden="1"/>
    <col min="7534" max="7773" width="8.6640625" style="390" hidden="1"/>
    <col min="7774" max="7779" width="14.88671875" style="390" hidden="1"/>
    <col min="7780" max="7781" width="15.88671875" style="390" hidden="1"/>
    <col min="7782" max="7787" width="16.109375" style="390" hidden="1"/>
    <col min="7788" max="7788" width="6.109375" style="390" hidden="1"/>
    <col min="7789" max="7789" width="3" style="390" hidden="1"/>
    <col min="7790" max="8029" width="8.6640625" style="390" hidden="1"/>
    <col min="8030" max="8035" width="14.88671875" style="390" hidden="1"/>
    <col min="8036" max="8037" width="15.88671875" style="390" hidden="1"/>
    <col min="8038" max="8043" width="16.109375" style="390" hidden="1"/>
    <col min="8044" max="8044" width="6.109375" style="390" hidden="1"/>
    <col min="8045" max="8045" width="3" style="390" hidden="1"/>
    <col min="8046" max="8285" width="8.6640625" style="390" hidden="1"/>
    <col min="8286" max="8291" width="14.88671875" style="390" hidden="1"/>
    <col min="8292" max="8293" width="15.88671875" style="390" hidden="1"/>
    <col min="8294" max="8299" width="16.109375" style="390" hidden="1"/>
    <col min="8300" max="8300" width="6.109375" style="390" hidden="1"/>
    <col min="8301" max="8301" width="3" style="390" hidden="1"/>
    <col min="8302" max="8541" width="8.6640625" style="390" hidden="1"/>
    <col min="8542" max="8547" width="14.88671875" style="390" hidden="1"/>
    <col min="8548" max="8549" width="15.88671875" style="390" hidden="1"/>
    <col min="8550" max="8555" width="16.109375" style="390" hidden="1"/>
    <col min="8556" max="8556" width="6.109375" style="390" hidden="1"/>
    <col min="8557" max="8557" width="3" style="390" hidden="1"/>
    <col min="8558" max="8797" width="8.6640625" style="390" hidden="1"/>
    <col min="8798" max="8803" width="14.88671875" style="390" hidden="1"/>
    <col min="8804" max="8805" width="15.88671875" style="390" hidden="1"/>
    <col min="8806" max="8811" width="16.109375" style="390" hidden="1"/>
    <col min="8812" max="8812" width="6.109375" style="390" hidden="1"/>
    <col min="8813" max="8813" width="3" style="390" hidden="1"/>
    <col min="8814" max="9053" width="8.6640625" style="390" hidden="1"/>
    <col min="9054" max="9059" width="14.88671875" style="390" hidden="1"/>
    <col min="9060" max="9061" width="15.88671875" style="390" hidden="1"/>
    <col min="9062" max="9067" width="16.109375" style="390" hidden="1"/>
    <col min="9068" max="9068" width="6.109375" style="390" hidden="1"/>
    <col min="9069" max="9069" width="3" style="390" hidden="1"/>
    <col min="9070" max="9309" width="8.6640625" style="390" hidden="1"/>
    <col min="9310" max="9315" width="14.88671875" style="390" hidden="1"/>
    <col min="9316" max="9317" width="15.88671875" style="390" hidden="1"/>
    <col min="9318" max="9323" width="16.109375" style="390" hidden="1"/>
    <col min="9324" max="9324" width="6.109375" style="390" hidden="1"/>
    <col min="9325" max="9325" width="3" style="390" hidden="1"/>
    <col min="9326" max="9565" width="8.6640625" style="390" hidden="1"/>
    <col min="9566" max="9571" width="14.88671875" style="390" hidden="1"/>
    <col min="9572" max="9573" width="15.88671875" style="390" hidden="1"/>
    <col min="9574" max="9579" width="16.109375" style="390" hidden="1"/>
    <col min="9580" max="9580" width="6.109375" style="390" hidden="1"/>
    <col min="9581" max="9581" width="3" style="390" hidden="1"/>
    <col min="9582" max="9821" width="8.6640625" style="390" hidden="1"/>
    <col min="9822" max="9827" width="14.88671875" style="390" hidden="1"/>
    <col min="9828" max="9829" width="15.88671875" style="390" hidden="1"/>
    <col min="9830" max="9835" width="16.109375" style="390" hidden="1"/>
    <col min="9836" max="9836" width="6.109375" style="390" hidden="1"/>
    <col min="9837" max="9837" width="3" style="390" hidden="1"/>
    <col min="9838" max="10077" width="8.6640625" style="390" hidden="1"/>
    <col min="10078" max="10083" width="14.88671875" style="390" hidden="1"/>
    <col min="10084" max="10085" width="15.88671875" style="390" hidden="1"/>
    <col min="10086" max="10091" width="16.109375" style="390" hidden="1"/>
    <col min="10092" max="10092" width="6.109375" style="390" hidden="1"/>
    <col min="10093" max="10093" width="3" style="390" hidden="1"/>
    <col min="10094" max="10333" width="8.6640625" style="390" hidden="1"/>
    <col min="10334" max="10339" width="14.88671875" style="390" hidden="1"/>
    <col min="10340" max="10341" width="15.88671875" style="390" hidden="1"/>
    <col min="10342" max="10347" width="16.109375" style="390" hidden="1"/>
    <col min="10348" max="10348" width="6.109375" style="390" hidden="1"/>
    <col min="10349" max="10349" width="3" style="390" hidden="1"/>
    <col min="10350" max="10589" width="8.6640625" style="390" hidden="1"/>
    <col min="10590" max="10595" width="14.88671875" style="390" hidden="1"/>
    <col min="10596" max="10597" width="15.88671875" style="390" hidden="1"/>
    <col min="10598" max="10603" width="16.109375" style="390" hidden="1"/>
    <col min="10604" max="10604" width="6.109375" style="390" hidden="1"/>
    <col min="10605" max="10605" width="3" style="390" hidden="1"/>
    <col min="10606" max="10845" width="8.6640625" style="390" hidden="1"/>
    <col min="10846" max="10851" width="14.88671875" style="390" hidden="1"/>
    <col min="10852" max="10853" width="15.88671875" style="390" hidden="1"/>
    <col min="10854" max="10859" width="16.109375" style="390" hidden="1"/>
    <col min="10860" max="10860" width="6.109375" style="390" hidden="1"/>
    <col min="10861" max="10861" width="3" style="390" hidden="1"/>
    <col min="10862" max="11101" width="8.6640625" style="390" hidden="1"/>
    <col min="11102" max="11107" width="14.88671875" style="390" hidden="1"/>
    <col min="11108" max="11109" width="15.88671875" style="390" hidden="1"/>
    <col min="11110" max="11115" width="16.109375" style="390" hidden="1"/>
    <col min="11116" max="11116" width="6.109375" style="390" hidden="1"/>
    <col min="11117" max="11117" width="3" style="390" hidden="1"/>
    <col min="11118" max="11357" width="8.6640625" style="390" hidden="1"/>
    <col min="11358" max="11363" width="14.88671875" style="390" hidden="1"/>
    <col min="11364" max="11365" width="15.88671875" style="390" hidden="1"/>
    <col min="11366" max="11371" width="16.109375" style="390" hidden="1"/>
    <col min="11372" max="11372" width="6.109375" style="390" hidden="1"/>
    <col min="11373" max="11373" width="3" style="390" hidden="1"/>
    <col min="11374" max="11613" width="8.6640625" style="390" hidden="1"/>
    <col min="11614" max="11619" width="14.88671875" style="390" hidden="1"/>
    <col min="11620" max="11621" width="15.88671875" style="390" hidden="1"/>
    <col min="11622" max="11627" width="16.109375" style="390" hidden="1"/>
    <col min="11628" max="11628" width="6.109375" style="390" hidden="1"/>
    <col min="11629" max="11629" width="3" style="390" hidden="1"/>
    <col min="11630" max="11869" width="8.6640625" style="390" hidden="1"/>
    <col min="11870" max="11875" width="14.88671875" style="390" hidden="1"/>
    <col min="11876" max="11877" width="15.88671875" style="390" hidden="1"/>
    <col min="11878" max="11883" width="16.109375" style="390" hidden="1"/>
    <col min="11884" max="11884" width="6.109375" style="390" hidden="1"/>
    <col min="11885" max="11885" width="3" style="390" hidden="1"/>
    <col min="11886" max="12125" width="8.6640625" style="390" hidden="1"/>
    <col min="12126" max="12131" width="14.88671875" style="390" hidden="1"/>
    <col min="12132" max="12133" width="15.88671875" style="390" hidden="1"/>
    <col min="12134" max="12139" width="16.109375" style="390" hidden="1"/>
    <col min="12140" max="12140" width="6.109375" style="390" hidden="1"/>
    <col min="12141" max="12141" width="3" style="390" hidden="1"/>
    <col min="12142" max="12381" width="8.6640625" style="390" hidden="1"/>
    <col min="12382" max="12387" width="14.88671875" style="390" hidden="1"/>
    <col min="12388" max="12389" width="15.88671875" style="390" hidden="1"/>
    <col min="12390" max="12395" width="16.109375" style="390" hidden="1"/>
    <col min="12396" max="12396" width="6.109375" style="390" hidden="1"/>
    <col min="12397" max="12397" width="3" style="390" hidden="1"/>
    <col min="12398" max="12637" width="8.6640625" style="390" hidden="1"/>
    <col min="12638" max="12643" width="14.88671875" style="390" hidden="1"/>
    <col min="12644" max="12645" width="15.88671875" style="390" hidden="1"/>
    <col min="12646" max="12651" width="16.109375" style="390" hidden="1"/>
    <col min="12652" max="12652" width="6.109375" style="390" hidden="1"/>
    <col min="12653" max="12653" width="3" style="390" hidden="1"/>
    <col min="12654" max="12893" width="8.6640625" style="390" hidden="1"/>
    <col min="12894" max="12899" width="14.88671875" style="390" hidden="1"/>
    <col min="12900" max="12901" width="15.88671875" style="390" hidden="1"/>
    <col min="12902" max="12907" width="16.109375" style="390" hidden="1"/>
    <col min="12908" max="12908" width="6.109375" style="390" hidden="1"/>
    <col min="12909" max="12909" width="3" style="390" hidden="1"/>
    <col min="12910" max="13149" width="8.6640625" style="390" hidden="1"/>
    <col min="13150" max="13155" width="14.88671875" style="390" hidden="1"/>
    <col min="13156" max="13157" width="15.88671875" style="390" hidden="1"/>
    <col min="13158" max="13163" width="16.109375" style="390" hidden="1"/>
    <col min="13164" max="13164" width="6.109375" style="390" hidden="1"/>
    <col min="13165" max="13165" width="3" style="390" hidden="1"/>
    <col min="13166" max="13405" width="8.6640625" style="390" hidden="1"/>
    <col min="13406" max="13411" width="14.88671875" style="390" hidden="1"/>
    <col min="13412" max="13413" width="15.88671875" style="390" hidden="1"/>
    <col min="13414" max="13419" width="16.109375" style="390" hidden="1"/>
    <col min="13420" max="13420" width="6.109375" style="390" hidden="1"/>
    <col min="13421" max="13421" width="3" style="390" hidden="1"/>
    <col min="13422" max="13661" width="8.6640625" style="390" hidden="1"/>
    <col min="13662" max="13667" width="14.88671875" style="390" hidden="1"/>
    <col min="13668" max="13669" width="15.88671875" style="390" hidden="1"/>
    <col min="13670" max="13675" width="16.109375" style="390" hidden="1"/>
    <col min="13676" max="13676" width="6.109375" style="390" hidden="1"/>
    <col min="13677" max="13677" width="3" style="390" hidden="1"/>
    <col min="13678" max="13917" width="8.6640625" style="390" hidden="1"/>
    <col min="13918" max="13923" width="14.88671875" style="390" hidden="1"/>
    <col min="13924" max="13925" width="15.88671875" style="390" hidden="1"/>
    <col min="13926" max="13931" width="16.109375" style="390" hidden="1"/>
    <col min="13932" max="13932" width="6.109375" style="390" hidden="1"/>
    <col min="13933" max="13933" width="3" style="390" hidden="1"/>
    <col min="13934" max="14173" width="8.6640625" style="390" hidden="1"/>
    <col min="14174" max="14179" width="14.88671875" style="390" hidden="1"/>
    <col min="14180" max="14181" width="15.88671875" style="390" hidden="1"/>
    <col min="14182" max="14187" width="16.109375" style="390" hidden="1"/>
    <col min="14188" max="14188" width="6.109375" style="390" hidden="1"/>
    <col min="14189" max="14189" width="3" style="390" hidden="1"/>
    <col min="14190" max="14429" width="8.6640625" style="390" hidden="1"/>
    <col min="14430" max="14435" width="14.88671875" style="390" hidden="1"/>
    <col min="14436" max="14437" width="15.88671875" style="390" hidden="1"/>
    <col min="14438" max="14443" width="16.109375" style="390" hidden="1"/>
    <col min="14444" max="14444" width="6.109375" style="390" hidden="1"/>
    <col min="14445" max="14445" width="3" style="390" hidden="1"/>
    <col min="14446" max="14685" width="8.6640625" style="390" hidden="1"/>
    <col min="14686" max="14691" width="14.88671875" style="390" hidden="1"/>
    <col min="14692" max="14693" width="15.88671875" style="390" hidden="1"/>
    <col min="14694" max="14699" width="16.109375" style="390" hidden="1"/>
    <col min="14700" max="14700" width="6.109375" style="390" hidden="1"/>
    <col min="14701" max="14701" width="3" style="390" hidden="1"/>
    <col min="14702" max="14941" width="8.6640625" style="390" hidden="1"/>
    <col min="14942" max="14947" width="14.88671875" style="390" hidden="1"/>
    <col min="14948" max="14949" width="15.88671875" style="390" hidden="1"/>
    <col min="14950" max="14955" width="16.109375" style="390" hidden="1"/>
    <col min="14956" max="14956" width="6.109375" style="390" hidden="1"/>
    <col min="14957" max="14957" width="3" style="390" hidden="1"/>
    <col min="14958" max="15197" width="8.6640625" style="390" hidden="1"/>
    <col min="15198" max="15203" width="14.88671875" style="390" hidden="1"/>
    <col min="15204" max="15205" width="15.88671875" style="390" hidden="1"/>
    <col min="15206" max="15211" width="16.109375" style="390" hidden="1"/>
    <col min="15212" max="15212" width="6.109375" style="390" hidden="1"/>
    <col min="15213" max="15213" width="3" style="390" hidden="1"/>
    <col min="15214" max="15453" width="8.6640625" style="390" hidden="1"/>
    <col min="15454" max="15459" width="14.88671875" style="390" hidden="1"/>
    <col min="15460" max="15461" width="15.88671875" style="390" hidden="1"/>
    <col min="15462" max="15467" width="16.109375" style="390" hidden="1"/>
    <col min="15468" max="15468" width="6.109375" style="390" hidden="1"/>
    <col min="15469" max="15469" width="3" style="390" hidden="1"/>
    <col min="15470" max="15709" width="8.6640625" style="390" hidden="1"/>
    <col min="15710" max="15715" width="14.88671875" style="390" hidden="1"/>
    <col min="15716" max="15717" width="15.88671875" style="390" hidden="1"/>
    <col min="15718" max="15723" width="16.109375" style="390" hidden="1"/>
    <col min="15724" max="15724" width="6.109375" style="390" hidden="1"/>
    <col min="15725" max="15725" width="3" style="390" hidden="1"/>
    <col min="15726" max="15965" width="8.6640625" style="390" hidden="1"/>
    <col min="15966" max="15971" width="14.88671875" style="390" hidden="1"/>
    <col min="15972" max="15973" width="15.88671875" style="390" hidden="1"/>
    <col min="15974" max="15979" width="16.109375" style="390" hidden="1"/>
    <col min="15980" max="15980" width="6.109375" style="390" hidden="1"/>
    <col min="15981" max="15981" width="3" style="390" hidden="1"/>
    <col min="15982" max="16221" width="8.6640625" style="390" hidden="1"/>
    <col min="16222" max="16227" width="14.88671875" style="390" hidden="1"/>
    <col min="16228" max="16229" width="15.88671875" style="390" hidden="1"/>
    <col min="16230" max="16235" width="16.109375" style="390" hidden="1"/>
    <col min="16236" max="16236" width="6.109375" style="390" hidden="1"/>
    <col min="16237" max="16237" width="3" style="390" hidden="1"/>
    <col min="16238" max="16384" width="8.6640625" style="390" hidden="1"/>
  </cols>
  <sheetData>
    <row r="1" spans="1:143" ht="42.75" customHeight="1" x14ac:dyDescent="0.2">
      <c r="A1" s="388"/>
      <c r="B1" s="389"/>
      <c r="DD1" s="390"/>
      <c r="DE1" s="390"/>
    </row>
    <row r="2" spans="1:143" ht="25.5" customHeight="1" x14ac:dyDescent="0.2">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2">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ht="13.2" x14ac:dyDescent="0.2">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ht="13.2" x14ac:dyDescent="0.2">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ht="13.2" x14ac:dyDescent="0.2">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ht="13.2" x14ac:dyDescent="0.2">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ht="13.2" x14ac:dyDescent="0.2">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ht="13.2" x14ac:dyDescent="0.2">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ht="13.2" x14ac:dyDescent="0.2">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626</v>
      </c>
    </row>
    <row r="11" spans="1:143" s="292" customFormat="1" ht="13.2" x14ac:dyDescent="0.2">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2" x14ac:dyDescent="0.2">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626</v>
      </c>
    </row>
    <row r="13" spans="1:143" s="292" customFormat="1" ht="13.2" x14ac:dyDescent="0.2">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2" x14ac:dyDescent="0.2">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2" x14ac:dyDescent="0.2">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2" x14ac:dyDescent="0.2">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2" x14ac:dyDescent="0.2">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2" x14ac:dyDescent="0.2">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ht="13.2" x14ac:dyDescent="0.2">
      <c r="DD19" s="390"/>
      <c r="DE19" s="390"/>
    </row>
    <row r="20" spans="1:351" ht="13.2" x14ac:dyDescent="0.2">
      <c r="DD20" s="390"/>
      <c r="DE20" s="390"/>
    </row>
    <row r="21" spans="1:351" ht="16.2" x14ac:dyDescent="0.2">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6.2" x14ac:dyDescent="0.2">
      <c r="B22" s="397"/>
      <c r="MM22" s="396"/>
    </row>
    <row r="23" spans="1:351" ht="13.2" x14ac:dyDescent="0.2">
      <c r="B23" s="397"/>
    </row>
    <row r="24" spans="1:351" ht="13.2" x14ac:dyDescent="0.2">
      <c r="B24" s="397"/>
    </row>
    <row r="25" spans="1:351" ht="13.2" x14ac:dyDescent="0.2">
      <c r="B25" s="397"/>
    </row>
    <row r="26" spans="1:351" ht="13.2" x14ac:dyDescent="0.2">
      <c r="B26" s="397"/>
    </row>
    <row r="27" spans="1:351" ht="13.2" x14ac:dyDescent="0.2">
      <c r="B27" s="397"/>
    </row>
    <row r="28" spans="1:351" ht="13.2" x14ac:dyDescent="0.2">
      <c r="B28" s="397"/>
    </row>
    <row r="29" spans="1:351" ht="13.2" x14ac:dyDescent="0.2">
      <c r="B29" s="397"/>
    </row>
    <row r="30" spans="1:351" ht="13.2" x14ac:dyDescent="0.2">
      <c r="B30" s="397"/>
    </row>
    <row r="31" spans="1:351" ht="13.2" x14ac:dyDescent="0.2">
      <c r="B31" s="397"/>
    </row>
    <row r="32" spans="1:351" ht="13.2" x14ac:dyDescent="0.2">
      <c r="B32" s="397"/>
    </row>
    <row r="33" spans="2:109" ht="13.2" x14ac:dyDescent="0.2">
      <c r="B33" s="397"/>
    </row>
    <row r="34" spans="2:109" ht="13.2" x14ac:dyDescent="0.2">
      <c r="B34" s="397"/>
    </row>
    <row r="35" spans="2:109" ht="13.2" x14ac:dyDescent="0.2">
      <c r="B35" s="397"/>
    </row>
    <row r="36" spans="2:109" ht="13.2" x14ac:dyDescent="0.2">
      <c r="B36" s="397"/>
    </row>
    <row r="37" spans="2:109" ht="13.2" x14ac:dyDescent="0.2">
      <c r="B37" s="397"/>
    </row>
    <row r="38" spans="2:109" ht="13.2" x14ac:dyDescent="0.2">
      <c r="B38" s="397"/>
    </row>
    <row r="39" spans="2:109" ht="13.2" x14ac:dyDescent="0.2">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ht="13.2" x14ac:dyDescent="0.2">
      <c r="B40" s="402"/>
      <c r="DD40" s="402"/>
      <c r="DE40" s="390"/>
    </row>
    <row r="41" spans="2:109" ht="16.2" x14ac:dyDescent="0.2">
      <c r="B41" s="403" t="s">
        <v>627</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ht="13.2" x14ac:dyDescent="0.2">
      <c r="B42" s="397"/>
      <c r="G42" s="404"/>
      <c r="I42" s="405"/>
      <c r="J42" s="405"/>
      <c r="K42" s="405"/>
      <c r="AM42" s="404"/>
      <c r="AN42" s="404" t="s">
        <v>628</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2">
      <c r="B43" s="397"/>
      <c r="AN43" s="1320" t="s">
        <v>629</v>
      </c>
      <c r="AO43" s="1321"/>
      <c r="AP43" s="1321"/>
      <c r="AQ43" s="1321"/>
      <c r="AR43" s="1321"/>
      <c r="AS43" s="1321"/>
      <c r="AT43" s="1321"/>
      <c r="AU43" s="1321"/>
      <c r="AV43" s="1321"/>
      <c r="AW43" s="1321"/>
      <c r="AX43" s="1321"/>
      <c r="AY43" s="1321"/>
      <c r="AZ43" s="1321"/>
      <c r="BA43" s="1321"/>
      <c r="BB43" s="1321"/>
      <c r="BC43" s="1321"/>
      <c r="BD43" s="1321"/>
      <c r="BE43" s="1321"/>
      <c r="BF43" s="1321"/>
      <c r="BG43" s="1321"/>
      <c r="BH43" s="1321"/>
      <c r="BI43" s="1321"/>
      <c r="BJ43" s="1321"/>
      <c r="BK43" s="1321"/>
      <c r="BL43" s="1321"/>
      <c r="BM43" s="1321"/>
      <c r="BN43" s="1321"/>
      <c r="BO43" s="1321"/>
      <c r="BP43" s="1321"/>
      <c r="BQ43" s="1321"/>
      <c r="BR43" s="1321"/>
      <c r="BS43" s="1321"/>
      <c r="BT43" s="1321"/>
      <c r="BU43" s="1321"/>
      <c r="BV43" s="1321"/>
      <c r="BW43" s="1321"/>
      <c r="BX43" s="1321"/>
      <c r="BY43" s="1321"/>
      <c r="BZ43" s="1321"/>
      <c r="CA43" s="1321"/>
      <c r="CB43" s="1321"/>
      <c r="CC43" s="1321"/>
      <c r="CD43" s="1321"/>
      <c r="CE43" s="1321"/>
      <c r="CF43" s="1321"/>
      <c r="CG43" s="1321"/>
      <c r="CH43" s="1321"/>
      <c r="CI43" s="1321"/>
      <c r="CJ43" s="1321"/>
      <c r="CK43" s="1321"/>
      <c r="CL43" s="1321"/>
      <c r="CM43" s="1321"/>
      <c r="CN43" s="1321"/>
      <c r="CO43" s="1321"/>
      <c r="CP43" s="1321"/>
      <c r="CQ43" s="1321"/>
      <c r="CR43" s="1321"/>
      <c r="CS43" s="1321"/>
      <c r="CT43" s="1321"/>
      <c r="CU43" s="1321"/>
      <c r="CV43" s="1321"/>
      <c r="CW43" s="1321"/>
      <c r="CX43" s="1321"/>
      <c r="CY43" s="1321"/>
      <c r="CZ43" s="1321"/>
      <c r="DA43" s="1321"/>
      <c r="DB43" s="1321"/>
      <c r="DC43" s="1322"/>
    </row>
    <row r="44" spans="2:109" ht="13.2" x14ac:dyDescent="0.2">
      <c r="B44" s="397"/>
      <c r="AN44" s="1323"/>
      <c r="AO44" s="1324"/>
      <c r="AP44" s="1324"/>
      <c r="AQ44" s="1324"/>
      <c r="AR44" s="1324"/>
      <c r="AS44" s="1324"/>
      <c r="AT44" s="1324"/>
      <c r="AU44" s="1324"/>
      <c r="AV44" s="1324"/>
      <c r="AW44" s="1324"/>
      <c r="AX44" s="1324"/>
      <c r="AY44" s="1324"/>
      <c r="AZ44" s="1324"/>
      <c r="BA44" s="1324"/>
      <c r="BB44" s="1324"/>
      <c r="BC44" s="1324"/>
      <c r="BD44" s="1324"/>
      <c r="BE44" s="1324"/>
      <c r="BF44" s="1324"/>
      <c r="BG44" s="1324"/>
      <c r="BH44" s="1324"/>
      <c r="BI44" s="1324"/>
      <c r="BJ44" s="1324"/>
      <c r="BK44" s="1324"/>
      <c r="BL44" s="1324"/>
      <c r="BM44" s="1324"/>
      <c r="BN44" s="1324"/>
      <c r="BO44" s="1324"/>
      <c r="BP44" s="1324"/>
      <c r="BQ44" s="1324"/>
      <c r="BR44" s="1324"/>
      <c r="BS44" s="1324"/>
      <c r="BT44" s="1324"/>
      <c r="BU44" s="1324"/>
      <c r="BV44" s="1324"/>
      <c r="BW44" s="1324"/>
      <c r="BX44" s="1324"/>
      <c r="BY44" s="1324"/>
      <c r="BZ44" s="1324"/>
      <c r="CA44" s="1324"/>
      <c r="CB44" s="1324"/>
      <c r="CC44" s="1324"/>
      <c r="CD44" s="1324"/>
      <c r="CE44" s="1324"/>
      <c r="CF44" s="1324"/>
      <c r="CG44" s="1324"/>
      <c r="CH44" s="1324"/>
      <c r="CI44" s="1324"/>
      <c r="CJ44" s="1324"/>
      <c r="CK44" s="1324"/>
      <c r="CL44" s="1324"/>
      <c r="CM44" s="1324"/>
      <c r="CN44" s="1324"/>
      <c r="CO44" s="1324"/>
      <c r="CP44" s="1324"/>
      <c r="CQ44" s="1324"/>
      <c r="CR44" s="1324"/>
      <c r="CS44" s="1324"/>
      <c r="CT44" s="1324"/>
      <c r="CU44" s="1324"/>
      <c r="CV44" s="1324"/>
      <c r="CW44" s="1324"/>
      <c r="CX44" s="1324"/>
      <c r="CY44" s="1324"/>
      <c r="CZ44" s="1324"/>
      <c r="DA44" s="1324"/>
      <c r="DB44" s="1324"/>
      <c r="DC44" s="1325"/>
    </row>
    <row r="45" spans="2:109" ht="13.2" x14ac:dyDescent="0.2">
      <c r="B45" s="397"/>
      <c r="AN45" s="1323"/>
      <c r="AO45" s="1324"/>
      <c r="AP45" s="1324"/>
      <c r="AQ45" s="1324"/>
      <c r="AR45" s="1324"/>
      <c r="AS45" s="1324"/>
      <c r="AT45" s="1324"/>
      <c r="AU45" s="1324"/>
      <c r="AV45" s="1324"/>
      <c r="AW45" s="1324"/>
      <c r="AX45" s="1324"/>
      <c r="AY45" s="1324"/>
      <c r="AZ45" s="1324"/>
      <c r="BA45" s="1324"/>
      <c r="BB45" s="1324"/>
      <c r="BC45" s="1324"/>
      <c r="BD45" s="1324"/>
      <c r="BE45" s="1324"/>
      <c r="BF45" s="1324"/>
      <c r="BG45" s="1324"/>
      <c r="BH45" s="1324"/>
      <c r="BI45" s="1324"/>
      <c r="BJ45" s="1324"/>
      <c r="BK45" s="1324"/>
      <c r="BL45" s="1324"/>
      <c r="BM45" s="1324"/>
      <c r="BN45" s="1324"/>
      <c r="BO45" s="1324"/>
      <c r="BP45" s="1324"/>
      <c r="BQ45" s="1324"/>
      <c r="BR45" s="1324"/>
      <c r="BS45" s="1324"/>
      <c r="BT45" s="1324"/>
      <c r="BU45" s="1324"/>
      <c r="BV45" s="1324"/>
      <c r="BW45" s="1324"/>
      <c r="BX45" s="1324"/>
      <c r="BY45" s="1324"/>
      <c r="BZ45" s="1324"/>
      <c r="CA45" s="1324"/>
      <c r="CB45" s="1324"/>
      <c r="CC45" s="1324"/>
      <c r="CD45" s="1324"/>
      <c r="CE45" s="1324"/>
      <c r="CF45" s="1324"/>
      <c r="CG45" s="1324"/>
      <c r="CH45" s="1324"/>
      <c r="CI45" s="1324"/>
      <c r="CJ45" s="1324"/>
      <c r="CK45" s="1324"/>
      <c r="CL45" s="1324"/>
      <c r="CM45" s="1324"/>
      <c r="CN45" s="1324"/>
      <c r="CO45" s="1324"/>
      <c r="CP45" s="1324"/>
      <c r="CQ45" s="1324"/>
      <c r="CR45" s="1324"/>
      <c r="CS45" s="1324"/>
      <c r="CT45" s="1324"/>
      <c r="CU45" s="1324"/>
      <c r="CV45" s="1324"/>
      <c r="CW45" s="1324"/>
      <c r="CX45" s="1324"/>
      <c r="CY45" s="1324"/>
      <c r="CZ45" s="1324"/>
      <c r="DA45" s="1324"/>
      <c r="DB45" s="1324"/>
      <c r="DC45" s="1325"/>
    </row>
    <row r="46" spans="2:109" ht="13.2" x14ac:dyDescent="0.2">
      <c r="B46" s="397"/>
      <c r="AN46" s="1323"/>
      <c r="AO46" s="1324"/>
      <c r="AP46" s="1324"/>
      <c r="AQ46" s="1324"/>
      <c r="AR46" s="1324"/>
      <c r="AS46" s="1324"/>
      <c r="AT46" s="1324"/>
      <c r="AU46" s="1324"/>
      <c r="AV46" s="1324"/>
      <c r="AW46" s="1324"/>
      <c r="AX46" s="1324"/>
      <c r="AY46" s="1324"/>
      <c r="AZ46" s="1324"/>
      <c r="BA46" s="1324"/>
      <c r="BB46" s="1324"/>
      <c r="BC46" s="1324"/>
      <c r="BD46" s="1324"/>
      <c r="BE46" s="1324"/>
      <c r="BF46" s="1324"/>
      <c r="BG46" s="1324"/>
      <c r="BH46" s="1324"/>
      <c r="BI46" s="1324"/>
      <c r="BJ46" s="1324"/>
      <c r="BK46" s="1324"/>
      <c r="BL46" s="1324"/>
      <c r="BM46" s="1324"/>
      <c r="BN46" s="1324"/>
      <c r="BO46" s="1324"/>
      <c r="BP46" s="1324"/>
      <c r="BQ46" s="1324"/>
      <c r="BR46" s="1324"/>
      <c r="BS46" s="1324"/>
      <c r="BT46" s="1324"/>
      <c r="BU46" s="1324"/>
      <c r="BV46" s="1324"/>
      <c r="BW46" s="1324"/>
      <c r="BX46" s="1324"/>
      <c r="BY46" s="1324"/>
      <c r="BZ46" s="1324"/>
      <c r="CA46" s="1324"/>
      <c r="CB46" s="1324"/>
      <c r="CC46" s="1324"/>
      <c r="CD46" s="1324"/>
      <c r="CE46" s="1324"/>
      <c r="CF46" s="1324"/>
      <c r="CG46" s="1324"/>
      <c r="CH46" s="1324"/>
      <c r="CI46" s="1324"/>
      <c r="CJ46" s="1324"/>
      <c r="CK46" s="1324"/>
      <c r="CL46" s="1324"/>
      <c r="CM46" s="1324"/>
      <c r="CN46" s="1324"/>
      <c r="CO46" s="1324"/>
      <c r="CP46" s="1324"/>
      <c r="CQ46" s="1324"/>
      <c r="CR46" s="1324"/>
      <c r="CS46" s="1324"/>
      <c r="CT46" s="1324"/>
      <c r="CU46" s="1324"/>
      <c r="CV46" s="1324"/>
      <c r="CW46" s="1324"/>
      <c r="CX46" s="1324"/>
      <c r="CY46" s="1324"/>
      <c r="CZ46" s="1324"/>
      <c r="DA46" s="1324"/>
      <c r="DB46" s="1324"/>
      <c r="DC46" s="1325"/>
    </row>
    <row r="47" spans="2:109" ht="13.2" x14ac:dyDescent="0.2">
      <c r="B47" s="397"/>
      <c r="AN47" s="1326"/>
      <c r="AO47" s="1327"/>
      <c r="AP47" s="1327"/>
      <c r="AQ47" s="1327"/>
      <c r="AR47" s="1327"/>
      <c r="AS47" s="1327"/>
      <c r="AT47" s="1327"/>
      <c r="AU47" s="1327"/>
      <c r="AV47" s="1327"/>
      <c r="AW47" s="1327"/>
      <c r="AX47" s="1327"/>
      <c r="AY47" s="1327"/>
      <c r="AZ47" s="1327"/>
      <c r="BA47" s="1327"/>
      <c r="BB47" s="1327"/>
      <c r="BC47" s="1327"/>
      <c r="BD47" s="1327"/>
      <c r="BE47" s="1327"/>
      <c r="BF47" s="1327"/>
      <c r="BG47" s="1327"/>
      <c r="BH47" s="1327"/>
      <c r="BI47" s="1327"/>
      <c r="BJ47" s="1327"/>
      <c r="BK47" s="1327"/>
      <c r="BL47" s="1327"/>
      <c r="BM47" s="1327"/>
      <c r="BN47" s="1327"/>
      <c r="BO47" s="1327"/>
      <c r="BP47" s="1327"/>
      <c r="BQ47" s="1327"/>
      <c r="BR47" s="1327"/>
      <c r="BS47" s="1327"/>
      <c r="BT47" s="1327"/>
      <c r="BU47" s="1327"/>
      <c r="BV47" s="1327"/>
      <c r="BW47" s="1327"/>
      <c r="BX47" s="1327"/>
      <c r="BY47" s="1327"/>
      <c r="BZ47" s="1327"/>
      <c r="CA47" s="1327"/>
      <c r="CB47" s="1327"/>
      <c r="CC47" s="1327"/>
      <c r="CD47" s="1327"/>
      <c r="CE47" s="1327"/>
      <c r="CF47" s="1327"/>
      <c r="CG47" s="1327"/>
      <c r="CH47" s="1327"/>
      <c r="CI47" s="1327"/>
      <c r="CJ47" s="1327"/>
      <c r="CK47" s="1327"/>
      <c r="CL47" s="1327"/>
      <c r="CM47" s="1327"/>
      <c r="CN47" s="1327"/>
      <c r="CO47" s="1327"/>
      <c r="CP47" s="1327"/>
      <c r="CQ47" s="1327"/>
      <c r="CR47" s="1327"/>
      <c r="CS47" s="1327"/>
      <c r="CT47" s="1327"/>
      <c r="CU47" s="1327"/>
      <c r="CV47" s="1327"/>
      <c r="CW47" s="1327"/>
      <c r="CX47" s="1327"/>
      <c r="CY47" s="1327"/>
      <c r="CZ47" s="1327"/>
      <c r="DA47" s="1327"/>
      <c r="DB47" s="1327"/>
      <c r="DC47" s="1328"/>
    </row>
    <row r="48" spans="2:109" ht="13.2" x14ac:dyDescent="0.2">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ht="13.2" x14ac:dyDescent="0.2">
      <c r="B49" s="397"/>
      <c r="AN49" s="390" t="s">
        <v>630</v>
      </c>
    </row>
    <row r="50" spans="1:109" ht="13.2" x14ac:dyDescent="0.2">
      <c r="B50" s="397"/>
      <c r="G50" s="1312"/>
      <c r="H50" s="1312"/>
      <c r="I50" s="1312"/>
      <c r="J50" s="1312"/>
      <c r="K50" s="407"/>
      <c r="L50" s="407"/>
      <c r="M50" s="408"/>
      <c r="N50" s="408"/>
      <c r="AN50" s="1330"/>
      <c r="AO50" s="1331"/>
      <c r="AP50" s="1331"/>
      <c r="AQ50" s="1331"/>
      <c r="AR50" s="1331"/>
      <c r="AS50" s="1331"/>
      <c r="AT50" s="1331"/>
      <c r="AU50" s="1331"/>
      <c r="AV50" s="1331"/>
      <c r="AW50" s="1331"/>
      <c r="AX50" s="1331"/>
      <c r="AY50" s="1331"/>
      <c r="AZ50" s="1331"/>
      <c r="BA50" s="1331"/>
      <c r="BB50" s="1331"/>
      <c r="BC50" s="1331"/>
      <c r="BD50" s="1331"/>
      <c r="BE50" s="1331"/>
      <c r="BF50" s="1331"/>
      <c r="BG50" s="1331"/>
      <c r="BH50" s="1331"/>
      <c r="BI50" s="1331"/>
      <c r="BJ50" s="1331"/>
      <c r="BK50" s="1331"/>
      <c r="BL50" s="1331"/>
      <c r="BM50" s="1331"/>
      <c r="BN50" s="1331"/>
      <c r="BO50" s="1332"/>
      <c r="BP50" s="1318" t="s">
        <v>580</v>
      </c>
      <c r="BQ50" s="1318"/>
      <c r="BR50" s="1318"/>
      <c r="BS50" s="1318"/>
      <c r="BT50" s="1318"/>
      <c r="BU50" s="1318"/>
      <c r="BV50" s="1318"/>
      <c r="BW50" s="1318"/>
      <c r="BX50" s="1318" t="s">
        <v>581</v>
      </c>
      <c r="BY50" s="1318"/>
      <c r="BZ50" s="1318"/>
      <c r="CA50" s="1318"/>
      <c r="CB50" s="1318"/>
      <c r="CC50" s="1318"/>
      <c r="CD50" s="1318"/>
      <c r="CE50" s="1318"/>
      <c r="CF50" s="1318" t="s">
        <v>582</v>
      </c>
      <c r="CG50" s="1318"/>
      <c r="CH50" s="1318"/>
      <c r="CI50" s="1318"/>
      <c r="CJ50" s="1318"/>
      <c r="CK50" s="1318"/>
      <c r="CL50" s="1318"/>
      <c r="CM50" s="1318"/>
      <c r="CN50" s="1318" t="s">
        <v>583</v>
      </c>
      <c r="CO50" s="1318"/>
      <c r="CP50" s="1318"/>
      <c r="CQ50" s="1318"/>
      <c r="CR50" s="1318"/>
      <c r="CS50" s="1318"/>
      <c r="CT50" s="1318"/>
      <c r="CU50" s="1318"/>
      <c r="CV50" s="1318" t="s">
        <v>584</v>
      </c>
      <c r="CW50" s="1318"/>
      <c r="CX50" s="1318"/>
      <c r="CY50" s="1318"/>
      <c r="CZ50" s="1318"/>
      <c r="DA50" s="1318"/>
      <c r="DB50" s="1318"/>
      <c r="DC50" s="1318"/>
    </row>
    <row r="51" spans="1:109" ht="13.5" customHeight="1" x14ac:dyDescent="0.2">
      <c r="B51" s="397"/>
      <c r="G51" s="1329"/>
      <c r="H51" s="1329"/>
      <c r="I51" s="1333"/>
      <c r="J51" s="1333"/>
      <c r="K51" s="1319"/>
      <c r="L51" s="1319"/>
      <c r="M51" s="1319"/>
      <c r="N51" s="1319"/>
      <c r="AM51" s="406"/>
      <c r="AN51" s="1317" t="s">
        <v>631</v>
      </c>
      <c r="AO51" s="1317"/>
      <c r="AP51" s="1317"/>
      <c r="AQ51" s="1317"/>
      <c r="AR51" s="1317"/>
      <c r="AS51" s="1317"/>
      <c r="AT51" s="1317"/>
      <c r="AU51" s="1317"/>
      <c r="AV51" s="1317"/>
      <c r="AW51" s="1317"/>
      <c r="AX51" s="1317"/>
      <c r="AY51" s="1317"/>
      <c r="AZ51" s="1317"/>
      <c r="BA51" s="1317"/>
      <c r="BB51" s="1317" t="s">
        <v>632</v>
      </c>
      <c r="BC51" s="1317"/>
      <c r="BD51" s="1317"/>
      <c r="BE51" s="1317"/>
      <c r="BF51" s="1317"/>
      <c r="BG51" s="1317"/>
      <c r="BH51" s="1317"/>
      <c r="BI51" s="1317"/>
      <c r="BJ51" s="1317"/>
      <c r="BK51" s="1317"/>
      <c r="BL51" s="1317"/>
      <c r="BM51" s="1317"/>
      <c r="BN51" s="1317"/>
      <c r="BO51" s="1317"/>
      <c r="BP51" s="1314">
        <v>1.2</v>
      </c>
      <c r="BQ51" s="1314"/>
      <c r="BR51" s="1314"/>
      <c r="BS51" s="1314"/>
      <c r="BT51" s="1314"/>
      <c r="BU51" s="1314"/>
      <c r="BV51" s="1314"/>
      <c r="BW51" s="1314"/>
      <c r="BX51" s="1314">
        <v>9.9</v>
      </c>
      <c r="BY51" s="1314"/>
      <c r="BZ51" s="1314"/>
      <c r="CA51" s="1314"/>
      <c r="CB51" s="1314"/>
      <c r="CC51" s="1314"/>
      <c r="CD51" s="1314"/>
      <c r="CE51" s="1314"/>
      <c r="CF51" s="1314">
        <v>7.5</v>
      </c>
      <c r="CG51" s="1314"/>
      <c r="CH51" s="1314"/>
      <c r="CI51" s="1314"/>
      <c r="CJ51" s="1314"/>
      <c r="CK51" s="1314"/>
      <c r="CL51" s="1314"/>
      <c r="CM51" s="1314"/>
      <c r="CN51" s="1314"/>
      <c r="CO51" s="1314"/>
      <c r="CP51" s="1314"/>
      <c r="CQ51" s="1314"/>
      <c r="CR51" s="1314"/>
      <c r="CS51" s="1314"/>
      <c r="CT51" s="1314"/>
      <c r="CU51" s="1314"/>
      <c r="CV51" s="1314"/>
      <c r="CW51" s="1314"/>
      <c r="CX51" s="1314"/>
      <c r="CY51" s="1314"/>
      <c r="CZ51" s="1314"/>
      <c r="DA51" s="1314"/>
      <c r="DB51" s="1314"/>
      <c r="DC51" s="1314"/>
    </row>
    <row r="52" spans="1:109" ht="13.2" x14ac:dyDescent="0.2">
      <c r="B52" s="397"/>
      <c r="G52" s="1329"/>
      <c r="H52" s="1329"/>
      <c r="I52" s="1333"/>
      <c r="J52" s="1333"/>
      <c r="K52" s="1319"/>
      <c r="L52" s="1319"/>
      <c r="M52" s="1319"/>
      <c r="N52" s="1319"/>
      <c r="AM52" s="406"/>
      <c r="AN52" s="1317"/>
      <c r="AO52" s="1317"/>
      <c r="AP52" s="1317"/>
      <c r="AQ52" s="1317"/>
      <c r="AR52" s="1317"/>
      <c r="AS52" s="1317"/>
      <c r="AT52" s="1317"/>
      <c r="AU52" s="1317"/>
      <c r="AV52" s="1317"/>
      <c r="AW52" s="1317"/>
      <c r="AX52" s="1317"/>
      <c r="AY52" s="1317"/>
      <c r="AZ52" s="1317"/>
      <c r="BA52" s="1317"/>
      <c r="BB52" s="1317"/>
      <c r="BC52" s="1317"/>
      <c r="BD52" s="1317"/>
      <c r="BE52" s="1317"/>
      <c r="BF52" s="1317"/>
      <c r="BG52" s="1317"/>
      <c r="BH52" s="1317"/>
      <c r="BI52" s="1317"/>
      <c r="BJ52" s="1317"/>
      <c r="BK52" s="1317"/>
      <c r="BL52" s="1317"/>
      <c r="BM52" s="1317"/>
      <c r="BN52" s="1317"/>
      <c r="BO52" s="1317"/>
      <c r="BP52" s="1314"/>
      <c r="BQ52" s="1314"/>
      <c r="BR52" s="1314"/>
      <c r="BS52" s="1314"/>
      <c r="BT52" s="1314"/>
      <c r="BU52" s="1314"/>
      <c r="BV52" s="1314"/>
      <c r="BW52" s="1314"/>
      <c r="BX52" s="1314"/>
      <c r="BY52" s="1314"/>
      <c r="BZ52" s="1314"/>
      <c r="CA52" s="1314"/>
      <c r="CB52" s="1314"/>
      <c r="CC52" s="1314"/>
      <c r="CD52" s="1314"/>
      <c r="CE52" s="1314"/>
      <c r="CF52" s="1314"/>
      <c r="CG52" s="1314"/>
      <c r="CH52" s="1314"/>
      <c r="CI52" s="1314"/>
      <c r="CJ52" s="1314"/>
      <c r="CK52" s="1314"/>
      <c r="CL52" s="1314"/>
      <c r="CM52" s="1314"/>
      <c r="CN52" s="1314"/>
      <c r="CO52" s="1314"/>
      <c r="CP52" s="1314"/>
      <c r="CQ52" s="1314"/>
      <c r="CR52" s="1314"/>
      <c r="CS52" s="1314"/>
      <c r="CT52" s="1314"/>
      <c r="CU52" s="1314"/>
      <c r="CV52" s="1314"/>
      <c r="CW52" s="1314"/>
      <c r="CX52" s="1314"/>
      <c r="CY52" s="1314"/>
      <c r="CZ52" s="1314"/>
      <c r="DA52" s="1314"/>
      <c r="DB52" s="1314"/>
      <c r="DC52" s="1314"/>
    </row>
    <row r="53" spans="1:109" ht="13.2" x14ac:dyDescent="0.2">
      <c r="A53" s="405"/>
      <c r="B53" s="397"/>
      <c r="G53" s="1329"/>
      <c r="H53" s="1329"/>
      <c r="I53" s="1312"/>
      <c r="J53" s="1312"/>
      <c r="K53" s="1319"/>
      <c r="L53" s="1319"/>
      <c r="M53" s="1319"/>
      <c r="N53" s="1319"/>
      <c r="AM53" s="406"/>
      <c r="AN53" s="1317"/>
      <c r="AO53" s="1317"/>
      <c r="AP53" s="1317"/>
      <c r="AQ53" s="1317"/>
      <c r="AR53" s="1317"/>
      <c r="AS53" s="1317"/>
      <c r="AT53" s="1317"/>
      <c r="AU53" s="1317"/>
      <c r="AV53" s="1317"/>
      <c r="AW53" s="1317"/>
      <c r="AX53" s="1317"/>
      <c r="AY53" s="1317"/>
      <c r="AZ53" s="1317"/>
      <c r="BA53" s="1317"/>
      <c r="BB53" s="1317" t="s">
        <v>633</v>
      </c>
      <c r="BC53" s="1317"/>
      <c r="BD53" s="1317"/>
      <c r="BE53" s="1317"/>
      <c r="BF53" s="1317"/>
      <c r="BG53" s="1317"/>
      <c r="BH53" s="1317"/>
      <c r="BI53" s="1317"/>
      <c r="BJ53" s="1317"/>
      <c r="BK53" s="1317"/>
      <c r="BL53" s="1317"/>
      <c r="BM53" s="1317"/>
      <c r="BN53" s="1317"/>
      <c r="BO53" s="1317"/>
      <c r="BP53" s="1314">
        <v>33.1</v>
      </c>
      <c r="BQ53" s="1314"/>
      <c r="BR53" s="1314"/>
      <c r="BS53" s="1314"/>
      <c r="BT53" s="1314"/>
      <c r="BU53" s="1314"/>
      <c r="BV53" s="1314"/>
      <c r="BW53" s="1314"/>
      <c r="BX53" s="1314">
        <v>51.1</v>
      </c>
      <c r="BY53" s="1314"/>
      <c r="BZ53" s="1314"/>
      <c r="CA53" s="1314"/>
      <c r="CB53" s="1314"/>
      <c r="CC53" s="1314"/>
      <c r="CD53" s="1314"/>
      <c r="CE53" s="1314"/>
      <c r="CF53" s="1314">
        <v>52.9</v>
      </c>
      <c r="CG53" s="1314"/>
      <c r="CH53" s="1314"/>
      <c r="CI53" s="1314"/>
      <c r="CJ53" s="1314"/>
      <c r="CK53" s="1314"/>
      <c r="CL53" s="1314"/>
      <c r="CM53" s="1314"/>
      <c r="CN53" s="1314">
        <v>54.9</v>
      </c>
      <c r="CO53" s="1314"/>
      <c r="CP53" s="1314"/>
      <c r="CQ53" s="1314"/>
      <c r="CR53" s="1314"/>
      <c r="CS53" s="1314"/>
      <c r="CT53" s="1314"/>
      <c r="CU53" s="1314"/>
      <c r="CV53" s="1314">
        <v>56.7</v>
      </c>
      <c r="CW53" s="1314"/>
      <c r="CX53" s="1314"/>
      <c r="CY53" s="1314"/>
      <c r="CZ53" s="1314"/>
      <c r="DA53" s="1314"/>
      <c r="DB53" s="1314"/>
      <c r="DC53" s="1314"/>
    </row>
    <row r="54" spans="1:109" ht="13.2" x14ac:dyDescent="0.2">
      <c r="A54" s="405"/>
      <c r="B54" s="397"/>
      <c r="G54" s="1329"/>
      <c r="H54" s="1329"/>
      <c r="I54" s="1312"/>
      <c r="J54" s="1312"/>
      <c r="K54" s="1319"/>
      <c r="L54" s="1319"/>
      <c r="M54" s="1319"/>
      <c r="N54" s="1319"/>
      <c r="AM54" s="406"/>
      <c r="AN54" s="1317"/>
      <c r="AO54" s="1317"/>
      <c r="AP54" s="1317"/>
      <c r="AQ54" s="1317"/>
      <c r="AR54" s="1317"/>
      <c r="AS54" s="1317"/>
      <c r="AT54" s="1317"/>
      <c r="AU54" s="1317"/>
      <c r="AV54" s="1317"/>
      <c r="AW54" s="1317"/>
      <c r="AX54" s="1317"/>
      <c r="AY54" s="1317"/>
      <c r="AZ54" s="1317"/>
      <c r="BA54" s="1317"/>
      <c r="BB54" s="1317"/>
      <c r="BC54" s="1317"/>
      <c r="BD54" s="1317"/>
      <c r="BE54" s="1317"/>
      <c r="BF54" s="1317"/>
      <c r="BG54" s="1317"/>
      <c r="BH54" s="1317"/>
      <c r="BI54" s="1317"/>
      <c r="BJ54" s="1317"/>
      <c r="BK54" s="1317"/>
      <c r="BL54" s="1317"/>
      <c r="BM54" s="1317"/>
      <c r="BN54" s="1317"/>
      <c r="BO54" s="1317"/>
      <c r="BP54" s="1314"/>
      <c r="BQ54" s="1314"/>
      <c r="BR54" s="1314"/>
      <c r="BS54" s="1314"/>
      <c r="BT54" s="1314"/>
      <c r="BU54" s="1314"/>
      <c r="BV54" s="1314"/>
      <c r="BW54" s="1314"/>
      <c r="BX54" s="1314"/>
      <c r="BY54" s="1314"/>
      <c r="BZ54" s="1314"/>
      <c r="CA54" s="1314"/>
      <c r="CB54" s="1314"/>
      <c r="CC54" s="1314"/>
      <c r="CD54" s="1314"/>
      <c r="CE54" s="1314"/>
      <c r="CF54" s="1314"/>
      <c r="CG54" s="1314"/>
      <c r="CH54" s="1314"/>
      <c r="CI54" s="1314"/>
      <c r="CJ54" s="1314"/>
      <c r="CK54" s="1314"/>
      <c r="CL54" s="1314"/>
      <c r="CM54" s="1314"/>
      <c r="CN54" s="1314"/>
      <c r="CO54" s="1314"/>
      <c r="CP54" s="1314"/>
      <c r="CQ54" s="1314"/>
      <c r="CR54" s="1314"/>
      <c r="CS54" s="1314"/>
      <c r="CT54" s="1314"/>
      <c r="CU54" s="1314"/>
      <c r="CV54" s="1314"/>
      <c r="CW54" s="1314"/>
      <c r="CX54" s="1314"/>
      <c r="CY54" s="1314"/>
      <c r="CZ54" s="1314"/>
      <c r="DA54" s="1314"/>
      <c r="DB54" s="1314"/>
      <c r="DC54" s="1314"/>
    </row>
    <row r="55" spans="1:109" ht="13.2" x14ac:dyDescent="0.2">
      <c r="A55" s="405"/>
      <c r="B55" s="397"/>
      <c r="G55" s="1312"/>
      <c r="H55" s="1312"/>
      <c r="I55" s="1312"/>
      <c r="J55" s="1312"/>
      <c r="K55" s="1319"/>
      <c r="L55" s="1319"/>
      <c r="M55" s="1319"/>
      <c r="N55" s="1319"/>
      <c r="AN55" s="1318" t="s">
        <v>634</v>
      </c>
      <c r="AO55" s="1318"/>
      <c r="AP55" s="1318"/>
      <c r="AQ55" s="1318"/>
      <c r="AR55" s="1318"/>
      <c r="AS55" s="1318"/>
      <c r="AT55" s="1318"/>
      <c r="AU55" s="1318"/>
      <c r="AV55" s="1318"/>
      <c r="AW55" s="1318"/>
      <c r="AX55" s="1318"/>
      <c r="AY55" s="1318"/>
      <c r="AZ55" s="1318"/>
      <c r="BA55" s="1318"/>
      <c r="BB55" s="1317" t="s">
        <v>632</v>
      </c>
      <c r="BC55" s="1317"/>
      <c r="BD55" s="1317"/>
      <c r="BE55" s="1317"/>
      <c r="BF55" s="1317"/>
      <c r="BG55" s="1317"/>
      <c r="BH55" s="1317"/>
      <c r="BI55" s="1317"/>
      <c r="BJ55" s="1317"/>
      <c r="BK55" s="1317"/>
      <c r="BL55" s="1317"/>
      <c r="BM55" s="1317"/>
      <c r="BN55" s="1317"/>
      <c r="BO55" s="1317"/>
      <c r="BP55" s="1314">
        <v>0</v>
      </c>
      <c r="BQ55" s="1314"/>
      <c r="BR55" s="1314"/>
      <c r="BS55" s="1314"/>
      <c r="BT55" s="1314"/>
      <c r="BU55" s="1314"/>
      <c r="BV55" s="1314"/>
      <c r="BW55" s="1314"/>
      <c r="BX55" s="1314">
        <v>0</v>
      </c>
      <c r="BY55" s="1314"/>
      <c r="BZ55" s="1314"/>
      <c r="CA55" s="1314"/>
      <c r="CB55" s="1314"/>
      <c r="CC55" s="1314"/>
      <c r="CD55" s="1314"/>
      <c r="CE55" s="1314"/>
      <c r="CF55" s="1314">
        <v>0</v>
      </c>
      <c r="CG55" s="1314"/>
      <c r="CH55" s="1314"/>
      <c r="CI55" s="1314"/>
      <c r="CJ55" s="1314"/>
      <c r="CK55" s="1314"/>
      <c r="CL55" s="1314"/>
      <c r="CM55" s="1314"/>
      <c r="CN55" s="1314">
        <v>3.1</v>
      </c>
      <c r="CO55" s="1314"/>
      <c r="CP55" s="1314"/>
      <c r="CQ55" s="1314"/>
      <c r="CR55" s="1314"/>
      <c r="CS55" s="1314"/>
      <c r="CT55" s="1314"/>
      <c r="CU55" s="1314"/>
      <c r="CV55" s="1314">
        <v>13.7</v>
      </c>
      <c r="CW55" s="1314"/>
      <c r="CX55" s="1314"/>
      <c r="CY55" s="1314"/>
      <c r="CZ55" s="1314"/>
      <c r="DA55" s="1314"/>
      <c r="DB55" s="1314"/>
      <c r="DC55" s="1314"/>
    </row>
    <row r="56" spans="1:109" ht="13.2" x14ac:dyDescent="0.2">
      <c r="A56" s="405"/>
      <c r="B56" s="397"/>
      <c r="G56" s="1312"/>
      <c r="H56" s="1312"/>
      <c r="I56" s="1312"/>
      <c r="J56" s="1312"/>
      <c r="K56" s="1319"/>
      <c r="L56" s="1319"/>
      <c r="M56" s="1319"/>
      <c r="N56" s="1319"/>
      <c r="AN56" s="1318"/>
      <c r="AO56" s="1318"/>
      <c r="AP56" s="1318"/>
      <c r="AQ56" s="1318"/>
      <c r="AR56" s="1318"/>
      <c r="AS56" s="1318"/>
      <c r="AT56" s="1318"/>
      <c r="AU56" s="1318"/>
      <c r="AV56" s="1318"/>
      <c r="AW56" s="1318"/>
      <c r="AX56" s="1318"/>
      <c r="AY56" s="1318"/>
      <c r="AZ56" s="1318"/>
      <c r="BA56" s="1318"/>
      <c r="BB56" s="1317"/>
      <c r="BC56" s="1317"/>
      <c r="BD56" s="1317"/>
      <c r="BE56" s="1317"/>
      <c r="BF56" s="1317"/>
      <c r="BG56" s="1317"/>
      <c r="BH56" s="1317"/>
      <c r="BI56" s="1317"/>
      <c r="BJ56" s="1317"/>
      <c r="BK56" s="1317"/>
      <c r="BL56" s="1317"/>
      <c r="BM56" s="1317"/>
      <c r="BN56" s="1317"/>
      <c r="BO56" s="1317"/>
      <c r="BP56" s="1314"/>
      <c r="BQ56" s="1314"/>
      <c r="BR56" s="1314"/>
      <c r="BS56" s="1314"/>
      <c r="BT56" s="1314"/>
      <c r="BU56" s="1314"/>
      <c r="BV56" s="1314"/>
      <c r="BW56" s="1314"/>
      <c r="BX56" s="1314"/>
      <c r="BY56" s="1314"/>
      <c r="BZ56" s="1314"/>
      <c r="CA56" s="1314"/>
      <c r="CB56" s="1314"/>
      <c r="CC56" s="1314"/>
      <c r="CD56" s="1314"/>
      <c r="CE56" s="1314"/>
      <c r="CF56" s="1314"/>
      <c r="CG56" s="1314"/>
      <c r="CH56" s="1314"/>
      <c r="CI56" s="1314"/>
      <c r="CJ56" s="1314"/>
      <c r="CK56" s="1314"/>
      <c r="CL56" s="1314"/>
      <c r="CM56" s="1314"/>
      <c r="CN56" s="1314"/>
      <c r="CO56" s="1314"/>
      <c r="CP56" s="1314"/>
      <c r="CQ56" s="1314"/>
      <c r="CR56" s="1314"/>
      <c r="CS56" s="1314"/>
      <c r="CT56" s="1314"/>
      <c r="CU56" s="1314"/>
      <c r="CV56" s="1314"/>
      <c r="CW56" s="1314"/>
      <c r="CX56" s="1314"/>
      <c r="CY56" s="1314"/>
      <c r="CZ56" s="1314"/>
      <c r="DA56" s="1314"/>
      <c r="DB56" s="1314"/>
      <c r="DC56" s="1314"/>
    </row>
    <row r="57" spans="1:109" s="405" customFormat="1" ht="13.2" x14ac:dyDescent="0.2">
      <c r="B57" s="409"/>
      <c r="G57" s="1312"/>
      <c r="H57" s="1312"/>
      <c r="I57" s="1315"/>
      <c r="J57" s="1315"/>
      <c r="K57" s="1319"/>
      <c r="L57" s="1319"/>
      <c r="M57" s="1319"/>
      <c r="N57" s="1319"/>
      <c r="AM57" s="390"/>
      <c r="AN57" s="1318"/>
      <c r="AO57" s="1318"/>
      <c r="AP57" s="1318"/>
      <c r="AQ57" s="1318"/>
      <c r="AR57" s="1318"/>
      <c r="AS57" s="1318"/>
      <c r="AT57" s="1318"/>
      <c r="AU57" s="1318"/>
      <c r="AV57" s="1318"/>
      <c r="AW57" s="1318"/>
      <c r="AX57" s="1318"/>
      <c r="AY57" s="1318"/>
      <c r="AZ57" s="1318"/>
      <c r="BA57" s="1318"/>
      <c r="BB57" s="1317" t="s">
        <v>633</v>
      </c>
      <c r="BC57" s="1317"/>
      <c r="BD57" s="1317"/>
      <c r="BE57" s="1317"/>
      <c r="BF57" s="1317"/>
      <c r="BG57" s="1317"/>
      <c r="BH57" s="1317"/>
      <c r="BI57" s="1317"/>
      <c r="BJ57" s="1317"/>
      <c r="BK57" s="1317"/>
      <c r="BL57" s="1317"/>
      <c r="BM57" s="1317"/>
      <c r="BN57" s="1317"/>
      <c r="BO57" s="1317"/>
      <c r="BP57" s="1314">
        <v>52.3</v>
      </c>
      <c r="BQ57" s="1314"/>
      <c r="BR57" s="1314"/>
      <c r="BS57" s="1314"/>
      <c r="BT57" s="1314"/>
      <c r="BU57" s="1314"/>
      <c r="BV57" s="1314"/>
      <c r="BW57" s="1314"/>
      <c r="BX57" s="1314">
        <v>59.3</v>
      </c>
      <c r="BY57" s="1314"/>
      <c r="BZ57" s="1314"/>
      <c r="CA57" s="1314"/>
      <c r="CB57" s="1314"/>
      <c r="CC57" s="1314"/>
      <c r="CD57" s="1314"/>
      <c r="CE57" s="1314"/>
      <c r="CF57" s="1314">
        <v>59.9</v>
      </c>
      <c r="CG57" s="1314"/>
      <c r="CH57" s="1314"/>
      <c r="CI57" s="1314"/>
      <c r="CJ57" s="1314"/>
      <c r="CK57" s="1314"/>
      <c r="CL57" s="1314"/>
      <c r="CM57" s="1314"/>
      <c r="CN57" s="1314">
        <v>61</v>
      </c>
      <c r="CO57" s="1314"/>
      <c r="CP57" s="1314"/>
      <c r="CQ57" s="1314"/>
      <c r="CR57" s="1314"/>
      <c r="CS57" s="1314"/>
      <c r="CT57" s="1314"/>
      <c r="CU57" s="1314"/>
      <c r="CV57" s="1314">
        <v>61.9</v>
      </c>
      <c r="CW57" s="1314"/>
      <c r="CX57" s="1314"/>
      <c r="CY57" s="1314"/>
      <c r="CZ57" s="1314"/>
      <c r="DA57" s="1314"/>
      <c r="DB57" s="1314"/>
      <c r="DC57" s="1314"/>
      <c r="DD57" s="410"/>
      <c r="DE57" s="409"/>
    </row>
    <row r="58" spans="1:109" s="405" customFormat="1" ht="13.2" x14ac:dyDescent="0.2">
      <c r="A58" s="390"/>
      <c r="B58" s="409"/>
      <c r="G58" s="1312"/>
      <c r="H58" s="1312"/>
      <c r="I58" s="1315"/>
      <c r="J58" s="1315"/>
      <c r="K58" s="1319"/>
      <c r="L58" s="1319"/>
      <c r="M58" s="1319"/>
      <c r="N58" s="1319"/>
      <c r="AM58" s="390"/>
      <c r="AN58" s="1318"/>
      <c r="AO58" s="1318"/>
      <c r="AP58" s="1318"/>
      <c r="AQ58" s="1318"/>
      <c r="AR58" s="1318"/>
      <c r="AS58" s="1318"/>
      <c r="AT58" s="1318"/>
      <c r="AU58" s="1318"/>
      <c r="AV58" s="1318"/>
      <c r="AW58" s="1318"/>
      <c r="AX58" s="1318"/>
      <c r="AY58" s="1318"/>
      <c r="AZ58" s="1318"/>
      <c r="BA58" s="1318"/>
      <c r="BB58" s="1317"/>
      <c r="BC58" s="1317"/>
      <c r="BD58" s="1317"/>
      <c r="BE58" s="1317"/>
      <c r="BF58" s="1317"/>
      <c r="BG58" s="1317"/>
      <c r="BH58" s="1317"/>
      <c r="BI58" s="1317"/>
      <c r="BJ58" s="1317"/>
      <c r="BK58" s="1317"/>
      <c r="BL58" s="1317"/>
      <c r="BM58" s="1317"/>
      <c r="BN58" s="1317"/>
      <c r="BO58" s="1317"/>
      <c r="BP58" s="1314"/>
      <c r="BQ58" s="1314"/>
      <c r="BR58" s="1314"/>
      <c r="BS58" s="1314"/>
      <c r="BT58" s="1314"/>
      <c r="BU58" s="1314"/>
      <c r="BV58" s="1314"/>
      <c r="BW58" s="1314"/>
      <c r="BX58" s="1314"/>
      <c r="BY58" s="1314"/>
      <c r="BZ58" s="1314"/>
      <c r="CA58" s="1314"/>
      <c r="CB58" s="1314"/>
      <c r="CC58" s="1314"/>
      <c r="CD58" s="1314"/>
      <c r="CE58" s="1314"/>
      <c r="CF58" s="1314"/>
      <c r="CG58" s="1314"/>
      <c r="CH58" s="1314"/>
      <c r="CI58" s="1314"/>
      <c r="CJ58" s="1314"/>
      <c r="CK58" s="1314"/>
      <c r="CL58" s="1314"/>
      <c r="CM58" s="1314"/>
      <c r="CN58" s="1314"/>
      <c r="CO58" s="1314"/>
      <c r="CP58" s="1314"/>
      <c r="CQ58" s="1314"/>
      <c r="CR58" s="1314"/>
      <c r="CS58" s="1314"/>
      <c r="CT58" s="1314"/>
      <c r="CU58" s="1314"/>
      <c r="CV58" s="1314"/>
      <c r="CW58" s="1314"/>
      <c r="CX58" s="1314"/>
      <c r="CY58" s="1314"/>
      <c r="CZ58" s="1314"/>
      <c r="DA58" s="1314"/>
      <c r="DB58" s="1314"/>
      <c r="DC58" s="1314"/>
      <c r="DD58" s="410"/>
      <c r="DE58" s="409"/>
    </row>
    <row r="59" spans="1:109" s="405" customFormat="1" ht="13.2" x14ac:dyDescent="0.2">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ht="13.2" x14ac:dyDescent="0.2">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ht="13.2" x14ac:dyDescent="0.2">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ht="13.2" x14ac:dyDescent="0.2">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6.2" x14ac:dyDescent="0.2">
      <c r="B63" s="416" t="s">
        <v>635</v>
      </c>
    </row>
    <row r="64" spans="1:109" ht="13.2" x14ac:dyDescent="0.2">
      <c r="B64" s="397"/>
      <c r="G64" s="404"/>
      <c r="I64" s="417"/>
      <c r="J64" s="417"/>
      <c r="K64" s="417"/>
      <c r="L64" s="417"/>
      <c r="M64" s="417"/>
      <c r="N64" s="418"/>
      <c r="AM64" s="404"/>
      <c r="AN64" s="404" t="s">
        <v>628</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ht="13.2" x14ac:dyDescent="0.2">
      <c r="B65" s="397"/>
      <c r="AN65" s="1320" t="s">
        <v>636</v>
      </c>
      <c r="AO65" s="1321"/>
      <c r="AP65" s="1321"/>
      <c r="AQ65" s="1321"/>
      <c r="AR65" s="1321"/>
      <c r="AS65" s="1321"/>
      <c r="AT65" s="1321"/>
      <c r="AU65" s="1321"/>
      <c r="AV65" s="1321"/>
      <c r="AW65" s="1321"/>
      <c r="AX65" s="1321"/>
      <c r="AY65" s="1321"/>
      <c r="AZ65" s="1321"/>
      <c r="BA65" s="1321"/>
      <c r="BB65" s="1321"/>
      <c r="BC65" s="1321"/>
      <c r="BD65" s="1321"/>
      <c r="BE65" s="1321"/>
      <c r="BF65" s="1321"/>
      <c r="BG65" s="1321"/>
      <c r="BH65" s="1321"/>
      <c r="BI65" s="1321"/>
      <c r="BJ65" s="1321"/>
      <c r="BK65" s="1321"/>
      <c r="BL65" s="1321"/>
      <c r="BM65" s="1321"/>
      <c r="BN65" s="1321"/>
      <c r="BO65" s="1321"/>
      <c r="BP65" s="1321"/>
      <c r="BQ65" s="1321"/>
      <c r="BR65" s="1321"/>
      <c r="BS65" s="1321"/>
      <c r="BT65" s="1321"/>
      <c r="BU65" s="1321"/>
      <c r="BV65" s="1321"/>
      <c r="BW65" s="1321"/>
      <c r="BX65" s="1321"/>
      <c r="BY65" s="1321"/>
      <c r="BZ65" s="1321"/>
      <c r="CA65" s="1321"/>
      <c r="CB65" s="1321"/>
      <c r="CC65" s="1321"/>
      <c r="CD65" s="1321"/>
      <c r="CE65" s="1321"/>
      <c r="CF65" s="1321"/>
      <c r="CG65" s="1321"/>
      <c r="CH65" s="1321"/>
      <c r="CI65" s="1321"/>
      <c r="CJ65" s="1321"/>
      <c r="CK65" s="1321"/>
      <c r="CL65" s="1321"/>
      <c r="CM65" s="1321"/>
      <c r="CN65" s="1321"/>
      <c r="CO65" s="1321"/>
      <c r="CP65" s="1321"/>
      <c r="CQ65" s="1321"/>
      <c r="CR65" s="1321"/>
      <c r="CS65" s="1321"/>
      <c r="CT65" s="1321"/>
      <c r="CU65" s="1321"/>
      <c r="CV65" s="1321"/>
      <c r="CW65" s="1321"/>
      <c r="CX65" s="1321"/>
      <c r="CY65" s="1321"/>
      <c r="CZ65" s="1321"/>
      <c r="DA65" s="1321"/>
      <c r="DB65" s="1321"/>
      <c r="DC65" s="1322"/>
    </row>
    <row r="66" spans="2:107" ht="13.2" x14ac:dyDescent="0.2">
      <c r="B66" s="397"/>
      <c r="AN66" s="1323"/>
      <c r="AO66" s="1324"/>
      <c r="AP66" s="1324"/>
      <c r="AQ66" s="1324"/>
      <c r="AR66" s="1324"/>
      <c r="AS66" s="1324"/>
      <c r="AT66" s="1324"/>
      <c r="AU66" s="1324"/>
      <c r="AV66" s="1324"/>
      <c r="AW66" s="1324"/>
      <c r="AX66" s="1324"/>
      <c r="AY66" s="1324"/>
      <c r="AZ66" s="1324"/>
      <c r="BA66" s="1324"/>
      <c r="BB66" s="1324"/>
      <c r="BC66" s="1324"/>
      <c r="BD66" s="1324"/>
      <c r="BE66" s="1324"/>
      <c r="BF66" s="1324"/>
      <c r="BG66" s="1324"/>
      <c r="BH66" s="1324"/>
      <c r="BI66" s="1324"/>
      <c r="BJ66" s="1324"/>
      <c r="BK66" s="1324"/>
      <c r="BL66" s="1324"/>
      <c r="BM66" s="1324"/>
      <c r="BN66" s="1324"/>
      <c r="BO66" s="1324"/>
      <c r="BP66" s="1324"/>
      <c r="BQ66" s="1324"/>
      <c r="BR66" s="1324"/>
      <c r="BS66" s="1324"/>
      <c r="BT66" s="1324"/>
      <c r="BU66" s="1324"/>
      <c r="BV66" s="1324"/>
      <c r="BW66" s="1324"/>
      <c r="BX66" s="1324"/>
      <c r="BY66" s="1324"/>
      <c r="BZ66" s="1324"/>
      <c r="CA66" s="1324"/>
      <c r="CB66" s="1324"/>
      <c r="CC66" s="1324"/>
      <c r="CD66" s="1324"/>
      <c r="CE66" s="1324"/>
      <c r="CF66" s="1324"/>
      <c r="CG66" s="1324"/>
      <c r="CH66" s="1324"/>
      <c r="CI66" s="1324"/>
      <c r="CJ66" s="1324"/>
      <c r="CK66" s="1324"/>
      <c r="CL66" s="1324"/>
      <c r="CM66" s="1324"/>
      <c r="CN66" s="1324"/>
      <c r="CO66" s="1324"/>
      <c r="CP66" s="1324"/>
      <c r="CQ66" s="1324"/>
      <c r="CR66" s="1324"/>
      <c r="CS66" s="1324"/>
      <c r="CT66" s="1324"/>
      <c r="CU66" s="1324"/>
      <c r="CV66" s="1324"/>
      <c r="CW66" s="1324"/>
      <c r="CX66" s="1324"/>
      <c r="CY66" s="1324"/>
      <c r="CZ66" s="1324"/>
      <c r="DA66" s="1324"/>
      <c r="DB66" s="1324"/>
      <c r="DC66" s="1325"/>
    </row>
    <row r="67" spans="2:107" ht="13.2" x14ac:dyDescent="0.2">
      <c r="B67" s="397"/>
      <c r="AN67" s="1323"/>
      <c r="AO67" s="1324"/>
      <c r="AP67" s="1324"/>
      <c r="AQ67" s="1324"/>
      <c r="AR67" s="1324"/>
      <c r="AS67" s="1324"/>
      <c r="AT67" s="1324"/>
      <c r="AU67" s="1324"/>
      <c r="AV67" s="1324"/>
      <c r="AW67" s="1324"/>
      <c r="AX67" s="1324"/>
      <c r="AY67" s="1324"/>
      <c r="AZ67" s="1324"/>
      <c r="BA67" s="1324"/>
      <c r="BB67" s="1324"/>
      <c r="BC67" s="1324"/>
      <c r="BD67" s="1324"/>
      <c r="BE67" s="1324"/>
      <c r="BF67" s="1324"/>
      <c r="BG67" s="1324"/>
      <c r="BH67" s="1324"/>
      <c r="BI67" s="1324"/>
      <c r="BJ67" s="1324"/>
      <c r="BK67" s="1324"/>
      <c r="BL67" s="1324"/>
      <c r="BM67" s="1324"/>
      <c r="BN67" s="1324"/>
      <c r="BO67" s="1324"/>
      <c r="BP67" s="1324"/>
      <c r="BQ67" s="1324"/>
      <c r="BR67" s="1324"/>
      <c r="BS67" s="1324"/>
      <c r="BT67" s="1324"/>
      <c r="BU67" s="1324"/>
      <c r="BV67" s="1324"/>
      <c r="BW67" s="1324"/>
      <c r="BX67" s="1324"/>
      <c r="BY67" s="1324"/>
      <c r="BZ67" s="1324"/>
      <c r="CA67" s="1324"/>
      <c r="CB67" s="1324"/>
      <c r="CC67" s="1324"/>
      <c r="CD67" s="1324"/>
      <c r="CE67" s="1324"/>
      <c r="CF67" s="1324"/>
      <c r="CG67" s="1324"/>
      <c r="CH67" s="1324"/>
      <c r="CI67" s="1324"/>
      <c r="CJ67" s="1324"/>
      <c r="CK67" s="1324"/>
      <c r="CL67" s="1324"/>
      <c r="CM67" s="1324"/>
      <c r="CN67" s="1324"/>
      <c r="CO67" s="1324"/>
      <c r="CP67" s="1324"/>
      <c r="CQ67" s="1324"/>
      <c r="CR67" s="1324"/>
      <c r="CS67" s="1324"/>
      <c r="CT67" s="1324"/>
      <c r="CU67" s="1324"/>
      <c r="CV67" s="1324"/>
      <c r="CW67" s="1324"/>
      <c r="CX67" s="1324"/>
      <c r="CY67" s="1324"/>
      <c r="CZ67" s="1324"/>
      <c r="DA67" s="1324"/>
      <c r="DB67" s="1324"/>
      <c r="DC67" s="1325"/>
    </row>
    <row r="68" spans="2:107" ht="13.2" x14ac:dyDescent="0.2">
      <c r="B68" s="397"/>
      <c r="AN68" s="1323"/>
      <c r="AO68" s="1324"/>
      <c r="AP68" s="1324"/>
      <c r="AQ68" s="1324"/>
      <c r="AR68" s="1324"/>
      <c r="AS68" s="1324"/>
      <c r="AT68" s="1324"/>
      <c r="AU68" s="1324"/>
      <c r="AV68" s="1324"/>
      <c r="AW68" s="1324"/>
      <c r="AX68" s="1324"/>
      <c r="AY68" s="1324"/>
      <c r="AZ68" s="1324"/>
      <c r="BA68" s="1324"/>
      <c r="BB68" s="1324"/>
      <c r="BC68" s="1324"/>
      <c r="BD68" s="1324"/>
      <c r="BE68" s="1324"/>
      <c r="BF68" s="1324"/>
      <c r="BG68" s="1324"/>
      <c r="BH68" s="1324"/>
      <c r="BI68" s="1324"/>
      <c r="BJ68" s="1324"/>
      <c r="BK68" s="1324"/>
      <c r="BL68" s="1324"/>
      <c r="BM68" s="1324"/>
      <c r="BN68" s="1324"/>
      <c r="BO68" s="1324"/>
      <c r="BP68" s="1324"/>
      <c r="BQ68" s="1324"/>
      <c r="BR68" s="1324"/>
      <c r="BS68" s="1324"/>
      <c r="BT68" s="1324"/>
      <c r="BU68" s="1324"/>
      <c r="BV68" s="1324"/>
      <c r="BW68" s="1324"/>
      <c r="BX68" s="1324"/>
      <c r="BY68" s="1324"/>
      <c r="BZ68" s="1324"/>
      <c r="CA68" s="1324"/>
      <c r="CB68" s="1324"/>
      <c r="CC68" s="1324"/>
      <c r="CD68" s="1324"/>
      <c r="CE68" s="1324"/>
      <c r="CF68" s="1324"/>
      <c r="CG68" s="1324"/>
      <c r="CH68" s="1324"/>
      <c r="CI68" s="1324"/>
      <c r="CJ68" s="1324"/>
      <c r="CK68" s="1324"/>
      <c r="CL68" s="1324"/>
      <c r="CM68" s="1324"/>
      <c r="CN68" s="1324"/>
      <c r="CO68" s="1324"/>
      <c r="CP68" s="1324"/>
      <c r="CQ68" s="1324"/>
      <c r="CR68" s="1324"/>
      <c r="CS68" s="1324"/>
      <c r="CT68" s="1324"/>
      <c r="CU68" s="1324"/>
      <c r="CV68" s="1324"/>
      <c r="CW68" s="1324"/>
      <c r="CX68" s="1324"/>
      <c r="CY68" s="1324"/>
      <c r="CZ68" s="1324"/>
      <c r="DA68" s="1324"/>
      <c r="DB68" s="1324"/>
      <c r="DC68" s="1325"/>
    </row>
    <row r="69" spans="2:107" ht="13.2" x14ac:dyDescent="0.2">
      <c r="B69" s="397"/>
      <c r="AN69" s="1326"/>
      <c r="AO69" s="1327"/>
      <c r="AP69" s="1327"/>
      <c r="AQ69" s="1327"/>
      <c r="AR69" s="1327"/>
      <c r="AS69" s="1327"/>
      <c r="AT69" s="1327"/>
      <c r="AU69" s="1327"/>
      <c r="AV69" s="1327"/>
      <c r="AW69" s="1327"/>
      <c r="AX69" s="1327"/>
      <c r="AY69" s="1327"/>
      <c r="AZ69" s="1327"/>
      <c r="BA69" s="1327"/>
      <c r="BB69" s="1327"/>
      <c r="BC69" s="1327"/>
      <c r="BD69" s="1327"/>
      <c r="BE69" s="1327"/>
      <c r="BF69" s="1327"/>
      <c r="BG69" s="1327"/>
      <c r="BH69" s="1327"/>
      <c r="BI69" s="1327"/>
      <c r="BJ69" s="1327"/>
      <c r="BK69" s="1327"/>
      <c r="BL69" s="1327"/>
      <c r="BM69" s="1327"/>
      <c r="BN69" s="1327"/>
      <c r="BO69" s="1327"/>
      <c r="BP69" s="1327"/>
      <c r="BQ69" s="1327"/>
      <c r="BR69" s="1327"/>
      <c r="BS69" s="1327"/>
      <c r="BT69" s="1327"/>
      <c r="BU69" s="1327"/>
      <c r="BV69" s="1327"/>
      <c r="BW69" s="1327"/>
      <c r="BX69" s="1327"/>
      <c r="BY69" s="1327"/>
      <c r="BZ69" s="1327"/>
      <c r="CA69" s="1327"/>
      <c r="CB69" s="1327"/>
      <c r="CC69" s="1327"/>
      <c r="CD69" s="1327"/>
      <c r="CE69" s="1327"/>
      <c r="CF69" s="1327"/>
      <c r="CG69" s="1327"/>
      <c r="CH69" s="1327"/>
      <c r="CI69" s="1327"/>
      <c r="CJ69" s="1327"/>
      <c r="CK69" s="1327"/>
      <c r="CL69" s="1327"/>
      <c r="CM69" s="1327"/>
      <c r="CN69" s="1327"/>
      <c r="CO69" s="1327"/>
      <c r="CP69" s="1327"/>
      <c r="CQ69" s="1327"/>
      <c r="CR69" s="1327"/>
      <c r="CS69" s="1327"/>
      <c r="CT69" s="1327"/>
      <c r="CU69" s="1327"/>
      <c r="CV69" s="1327"/>
      <c r="CW69" s="1327"/>
      <c r="CX69" s="1327"/>
      <c r="CY69" s="1327"/>
      <c r="CZ69" s="1327"/>
      <c r="DA69" s="1327"/>
      <c r="DB69" s="1327"/>
      <c r="DC69" s="1328"/>
    </row>
    <row r="70" spans="2:107" ht="13.2" x14ac:dyDescent="0.2">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ht="13.2" x14ac:dyDescent="0.2">
      <c r="B71" s="397"/>
      <c r="G71" s="422"/>
      <c r="I71" s="423"/>
      <c r="J71" s="420"/>
      <c r="K71" s="420"/>
      <c r="L71" s="421"/>
      <c r="M71" s="420"/>
      <c r="N71" s="421"/>
      <c r="AM71" s="422"/>
      <c r="AN71" s="390" t="s">
        <v>630</v>
      </c>
    </row>
    <row r="72" spans="2:107" ht="13.2" x14ac:dyDescent="0.2">
      <c r="B72" s="397"/>
      <c r="G72" s="1312"/>
      <c r="H72" s="1312"/>
      <c r="I72" s="1312"/>
      <c r="J72" s="1312"/>
      <c r="K72" s="407"/>
      <c r="L72" s="407"/>
      <c r="M72" s="408"/>
      <c r="N72" s="408"/>
      <c r="AN72" s="1330"/>
      <c r="AO72" s="1331"/>
      <c r="AP72" s="1331"/>
      <c r="AQ72" s="1331"/>
      <c r="AR72" s="1331"/>
      <c r="AS72" s="1331"/>
      <c r="AT72" s="1331"/>
      <c r="AU72" s="1331"/>
      <c r="AV72" s="1331"/>
      <c r="AW72" s="1331"/>
      <c r="AX72" s="1331"/>
      <c r="AY72" s="1331"/>
      <c r="AZ72" s="1331"/>
      <c r="BA72" s="1331"/>
      <c r="BB72" s="1331"/>
      <c r="BC72" s="1331"/>
      <c r="BD72" s="1331"/>
      <c r="BE72" s="1331"/>
      <c r="BF72" s="1331"/>
      <c r="BG72" s="1331"/>
      <c r="BH72" s="1331"/>
      <c r="BI72" s="1331"/>
      <c r="BJ72" s="1331"/>
      <c r="BK72" s="1331"/>
      <c r="BL72" s="1331"/>
      <c r="BM72" s="1331"/>
      <c r="BN72" s="1331"/>
      <c r="BO72" s="1332"/>
      <c r="BP72" s="1318" t="s">
        <v>580</v>
      </c>
      <c r="BQ72" s="1318"/>
      <c r="BR72" s="1318"/>
      <c r="BS72" s="1318"/>
      <c r="BT72" s="1318"/>
      <c r="BU72" s="1318"/>
      <c r="BV72" s="1318"/>
      <c r="BW72" s="1318"/>
      <c r="BX72" s="1318" t="s">
        <v>581</v>
      </c>
      <c r="BY72" s="1318"/>
      <c r="BZ72" s="1318"/>
      <c r="CA72" s="1318"/>
      <c r="CB72" s="1318"/>
      <c r="CC72" s="1318"/>
      <c r="CD72" s="1318"/>
      <c r="CE72" s="1318"/>
      <c r="CF72" s="1318" t="s">
        <v>582</v>
      </c>
      <c r="CG72" s="1318"/>
      <c r="CH72" s="1318"/>
      <c r="CI72" s="1318"/>
      <c r="CJ72" s="1318"/>
      <c r="CK72" s="1318"/>
      <c r="CL72" s="1318"/>
      <c r="CM72" s="1318"/>
      <c r="CN72" s="1318" t="s">
        <v>583</v>
      </c>
      <c r="CO72" s="1318"/>
      <c r="CP72" s="1318"/>
      <c r="CQ72" s="1318"/>
      <c r="CR72" s="1318"/>
      <c r="CS72" s="1318"/>
      <c r="CT72" s="1318"/>
      <c r="CU72" s="1318"/>
      <c r="CV72" s="1318" t="s">
        <v>584</v>
      </c>
      <c r="CW72" s="1318"/>
      <c r="CX72" s="1318"/>
      <c r="CY72" s="1318"/>
      <c r="CZ72" s="1318"/>
      <c r="DA72" s="1318"/>
      <c r="DB72" s="1318"/>
      <c r="DC72" s="1318"/>
    </row>
    <row r="73" spans="2:107" ht="13.2" x14ac:dyDescent="0.2">
      <c r="B73" s="397"/>
      <c r="G73" s="1329"/>
      <c r="H73" s="1329"/>
      <c r="I73" s="1329"/>
      <c r="J73" s="1329"/>
      <c r="K73" s="1313"/>
      <c r="L73" s="1313"/>
      <c r="M73" s="1313"/>
      <c r="N73" s="1313"/>
      <c r="AM73" s="406"/>
      <c r="AN73" s="1317" t="s">
        <v>631</v>
      </c>
      <c r="AO73" s="1317"/>
      <c r="AP73" s="1317"/>
      <c r="AQ73" s="1317"/>
      <c r="AR73" s="1317"/>
      <c r="AS73" s="1317"/>
      <c r="AT73" s="1317"/>
      <c r="AU73" s="1317"/>
      <c r="AV73" s="1317"/>
      <c r="AW73" s="1317"/>
      <c r="AX73" s="1317"/>
      <c r="AY73" s="1317"/>
      <c r="AZ73" s="1317"/>
      <c r="BA73" s="1317"/>
      <c r="BB73" s="1317" t="s">
        <v>632</v>
      </c>
      <c r="BC73" s="1317"/>
      <c r="BD73" s="1317"/>
      <c r="BE73" s="1317"/>
      <c r="BF73" s="1317"/>
      <c r="BG73" s="1317"/>
      <c r="BH73" s="1317"/>
      <c r="BI73" s="1317"/>
      <c r="BJ73" s="1317"/>
      <c r="BK73" s="1317"/>
      <c r="BL73" s="1317"/>
      <c r="BM73" s="1317"/>
      <c r="BN73" s="1317"/>
      <c r="BO73" s="1317"/>
      <c r="BP73" s="1314">
        <v>1.2</v>
      </c>
      <c r="BQ73" s="1314"/>
      <c r="BR73" s="1314"/>
      <c r="BS73" s="1314"/>
      <c r="BT73" s="1314"/>
      <c r="BU73" s="1314"/>
      <c r="BV73" s="1314"/>
      <c r="BW73" s="1314"/>
      <c r="BX73" s="1314">
        <v>9.9</v>
      </c>
      <c r="BY73" s="1314"/>
      <c r="BZ73" s="1314"/>
      <c r="CA73" s="1314"/>
      <c r="CB73" s="1314"/>
      <c r="CC73" s="1314"/>
      <c r="CD73" s="1314"/>
      <c r="CE73" s="1314"/>
      <c r="CF73" s="1314">
        <v>7.5</v>
      </c>
      <c r="CG73" s="1314"/>
      <c r="CH73" s="1314"/>
      <c r="CI73" s="1314"/>
      <c r="CJ73" s="1314"/>
      <c r="CK73" s="1314"/>
      <c r="CL73" s="1314"/>
      <c r="CM73" s="1314"/>
      <c r="CN73" s="1314"/>
      <c r="CO73" s="1314"/>
      <c r="CP73" s="1314"/>
      <c r="CQ73" s="1314"/>
      <c r="CR73" s="1314"/>
      <c r="CS73" s="1314"/>
      <c r="CT73" s="1314"/>
      <c r="CU73" s="1314"/>
      <c r="CV73" s="1314"/>
      <c r="CW73" s="1314"/>
      <c r="CX73" s="1314"/>
      <c r="CY73" s="1314"/>
      <c r="CZ73" s="1314"/>
      <c r="DA73" s="1314"/>
      <c r="DB73" s="1314"/>
      <c r="DC73" s="1314"/>
    </row>
    <row r="74" spans="2:107" ht="13.2" x14ac:dyDescent="0.2">
      <c r="B74" s="397"/>
      <c r="G74" s="1329"/>
      <c r="H74" s="1329"/>
      <c r="I74" s="1329"/>
      <c r="J74" s="1329"/>
      <c r="K74" s="1313"/>
      <c r="L74" s="1313"/>
      <c r="M74" s="1313"/>
      <c r="N74" s="1313"/>
      <c r="AM74" s="406"/>
      <c r="AN74" s="1317"/>
      <c r="AO74" s="1317"/>
      <c r="AP74" s="1317"/>
      <c r="AQ74" s="1317"/>
      <c r="AR74" s="1317"/>
      <c r="AS74" s="1317"/>
      <c r="AT74" s="1317"/>
      <c r="AU74" s="1317"/>
      <c r="AV74" s="1317"/>
      <c r="AW74" s="1317"/>
      <c r="AX74" s="1317"/>
      <c r="AY74" s="1317"/>
      <c r="AZ74" s="1317"/>
      <c r="BA74" s="1317"/>
      <c r="BB74" s="1317"/>
      <c r="BC74" s="1317"/>
      <c r="BD74" s="1317"/>
      <c r="BE74" s="1317"/>
      <c r="BF74" s="1317"/>
      <c r="BG74" s="1317"/>
      <c r="BH74" s="1317"/>
      <c r="BI74" s="1317"/>
      <c r="BJ74" s="1317"/>
      <c r="BK74" s="1317"/>
      <c r="BL74" s="1317"/>
      <c r="BM74" s="1317"/>
      <c r="BN74" s="1317"/>
      <c r="BO74" s="1317"/>
      <c r="BP74" s="1314"/>
      <c r="BQ74" s="1314"/>
      <c r="BR74" s="1314"/>
      <c r="BS74" s="1314"/>
      <c r="BT74" s="1314"/>
      <c r="BU74" s="1314"/>
      <c r="BV74" s="1314"/>
      <c r="BW74" s="1314"/>
      <c r="BX74" s="1314"/>
      <c r="BY74" s="1314"/>
      <c r="BZ74" s="1314"/>
      <c r="CA74" s="1314"/>
      <c r="CB74" s="1314"/>
      <c r="CC74" s="1314"/>
      <c r="CD74" s="1314"/>
      <c r="CE74" s="1314"/>
      <c r="CF74" s="1314"/>
      <c r="CG74" s="1314"/>
      <c r="CH74" s="1314"/>
      <c r="CI74" s="1314"/>
      <c r="CJ74" s="1314"/>
      <c r="CK74" s="1314"/>
      <c r="CL74" s="1314"/>
      <c r="CM74" s="1314"/>
      <c r="CN74" s="1314"/>
      <c r="CO74" s="1314"/>
      <c r="CP74" s="1314"/>
      <c r="CQ74" s="1314"/>
      <c r="CR74" s="1314"/>
      <c r="CS74" s="1314"/>
      <c r="CT74" s="1314"/>
      <c r="CU74" s="1314"/>
      <c r="CV74" s="1314"/>
      <c r="CW74" s="1314"/>
      <c r="CX74" s="1314"/>
      <c r="CY74" s="1314"/>
      <c r="CZ74" s="1314"/>
      <c r="DA74" s="1314"/>
      <c r="DB74" s="1314"/>
      <c r="DC74" s="1314"/>
    </row>
    <row r="75" spans="2:107" ht="13.2" x14ac:dyDescent="0.2">
      <c r="B75" s="397"/>
      <c r="G75" s="1329"/>
      <c r="H75" s="1329"/>
      <c r="I75" s="1312"/>
      <c r="J75" s="1312"/>
      <c r="K75" s="1319"/>
      <c r="L75" s="1319"/>
      <c r="M75" s="1319"/>
      <c r="N75" s="1319"/>
      <c r="AM75" s="406"/>
      <c r="AN75" s="1317"/>
      <c r="AO75" s="1317"/>
      <c r="AP75" s="1317"/>
      <c r="AQ75" s="1317"/>
      <c r="AR75" s="1317"/>
      <c r="AS75" s="1317"/>
      <c r="AT75" s="1317"/>
      <c r="AU75" s="1317"/>
      <c r="AV75" s="1317"/>
      <c r="AW75" s="1317"/>
      <c r="AX75" s="1317"/>
      <c r="AY75" s="1317"/>
      <c r="AZ75" s="1317"/>
      <c r="BA75" s="1317"/>
      <c r="BB75" s="1317" t="s">
        <v>637</v>
      </c>
      <c r="BC75" s="1317"/>
      <c r="BD75" s="1317"/>
      <c r="BE75" s="1317"/>
      <c r="BF75" s="1317"/>
      <c r="BG75" s="1317"/>
      <c r="BH75" s="1317"/>
      <c r="BI75" s="1317"/>
      <c r="BJ75" s="1317"/>
      <c r="BK75" s="1317"/>
      <c r="BL75" s="1317"/>
      <c r="BM75" s="1317"/>
      <c r="BN75" s="1317"/>
      <c r="BO75" s="1317"/>
      <c r="BP75" s="1314">
        <v>8.4</v>
      </c>
      <c r="BQ75" s="1314"/>
      <c r="BR75" s="1314"/>
      <c r="BS75" s="1314"/>
      <c r="BT75" s="1314"/>
      <c r="BU75" s="1314"/>
      <c r="BV75" s="1314"/>
      <c r="BW75" s="1314"/>
      <c r="BX75" s="1314">
        <v>8.1999999999999993</v>
      </c>
      <c r="BY75" s="1314"/>
      <c r="BZ75" s="1314"/>
      <c r="CA75" s="1314"/>
      <c r="CB75" s="1314"/>
      <c r="CC75" s="1314"/>
      <c r="CD75" s="1314"/>
      <c r="CE75" s="1314"/>
      <c r="CF75" s="1314">
        <v>7.6</v>
      </c>
      <c r="CG75" s="1314"/>
      <c r="CH75" s="1314"/>
      <c r="CI75" s="1314"/>
      <c r="CJ75" s="1314"/>
      <c r="CK75" s="1314"/>
      <c r="CL75" s="1314"/>
      <c r="CM75" s="1314"/>
      <c r="CN75" s="1314">
        <v>7.6</v>
      </c>
      <c r="CO75" s="1314"/>
      <c r="CP75" s="1314"/>
      <c r="CQ75" s="1314"/>
      <c r="CR75" s="1314"/>
      <c r="CS75" s="1314"/>
      <c r="CT75" s="1314"/>
      <c r="CU75" s="1314"/>
      <c r="CV75" s="1314">
        <v>8.1</v>
      </c>
      <c r="CW75" s="1314"/>
      <c r="CX75" s="1314"/>
      <c r="CY75" s="1314"/>
      <c r="CZ75" s="1314"/>
      <c r="DA75" s="1314"/>
      <c r="DB75" s="1314"/>
      <c r="DC75" s="1314"/>
    </row>
    <row r="76" spans="2:107" ht="13.2" x14ac:dyDescent="0.2">
      <c r="B76" s="397"/>
      <c r="G76" s="1329"/>
      <c r="H76" s="1329"/>
      <c r="I76" s="1312"/>
      <c r="J76" s="1312"/>
      <c r="K76" s="1319"/>
      <c r="L76" s="1319"/>
      <c r="M76" s="1319"/>
      <c r="N76" s="1319"/>
      <c r="AM76" s="406"/>
      <c r="AN76" s="1317"/>
      <c r="AO76" s="1317"/>
      <c r="AP76" s="1317"/>
      <c r="AQ76" s="1317"/>
      <c r="AR76" s="1317"/>
      <c r="AS76" s="1317"/>
      <c r="AT76" s="1317"/>
      <c r="AU76" s="1317"/>
      <c r="AV76" s="1317"/>
      <c r="AW76" s="1317"/>
      <c r="AX76" s="1317"/>
      <c r="AY76" s="1317"/>
      <c r="AZ76" s="1317"/>
      <c r="BA76" s="1317"/>
      <c r="BB76" s="1317"/>
      <c r="BC76" s="1317"/>
      <c r="BD76" s="1317"/>
      <c r="BE76" s="1317"/>
      <c r="BF76" s="1317"/>
      <c r="BG76" s="1317"/>
      <c r="BH76" s="1317"/>
      <c r="BI76" s="1317"/>
      <c r="BJ76" s="1317"/>
      <c r="BK76" s="1317"/>
      <c r="BL76" s="1317"/>
      <c r="BM76" s="1317"/>
      <c r="BN76" s="1317"/>
      <c r="BO76" s="1317"/>
      <c r="BP76" s="1314"/>
      <c r="BQ76" s="1314"/>
      <c r="BR76" s="1314"/>
      <c r="BS76" s="1314"/>
      <c r="BT76" s="1314"/>
      <c r="BU76" s="1314"/>
      <c r="BV76" s="1314"/>
      <c r="BW76" s="1314"/>
      <c r="BX76" s="1314"/>
      <c r="BY76" s="1314"/>
      <c r="BZ76" s="1314"/>
      <c r="CA76" s="1314"/>
      <c r="CB76" s="1314"/>
      <c r="CC76" s="1314"/>
      <c r="CD76" s="1314"/>
      <c r="CE76" s="1314"/>
      <c r="CF76" s="1314"/>
      <c r="CG76" s="1314"/>
      <c r="CH76" s="1314"/>
      <c r="CI76" s="1314"/>
      <c r="CJ76" s="1314"/>
      <c r="CK76" s="1314"/>
      <c r="CL76" s="1314"/>
      <c r="CM76" s="1314"/>
      <c r="CN76" s="1314"/>
      <c r="CO76" s="1314"/>
      <c r="CP76" s="1314"/>
      <c r="CQ76" s="1314"/>
      <c r="CR76" s="1314"/>
      <c r="CS76" s="1314"/>
      <c r="CT76" s="1314"/>
      <c r="CU76" s="1314"/>
      <c r="CV76" s="1314"/>
      <c r="CW76" s="1314"/>
      <c r="CX76" s="1314"/>
      <c r="CY76" s="1314"/>
      <c r="CZ76" s="1314"/>
      <c r="DA76" s="1314"/>
      <c r="DB76" s="1314"/>
      <c r="DC76" s="1314"/>
    </row>
    <row r="77" spans="2:107" ht="13.2" x14ac:dyDescent="0.2">
      <c r="B77" s="397"/>
      <c r="G77" s="1312"/>
      <c r="H77" s="1312"/>
      <c r="I77" s="1312"/>
      <c r="J77" s="1312"/>
      <c r="K77" s="1313"/>
      <c r="L77" s="1313"/>
      <c r="M77" s="1313"/>
      <c r="N77" s="1313"/>
      <c r="AN77" s="1318" t="s">
        <v>634</v>
      </c>
      <c r="AO77" s="1318"/>
      <c r="AP77" s="1318"/>
      <c r="AQ77" s="1318"/>
      <c r="AR77" s="1318"/>
      <c r="AS77" s="1318"/>
      <c r="AT77" s="1318"/>
      <c r="AU77" s="1318"/>
      <c r="AV77" s="1318"/>
      <c r="AW77" s="1318"/>
      <c r="AX77" s="1318"/>
      <c r="AY77" s="1318"/>
      <c r="AZ77" s="1318"/>
      <c r="BA77" s="1318"/>
      <c r="BB77" s="1317" t="s">
        <v>632</v>
      </c>
      <c r="BC77" s="1317"/>
      <c r="BD77" s="1317"/>
      <c r="BE77" s="1317"/>
      <c r="BF77" s="1317"/>
      <c r="BG77" s="1317"/>
      <c r="BH77" s="1317"/>
      <c r="BI77" s="1317"/>
      <c r="BJ77" s="1317"/>
      <c r="BK77" s="1317"/>
      <c r="BL77" s="1317"/>
      <c r="BM77" s="1317"/>
      <c r="BN77" s="1317"/>
      <c r="BO77" s="1317"/>
      <c r="BP77" s="1314">
        <v>0</v>
      </c>
      <c r="BQ77" s="1314"/>
      <c r="BR77" s="1314"/>
      <c r="BS77" s="1314"/>
      <c r="BT77" s="1314"/>
      <c r="BU77" s="1314"/>
      <c r="BV77" s="1314"/>
      <c r="BW77" s="1314"/>
      <c r="BX77" s="1314">
        <v>0</v>
      </c>
      <c r="BY77" s="1314"/>
      <c r="BZ77" s="1314"/>
      <c r="CA77" s="1314"/>
      <c r="CB77" s="1314"/>
      <c r="CC77" s="1314"/>
      <c r="CD77" s="1314"/>
      <c r="CE77" s="1314"/>
      <c r="CF77" s="1314">
        <v>0</v>
      </c>
      <c r="CG77" s="1314"/>
      <c r="CH77" s="1314"/>
      <c r="CI77" s="1314"/>
      <c r="CJ77" s="1314"/>
      <c r="CK77" s="1314"/>
      <c r="CL77" s="1314"/>
      <c r="CM77" s="1314"/>
      <c r="CN77" s="1314">
        <v>3.1</v>
      </c>
      <c r="CO77" s="1314"/>
      <c r="CP77" s="1314"/>
      <c r="CQ77" s="1314"/>
      <c r="CR77" s="1314"/>
      <c r="CS77" s="1314"/>
      <c r="CT77" s="1314"/>
      <c r="CU77" s="1314"/>
      <c r="CV77" s="1314">
        <v>13.7</v>
      </c>
      <c r="CW77" s="1314"/>
      <c r="CX77" s="1314"/>
      <c r="CY77" s="1314"/>
      <c r="CZ77" s="1314"/>
      <c r="DA77" s="1314"/>
      <c r="DB77" s="1314"/>
      <c r="DC77" s="1314"/>
    </row>
    <row r="78" spans="2:107" ht="13.2" x14ac:dyDescent="0.2">
      <c r="B78" s="397"/>
      <c r="G78" s="1312"/>
      <c r="H78" s="1312"/>
      <c r="I78" s="1312"/>
      <c r="J78" s="1312"/>
      <c r="K78" s="1313"/>
      <c r="L78" s="1313"/>
      <c r="M78" s="1313"/>
      <c r="N78" s="1313"/>
      <c r="AN78" s="1318"/>
      <c r="AO78" s="1318"/>
      <c r="AP78" s="1318"/>
      <c r="AQ78" s="1318"/>
      <c r="AR78" s="1318"/>
      <c r="AS78" s="1318"/>
      <c r="AT78" s="1318"/>
      <c r="AU78" s="1318"/>
      <c r="AV78" s="1318"/>
      <c r="AW78" s="1318"/>
      <c r="AX78" s="1318"/>
      <c r="AY78" s="1318"/>
      <c r="AZ78" s="1318"/>
      <c r="BA78" s="1318"/>
      <c r="BB78" s="1317"/>
      <c r="BC78" s="1317"/>
      <c r="BD78" s="1317"/>
      <c r="BE78" s="1317"/>
      <c r="BF78" s="1317"/>
      <c r="BG78" s="1317"/>
      <c r="BH78" s="1317"/>
      <c r="BI78" s="1317"/>
      <c r="BJ78" s="1317"/>
      <c r="BK78" s="1317"/>
      <c r="BL78" s="1317"/>
      <c r="BM78" s="1317"/>
      <c r="BN78" s="1317"/>
      <c r="BO78" s="1317"/>
      <c r="BP78" s="1314"/>
      <c r="BQ78" s="1314"/>
      <c r="BR78" s="1314"/>
      <c r="BS78" s="1314"/>
      <c r="BT78" s="1314"/>
      <c r="BU78" s="1314"/>
      <c r="BV78" s="1314"/>
      <c r="BW78" s="1314"/>
      <c r="BX78" s="1314"/>
      <c r="BY78" s="1314"/>
      <c r="BZ78" s="1314"/>
      <c r="CA78" s="1314"/>
      <c r="CB78" s="1314"/>
      <c r="CC78" s="1314"/>
      <c r="CD78" s="1314"/>
      <c r="CE78" s="1314"/>
      <c r="CF78" s="1314"/>
      <c r="CG78" s="1314"/>
      <c r="CH78" s="1314"/>
      <c r="CI78" s="1314"/>
      <c r="CJ78" s="1314"/>
      <c r="CK78" s="1314"/>
      <c r="CL78" s="1314"/>
      <c r="CM78" s="1314"/>
      <c r="CN78" s="1314"/>
      <c r="CO78" s="1314"/>
      <c r="CP78" s="1314"/>
      <c r="CQ78" s="1314"/>
      <c r="CR78" s="1314"/>
      <c r="CS78" s="1314"/>
      <c r="CT78" s="1314"/>
      <c r="CU78" s="1314"/>
      <c r="CV78" s="1314"/>
      <c r="CW78" s="1314"/>
      <c r="CX78" s="1314"/>
      <c r="CY78" s="1314"/>
      <c r="CZ78" s="1314"/>
      <c r="DA78" s="1314"/>
      <c r="DB78" s="1314"/>
      <c r="DC78" s="1314"/>
    </row>
    <row r="79" spans="2:107" ht="13.2" x14ac:dyDescent="0.2">
      <c r="B79" s="397"/>
      <c r="G79" s="1312"/>
      <c r="H79" s="1312"/>
      <c r="I79" s="1315"/>
      <c r="J79" s="1315"/>
      <c r="K79" s="1316"/>
      <c r="L79" s="1316"/>
      <c r="M79" s="1316"/>
      <c r="N79" s="1316"/>
      <c r="AN79" s="1318"/>
      <c r="AO79" s="1318"/>
      <c r="AP79" s="1318"/>
      <c r="AQ79" s="1318"/>
      <c r="AR79" s="1318"/>
      <c r="AS79" s="1318"/>
      <c r="AT79" s="1318"/>
      <c r="AU79" s="1318"/>
      <c r="AV79" s="1318"/>
      <c r="AW79" s="1318"/>
      <c r="AX79" s="1318"/>
      <c r="AY79" s="1318"/>
      <c r="AZ79" s="1318"/>
      <c r="BA79" s="1318"/>
      <c r="BB79" s="1317" t="s">
        <v>637</v>
      </c>
      <c r="BC79" s="1317"/>
      <c r="BD79" s="1317"/>
      <c r="BE79" s="1317"/>
      <c r="BF79" s="1317"/>
      <c r="BG79" s="1317"/>
      <c r="BH79" s="1317"/>
      <c r="BI79" s="1317"/>
      <c r="BJ79" s="1317"/>
      <c r="BK79" s="1317"/>
      <c r="BL79" s="1317"/>
      <c r="BM79" s="1317"/>
      <c r="BN79" s="1317"/>
      <c r="BO79" s="1317"/>
      <c r="BP79" s="1314">
        <v>7.9</v>
      </c>
      <c r="BQ79" s="1314"/>
      <c r="BR79" s="1314"/>
      <c r="BS79" s="1314"/>
      <c r="BT79" s="1314"/>
      <c r="BU79" s="1314"/>
      <c r="BV79" s="1314"/>
      <c r="BW79" s="1314"/>
      <c r="BX79" s="1314">
        <v>7.9</v>
      </c>
      <c r="BY79" s="1314"/>
      <c r="BZ79" s="1314"/>
      <c r="CA79" s="1314"/>
      <c r="CB79" s="1314"/>
      <c r="CC79" s="1314"/>
      <c r="CD79" s="1314"/>
      <c r="CE79" s="1314"/>
      <c r="CF79" s="1314">
        <v>7.8</v>
      </c>
      <c r="CG79" s="1314"/>
      <c r="CH79" s="1314"/>
      <c r="CI79" s="1314"/>
      <c r="CJ79" s="1314"/>
      <c r="CK79" s="1314"/>
      <c r="CL79" s="1314"/>
      <c r="CM79" s="1314"/>
      <c r="CN79" s="1314">
        <v>7.9</v>
      </c>
      <c r="CO79" s="1314"/>
      <c r="CP79" s="1314"/>
      <c r="CQ79" s="1314"/>
      <c r="CR79" s="1314"/>
      <c r="CS79" s="1314"/>
      <c r="CT79" s="1314"/>
      <c r="CU79" s="1314"/>
      <c r="CV79" s="1314">
        <v>7.9</v>
      </c>
      <c r="CW79" s="1314"/>
      <c r="CX79" s="1314"/>
      <c r="CY79" s="1314"/>
      <c r="CZ79" s="1314"/>
      <c r="DA79" s="1314"/>
      <c r="DB79" s="1314"/>
      <c r="DC79" s="1314"/>
    </row>
    <row r="80" spans="2:107" ht="13.2" x14ac:dyDescent="0.2">
      <c r="B80" s="397"/>
      <c r="G80" s="1312"/>
      <c r="H80" s="1312"/>
      <c r="I80" s="1315"/>
      <c r="J80" s="1315"/>
      <c r="K80" s="1316"/>
      <c r="L80" s="1316"/>
      <c r="M80" s="1316"/>
      <c r="N80" s="1316"/>
      <c r="AN80" s="1318"/>
      <c r="AO80" s="1318"/>
      <c r="AP80" s="1318"/>
      <c r="AQ80" s="1318"/>
      <c r="AR80" s="1318"/>
      <c r="AS80" s="1318"/>
      <c r="AT80" s="1318"/>
      <c r="AU80" s="1318"/>
      <c r="AV80" s="1318"/>
      <c r="AW80" s="1318"/>
      <c r="AX80" s="1318"/>
      <c r="AY80" s="1318"/>
      <c r="AZ80" s="1318"/>
      <c r="BA80" s="1318"/>
      <c r="BB80" s="1317"/>
      <c r="BC80" s="1317"/>
      <c r="BD80" s="1317"/>
      <c r="BE80" s="1317"/>
      <c r="BF80" s="1317"/>
      <c r="BG80" s="1317"/>
      <c r="BH80" s="1317"/>
      <c r="BI80" s="1317"/>
      <c r="BJ80" s="1317"/>
      <c r="BK80" s="1317"/>
      <c r="BL80" s="1317"/>
      <c r="BM80" s="1317"/>
      <c r="BN80" s="1317"/>
      <c r="BO80" s="1317"/>
      <c r="BP80" s="1314"/>
      <c r="BQ80" s="1314"/>
      <c r="BR80" s="1314"/>
      <c r="BS80" s="1314"/>
      <c r="BT80" s="1314"/>
      <c r="BU80" s="1314"/>
      <c r="BV80" s="1314"/>
      <c r="BW80" s="1314"/>
      <c r="BX80" s="1314"/>
      <c r="BY80" s="1314"/>
      <c r="BZ80" s="1314"/>
      <c r="CA80" s="1314"/>
      <c r="CB80" s="1314"/>
      <c r="CC80" s="1314"/>
      <c r="CD80" s="1314"/>
      <c r="CE80" s="1314"/>
      <c r="CF80" s="1314"/>
      <c r="CG80" s="1314"/>
      <c r="CH80" s="1314"/>
      <c r="CI80" s="1314"/>
      <c r="CJ80" s="1314"/>
      <c r="CK80" s="1314"/>
      <c r="CL80" s="1314"/>
      <c r="CM80" s="1314"/>
      <c r="CN80" s="1314"/>
      <c r="CO80" s="1314"/>
      <c r="CP80" s="1314"/>
      <c r="CQ80" s="1314"/>
      <c r="CR80" s="1314"/>
      <c r="CS80" s="1314"/>
      <c r="CT80" s="1314"/>
      <c r="CU80" s="1314"/>
      <c r="CV80" s="1314"/>
      <c r="CW80" s="1314"/>
      <c r="CX80" s="1314"/>
      <c r="CY80" s="1314"/>
      <c r="CZ80" s="1314"/>
      <c r="DA80" s="1314"/>
      <c r="DB80" s="1314"/>
      <c r="DC80" s="1314"/>
    </row>
    <row r="81" spans="2:109" ht="13.2" x14ac:dyDescent="0.2">
      <c r="B81" s="397"/>
    </row>
    <row r="82" spans="2:109" ht="16.2" x14ac:dyDescent="0.2">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ht="13.2" x14ac:dyDescent="0.2">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ht="13.2" x14ac:dyDescent="0.2">
      <c r="DD84" s="390"/>
      <c r="DE84" s="390"/>
    </row>
    <row r="85" spans="2:109" ht="13.2" x14ac:dyDescent="0.2">
      <c r="DD85" s="390"/>
      <c r="DE85" s="390"/>
    </row>
    <row r="86" spans="2:109" ht="13.2" hidden="1" x14ac:dyDescent="0.2">
      <c r="DD86" s="390"/>
      <c r="DE86" s="390"/>
    </row>
    <row r="87" spans="2:109" ht="13.2" hidden="1" x14ac:dyDescent="0.2">
      <c r="K87" s="425"/>
      <c r="AQ87" s="425"/>
      <c r="BC87" s="425"/>
      <c r="BO87" s="425"/>
      <c r="CA87" s="425"/>
      <c r="CM87" s="425"/>
      <c r="CY87" s="425"/>
      <c r="DD87" s="390"/>
      <c r="DE87" s="390"/>
    </row>
    <row r="88" spans="2:109" ht="13.2" hidden="1" x14ac:dyDescent="0.2">
      <c r="DD88" s="390"/>
      <c r="DE88" s="390"/>
    </row>
    <row r="89" spans="2:109" ht="13.2" hidden="1" x14ac:dyDescent="0.2">
      <c r="DD89" s="390"/>
      <c r="DE89" s="390"/>
    </row>
    <row r="90" spans="2:109" ht="13.2" hidden="1" x14ac:dyDescent="0.2">
      <c r="DD90" s="390"/>
      <c r="DE90" s="390"/>
    </row>
    <row r="91" spans="2:109" ht="13.2" hidden="1" x14ac:dyDescent="0.2">
      <c r="DD91" s="390"/>
      <c r="DE91" s="390"/>
    </row>
    <row r="92" spans="2:109" ht="13.5" hidden="1" customHeight="1" x14ac:dyDescent="0.2">
      <c r="DD92" s="390"/>
      <c r="DE92" s="390"/>
    </row>
    <row r="93" spans="2:109" ht="13.5" hidden="1" customHeight="1" x14ac:dyDescent="0.2">
      <c r="DD93" s="390"/>
      <c r="DE93" s="390"/>
    </row>
    <row r="94" spans="2:109" ht="13.5" hidden="1" customHeight="1" x14ac:dyDescent="0.2">
      <c r="DD94" s="390"/>
      <c r="DE94" s="390"/>
    </row>
    <row r="95" spans="2:109" ht="13.5" hidden="1" customHeight="1" x14ac:dyDescent="0.2">
      <c r="DD95" s="390"/>
      <c r="DE95" s="390"/>
    </row>
    <row r="96" spans="2:109" ht="13.5" hidden="1" customHeight="1" x14ac:dyDescent="0.2">
      <c r="DD96" s="390"/>
      <c r="DE96" s="390"/>
    </row>
    <row r="97" s="390" customFormat="1" ht="13.5" hidden="1" customHeight="1" x14ac:dyDescent="0.2"/>
    <row r="98" s="390" customFormat="1" ht="13.5" hidden="1" customHeight="1" x14ac:dyDescent="0.2"/>
    <row r="99" s="390" customFormat="1" ht="13.5" hidden="1" customHeight="1" x14ac:dyDescent="0.2"/>
    <row r="100" s="390" customFormat="1" ht="13.5" hidden="1" customHeight="1" x14ac:dyDescent="0.2"/>
    <row r="101" s="390" customFormat="1" ht="13.5" hidden="1" customHeight="1" x14ac:dyDescent="0.2"/>
    <row r="102" s="390" customFormat="1" ht="13.5" hidden="1" customHeight="1" x14ac:dyDescent="0.2"/>
    <row r="103" s="390" customFormat="1" ht="13.5" hidden="1" customHeight="1" x14ac:dyDescent="0.2"/>
    <row r="104" s="390" customFormat="1" ht="13.5" hidden="1" customHeight="1" x14ac:dyDescent="0.2"/>
    <row r="105" s="390" customFormat="1" ht="13.5" hidden="1" customHeight="1" x14ac:dyDescent="0.2"/>
    <row r="106" s="390" customFormat="1" ht="13.5" hidden="1" customHeight="1" x14ac:dyDescent="0.2"/>
    <row r="107" s="390" customFormat="1" ht="13.5" hidden="1" customHeight="1" x14ac:dyDescent="0.2"/>
    <row r="108" s="390" customFormat="1" ht="13.5" hidden="1" customHeight="1" x14ac:dyDescent="0.2"/>
    <row r="109" s="390" customFormat="1" ht="13.5" hidden="1" customHeight="1" x14ac:dyDescent="0.2"/>
    <row r="110" s="390" customFormat="1" ht="13.5" hidden="1" customHeight="1" x14ac:dyDescent="0.2"/>
    <row r="111" s="390" customFormat="1" ht="13.5" hidden="1" customHeight="1" x14ac:dyDescent="0.2"/>
    <row r="112" s="390" customFormat="1" ht="13.5" hidden="1" customHeight="1" x14ac:dyDescent="0.2"/>
    <row r="113" s="390" customFormat="1" ht="13.5" hidden="1" customHeight="1" x14ac:dyDescent="0.2"/>
    <row r="114" s="390" customFormat="1" ht="13.5" hidden="1" customHeight="1" x14ac:dyDescent="0.2"/>
    <row r="115" s="390" customFormat="1" ht="13.5" hidden="1" customHeight="1" x14ac:dyDescent="0.2"/>
    <row r="116" s="390" customFormat="1" ht="13.5" hidden="1" customHeight="1" x14ac:dyDescent="0.2"/>
    <row r="117" s="390" customFormat="1" ht="13.5" hidden="1" customHeight="1" x14ac:dyDescent="0.2"/>
    <row r="118" s="390" customFormat="1" ht="13.5" hidden="1" customHeight="1" x14ac:dyDescent="0.2"/>
    <row r="119" s="390" customFormat="1" ht="13.5" hidden="1" customHeight="1" x14ac:dyDescent="0.2"/>
    <row r="120" s="390" customFormat="1" ht="13.5" hidden="1" customHeight="1" x14ac:dyDescent="0.2"/>
    <row r="121" s="390" customFormat="1" ht="13.5" hidden="1" customHeight="1" x14ac:dyDescent="0.2"/>
    <row r="122" s="390" customFormat="1" ht="13.5" hidden="1" customHeight="1" x14ac:dyDescent="0.2"/>
    <row r="123" s="390" customFormat="1" ht="13.5" hidden="1" customHeight="1" x14ac:dyDescent="0.2"/>
    <row r="124" s="390" customFormat="1" ht="13.5" hidden="1" customHeight="1" x14ac:dyDescent="0.2"/>
    <row r="125" s="390" customFormat="1" ht="13.5" hidden="1" customHeight="1" x14ac:dyDescent="0.2"/>
    <row r="126" s="390" customFormat="1" ht="13.5" hidden="1" customHeight="1" x14ac:dyDescent="0.2"/>
    <row r="127" s="390" customFormat="1" ht="13.5" hidden="1" customHeight="1" x14ac:dyDescent="0.2"/>
    <row r="128" s="390" customFormat="1" ht="13.5" hidden="1" customHeight="1" x14ac:dyDescent="0.2"/>
    <row r="129" s="390" customFormat="1" ht="13.5" hidden="1" customHeight="1" x14ac:dyDescent="0.2"/>
    <row r="130" s="390" customFormat="1" ht="13.5" hidden="1" customHeight="1" x14ac:dyDescent="0.2"/>
    <row r="131" s="390" customFormat="1" ht="13.5" hidden="1" customHeight="1" x14ac:dyDescent="0.2"/>
    <row r="132" s="390" customFormat="1" ht="13.5" hidden="1" customHeight="1" x14ac:dyDescent="0.2"/>
    <row r="133" s="390" customFormat="1" ht="13.5" hidden="1" customHeight="1" x14ac:dyDescent="0.2"/>
    <row r="134" s="390" customFormat="1" ht="13.5" hidden="1" customHeight="1" x14ac:dyDescent="0.2"/>
    <row r="135" s="390" customFormat="1" ht="13.5" hidden="1" customHeight="1" x14ac:dyDescent="0.2"/>
    <row r="136" s="390" customFormat="1" ht="13.5" hidden="1" customHeight="1" x14ac:dyDescent="0.2"/>
    <row r="137" s="390" customFormat="1" ht="13.5" hidden="1" customHeight="1" x14ac:dyDescent="0.2"/>
    <row r="138" s="390" customFormat="1" ht="13.5" hidden="1" customHeight="1" x14ac:dyDescent="0.2"/>
    <row r="139" s="390" customFormat="1" ht="13.5" hidden="1" customHeight="1" x14ac:dyDescent="0.2"/>
    <row r="140" s="390" customFormat="1" ht="13.5" hidden="1" customHeight="1" x14ac:dyDescent="0.2"/>
    <row r="141" s="390" customFormat="1" ht="13.5" hidden="1" customHeight="1" x14ac:dyDescent="0.2"/>
    <row r="142" s="390" customFormat="1" ht="13.5" hidden="1" customHeight="1" x14ac:dyDescent="0.2"/>
    <row r="143" s="390" customFormat="1" ht="13.5" hidden="1" customHeight="1" x14ac:dyDescent="0.2"/>
    <row r="144" s="390" customFormat="1" ht="13.5" hidden="1" customHeight="1" x14ac:dyDescent="0.2"/>
    <row r="145" s="390" customFormat="1" ht="13.5" hidden="1" customHeight="1" x14ac:dyDescent="0.2"/>
    <row r="146" s="390" customFormat="1" ht="13.5" hidden="1" customHeight="1" x14ac:dyDescent="0.2"/>
    <row r="147" s="390" customFormat="1" ht="13.5" hidden="1" customHeight="1" x14ac:dyDescent="0.2"/>
    <row r="148" s="390" customFormat="1" ht="13.5" hidden="1" customHeight="1" x14ac:dyDescent="0.2"/>
    <row r="149" s="390" customFormat="1" ht="13.5" hidden="1" customHeight="1" x14ac:dyDescent="0.2"/>
    <row r="150" s="390" customFormat="1" ht="13.5" hidden="1" customHeight="1" x14ac:dyDescent="0.2"/>
    <row r="151" s="390" customFormat="1" ht="13.5" hidden="1" customHeight="1" x14ac:dyDescent="0.2"/>
    <row r="152" s="390" customFormat="1" ht="13.5" hidden="1" customHeight="1" x14ac:dyDescent="0.2"/>
    <row r="153" s="390" customFormat="1" ht="13.5" hidden="1" customHeight="1" x14ac:dyDescent="0.2"/>
    <row r="154" s="390" customFormat="1" ht="13.5" hidden="1" customHeight="1" x14ac:dyDescent="0.2"/>
    <row r="155" s="390" customFormat="1" ht="13.5" hidden="1" customHeight="1" x14ac:dyDescent="0.2"/>
    <row r="156" s="390" customFormat="1" ht="13.5" hidden="1" customHeight="1" x14ac:dyDescent="0.2"/>
    <row r="157" s="390" customFormat="1" ht="13.5" hidden="1" customHeight="1" x14ac:dyDescent="0.2"/>
    <row r="158" s="390" customFormat="1" ht="13.5" hidden="1" customHeight="1" x14ac:dyDescent="0.2"/>
    <row r="159" s="390" customFormat="1" ht="13.5" hidden="1" customHeight="1" x14ac:dyDescent="0.2"/>
    <row r="160" s="390" customFormat="1" ht="13.5" hidden="1" customHeight="1" x14ac:dyDescent="0.2"/>
  </sheetData>
  <sheetProtection algorithmName="SHA-512" hashValue="eBDgxzk9WEKpT3yYGS7QKWBKoZ9P7zyQzOkJmzp6dARJyBnbMqfdDEndPniJFrEeQyTPjdAsBltIh7/Nc313/Q==" saltValue="g2JAFSng+GaornkgFVoN+w=="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70" zoomScaleNormal="70" zoomScaleSheetLayoutView="70"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1:34"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ht="13.2" x14ac:dyDescent="0.2">
      <c r="S2" s="292"/>
      <c r="AH2" s="292"/>
    </row>
    <row r="3" spans="1: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ht="13.2" x14ac:dyDescent="0.2"/>
    <row r="5" spans="1:34" ht="13.2" x14ac:dyDescent="0.2"/>
    <row r="6" spans="1:34" ht="13.2" x14ac:dyDescent="0.2"/>
    <row r="7" spans="1:34" ht="13.2" x14ac:dyDescent="0.2"/>
    <row r="8" spans="1:34" ht="13.2" x14ac:dyDescent="0.2"/>
    <row r="9" spans="1:34" ht="13.2" x14ac:dyDescent="0.2">
      <c r="AH9" s="292"/>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638</v>
      </c>
    </row>
  </sheetData>
  <sheetProtection algorithmName="SHA-512" hashValue="qf+DtJV3wakulvTKJWbwPoah+OAr7eBkF3YMp1t8A9X8wlgqG+UU0zv9+AdVYmhyRSBYTRl9vVeA6La1sz6Opw==" saltValue="qNY/bN2yEKKJdK5ldEkp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70" zoomScaleNormal="70" zoomScaleSheetLayoutView="55" workbookViewId="0"/>
  </sheetViews>
  <sheetFormatPr defaultColWidth="0" defaultRowHeight="13.5" customHeight="1" zeroHeight="1" x14ac:dyDescent="0.2"/>
  <cols>
    <col min="1" max="34" width="2.44140625" style="293" customWidth="1"/>
    <col min="35" max="122" width="2.44140625" style="292" customWidth="1"/>
    <col min="123" max="16384" width="2.44140625" style="292" hidden="1"/>
  </cols>
  <sheetData>
    <row r="1" spans="2:34"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ht="13.2" x14ac:dyDescent="0.2">
      <c r="S2" s="292"/>
      <c r="AH2" s="292"/>
    </row>
    <row r="3" spans="2:34"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ht="13.2" x14ac:dyDescent="0.2"/>
    <row r="5" spans="2:34" ht="13.2" x14ac:dyDescent="0.2"/>
    <row r="6" spans="2:34" ht="13.2" x14ac:dyDescent="0.2"/>
    <row r="7" spans="2:34" ht="13.2" x14ac:dyDescent="0.2"/>
    <row r="8" spans="2:34" ht="13.2" x14ac:dyDescent="0.2"/>
    <row r="9" spans="2:34" ht="13.2" x14ac:dyDescent="0.2">
      <c r="AH9" s="292"/>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92"/>
    </row>
    <row r="18" spans="12:34" ht="13.2" x14ac:dyDescent="0.2"/>
    <row r="19" spans="12:34" ht="13.2" x14ac:dyDescent="0.2"/>
    <row r="20" spans="12:34" ht="13.2" x14ac:dyDescent="0.2">
      <c r="AH20" s="292"/>
    </row>
    <row r="21" spans="12:34" ht="13.2" x14ac:dyDescent="0.2">
      <c r="AH21" s="292"/>
    </row>
    <row r="22" spans="12:34" ht="13.2" x14ac:dyDescent="0.2"/>
    <row r="23" spans="12:34" ht="13.2" x14ac:dyDescent="0.2"/>
    <row r="24" spans="12:34" ht="13.2" x14ac:dyDescent="0.2">
      <c r="Q24" s="292"/>
    </row>
    <row r="25" spans="12:34" ht="13.2" x14ac:dyDescent="0.2"/>
    <row r="26" spans="12:34" ht="13.2" x14ac:dyDescent="0.2"/>
    <row r="27" spans="12:34" ht="13.2" x14ac:dyDescent="0.2"/>
    <row r="28" spans="12:34" ht="13.2" x14ac:dyDescent="0.2">
      <c r="O28" s="292"/>
      <c r="T28" s="292"/>
      <c r="AH28" s="292"/>
    </row>
    <row r="29" spans="12:34" ht="13.2" x14ac:dyDescent="0.2"/>
    <row r="30" spans="12:34" ht="13.2" x14ac:dyDescent="0.2"/>
    <row r="31" spans="12:34" ht="13.2" x14ac:dyDescent="0.2">
      <c r="Q31" s="292"/>
    </row>
    <row r="32" spans="12:34" ht="13.2" x14ac:dyDescent="0.2">
      <c r="L32" s="292"/>
    </row>
    <row r="33" spans="2:34" ht="13.2" x14ac:dyDescent="0.2">
      <c r="C33" s="292"/>
      <c r="E33" s="292"/>
      <c r="G33" s="292"/>
      <c r="I33" s="292"/>
      <c r="X33" s="292"/>
    </row>
    <row r="34" spans="2:34" ht="13.2" x14ac:dyDescent="0.2">
      <c r="B34" s="292"/>
      <c r="P34" s="292"/>
      <c r="R34" s="292"/>
      <c r="T34" s="292"/>
    </row>
    <row r="35" spans="2:34" ht="13.2" x14ac:dyDescent="0.2">
      <c r="D35" s="292"/>
      <c r="W35" s="292"/>
      <c r="AC35" s="292"/>
      <c r="AD35" s="292"/>
      <c r="AE35" s="292"/>
      <c r="AF35" s="292"/>
      <c r="AG35" s="292"/>
      <c r="AH35" s="292"/>
    </row>
    <row r="36" spans="2:34" ht="13.2" x14ac:dyDescent="0.2">
      <c r="H36" s="292"/>
      <c r="J36" s="292"/>
      <c r="K36" s="292"/>
      <c r="M36" s="292"/>
      <c r="Y36" s="292"/>
      <c r="Z36" s="292"/>
      <c r="AA36" s="292"/>
      <c r="AB36" s="292"/>
      <c r="AC36" s="292"/>
      <c r="AD36" s="292"/>
      <c r="AE36" s="292"/>
      <c r="AF36" s="292"/>
      <c r="AG36" s="292"/>
      <c r="AH36" s="292"/>
    </row>
    <row r="37" spans="2:34" ht="13.2" x14ac:dyDescent="0.2">
      <c r="AH37" s="292"/>
    </row>
    <row r="38" spans="2:34" ht="13.2" x14ac:dyDescent="0.2">
      <c r="AG38" s="292"/>
      <c r="AH38" s="292"/>
    </row>
    <row r="39" spans="2:34" ht="13.2" x14ac:dyDescent="0.2"/>
    <row r="40" spans="2:34" ht="13.2" x14ac:dyDescent="0.2">
      <c r="X40" s="292"/>
    </row>
    <row r="41" spans="2:34" ht="13.2" x14ac:dyDescent="0.2">
      <c r="R41" s="292"/>
    </row>
    <row r="42" spans="2:34" ht="13.2" x14ac:dyDescent="0.2">
      <c r="W42" s="292"/>
    </row>
    <row r="43" spans="2:34" ht="13.2" x14ac:dyDescent="0.2">
      <c r="Y43" s="292"/>
      <c r="Z43" s="292"/>
      <c r="AA43" s="292"/>
      <c r="AB43" s="292"/>
      <c r="AC43" s="292"/>
      <c r="AD43" s="292"/>
      <c r="AE43" s="292"/>
      <c r="AF43" s="292"/>
      <c r="AG43" s="292"/>
      <c r="AH43" s="292"/>
    </row>
    <row r="44" spans="2:34" ht="13.2" x14ac:dyDescent="0.2">
      <c r="AH44" s="292"/>
    </row>
    <row r="45" spans="2:34" ht="13.2" x14ac:dyDescent="0.2">
      <c r="X45" s="292"/>
    </row>
    <row r="46" spans="2:34" ht="13.2" x14ac:dyDescent="0.2"/>
    <row r="47" spans="2:34" ht="13.2" x14ac:dyDescent="0.2"/>
    <row r="48" spans="2:34" ht="13.2" x14ac:dyDescent="0.2">
      <c r="W48" s="292"/>
      <c r="Y48" s="292"/>
      <c r="Z48" s="292"/>
      <c r="AA48" s="292"/>
      <c r="AB48" s="292"/>
      <c r="AC48" s="292"/>
      <c r="AD48" s="292"/>
      <c r="AE48" s="292"/>
      <c r="AF48" s="292"/>
      <c r="AG48" s="292"/>
      <c r="AH48" s="292"/>
    </row>
    <row r="49" spans="28:34" ht="13.2" x14ac:dyDescent="0.2"/>
    <row r="50" spans="28:34" ht="13.2" x14ac:dyDescent="0.2">
      <c r="AE50" s="292"/>
      <c r="AF50" s="292"/>
      <c r="AG50" s="292"/>
      <c r="AH50" s="292"/>
    </row>
    <row r="51" spans="28:34" ht="13.2" x14ac:dyDescent="0.2">
      <c r="AC51" s="292"/>
      <c r="AD51" s="292"/>
      <c r="AE51" s="292"/>
      <c r="AF51" s="292"/>
      <c r="AG51" s="292"/>
      <c r="AH51" s="292"/>
    </row>
    <row r="52" spans="28:34" ht="13.2" x14ac:dyDescent="0.2"/>
    <row r="53" spans="28:34" ht="13.2" x14ac:dyDescent="0.2">
      <c r="AF53" s="292"/>
      <c r="AG53" s="292"/>
      <c r="AH53" s="292"/>
    </row>
    <row r="54" spans="28:34" ht="13.2" x14ac:dyDescent="0.2">
      <c r="AH54" s="292"/>
    </row>
    <row r="55" spans="28:34" ht="13.2" x14ac:dyDescent="0.2"/>
    <row r="56" spans="28:34" ht="13.2" x14ac:dyDescent="0.2">
      <c r="AB56" s="292"/>
      <c r="AC56" s="292"/>
      <c r="AD56" s="292"/>
      <c r="AE56" s="292"/>
      <c r="AF56" s="292"/>
      <c r="AG56" s="292"/>
      <c r="AH56" s="292"/>
    </row>
    <row r="57" spans="28:34" ht="13.2" x14ac:dyDescent="0.2">
      <c r="AH57" s="292"/>
    </row>
    <row r="58" spans="28:34" ht="13.2" x14ac:dyDescent="0.2">
      <c r="AH58" s="292"/>
    </row>
    <row r="59" spans="28:34" ht="13.2" x14ac:dyDescent="0.2">
      <c r="AG59" s="292"/>
      <c r="AH59" s="292"/>
    </row>
    <row r="60" spans="28:34" ht="13.2" x14ac:dyDescent="0.2"/>
    <row r="61" spans="28:34" ht="13.2" x14ac:dyDescent="0.2"/>
    <row r="62" spans="28:34" ht="13.2" x14ac:dyDescent="0.2"/>
    <row r="63" spans="28:34" ht="13.2" x14ac:dyDescent="0.2">
      <c r="AH63" s="292"/>
    </row>
    <row r="64" spans="28:34" ht="13.2" x14ac:dyDescent="0.2">
      <c r="AG64" s="292"/>
      <c r="AH64" s="292"/>
    </row>
    <row r="65" spans="28:34" ht="13.2" x14ac:dyDescent="0.2"/>
    <row r="66" spans="28:34" ht="13.2" x14ac:dyDescent="0.2"/>
    <row r="67" spans="28:34" ht="13.2" x14ac:dyDescent="0.2"/>
    <row r="68" spans="28:34" ht="13.2" x14ac:dyDescent="0.2">
      <c r="AB68" s="292"/>
      <c r="AC68" s="292"/>
      <c r="AD68" s="292"/>
      <c r="AE68" s="292"/>
      <c r="AF68" s="292"/>
      <c r="AG68" s="292"/>
      <c r="AH68" s="292"/>
    </row>
    <row r="69" spans="28:34" ht="13.2" x14ac:dyDescent="0.2">
      <c r="AF69" s="292"/>
      <c r="AG69" s="292"/>
      <c r="AH69" s="292"/>
    </row>
    <row r="70" spans="28:34" ht="13.2" x14ac:dyDescent="0.2"/>
    <row r="71" spans="28:34" ht="13.2" x14ac:dyDescent="0.2"/>
    <row r="72" spans="28:34" ht="13.2" x14ac:dyDescent="0.2"/>
    <row r="73" spans="28:34" ht="13.2" x14ac:dyDescent="0.2"/>
    <row r="74" spans="28:34" ht="13.2" x14ac:dyDescent="0.2"/>
    <row r="75" spans="28:34" ht="13.2" x14ac:dyDescent="0.2">
      <c r="AH75" s="292"/>
    </row>
    <row r="76" spans="28:34" ht="13.2" x14ac:dyDescent="0.2">
      <c r="AF76" s="292"/>
      <c r="AG76" s="292"/>
      <c r="AH76" s="292"/>
    </row>
    <row r="77" spans="28:34" ht="13.2" x14ac:dyDescent="0.2">
      <c r="AG77" s="292"/>
      <c r="AH77" s="292"/>
    </row>
    <row r="78" spans="28:34" ht="13.2" x14ac:dyDescent="0.2"/>
    <row r="79" spans="28:34" ht="13.2" x14ac:dyDescent="0.2"/>
    <row r="80" spans="28:34" ht="13.2" x14ac:dyDescent="0.2"/>
    <row r="81" spans="25:34" ht="13.2" x14ac:dyDescent="0.2"/>
    <row r="82" spans="25:34" ht="13.2" x14ac:dyDescent="0.2">
      <c r="Y82" s="292"/>
    </row>
    <row r="83" spans="25:34" ht="13.2" x14ac:dyDescent="0.2">
      <c r="Y83" s="292"/>
      <c r="Z83" s="292"/>
      <c r="AA83" s="292"/>
      <c r="AB83" s="292"/>
      <c r="AC83" s="292"/>
      <c r="AD83" s="292"/>
      <c r="AE83" s="292"/>
      <c r="AF83" s="292"/>
      <c r="AG83" s="292"/>
      <c r="AH83" s="292"/>
    </row>
    <row r="84" spans="25:34" ht="13.2" x14ac:dyDescent="0.2"/>
    <row r="85" spans="25:34" ht="13.2" x14ac:dyDescent="0.2"/>
    <row r="86" spans="25:34" ht="13.2" x14ac:dyDescent="0.2"/>
    <row r="87" spans="25:34" ht="13.2" x14ac:dyDescent="0.2"/>
    <row r="88" spans="25:34" ht="13.2" x14ac:dyDescent="0.2">
      <c r="AH88" s="292"/>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92"/>
      <c r="AG94" s="292"/>
      <c r="AH94" s="292"/>
    </row>
    <row r="95" spans="25:34" ht="13.5" customHeight="1" x14ac:dyDescent="0.2">
      <c r="AH95" s="292"/>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92"/>
    </row>
    <row r="102" spans="33:34" ht="13.5" customHeight="1" x14ac:dyDescent="0.2"/>
    <row r="103" spans="33:34" ht="13.5" customHeight="1" x14ac:dyDescent="0.2"/>
    <row r="104" spans="33:34" ht="13.5" customHeight="1" x14ac:dyDescent="0.2">
      <c r="AG104" s="292"/>
      <c r="AH104" s="292"/>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92"/>
    </row>
    <row r="117" spans="34:122" ht="13.5" customHeight="1" x14ac:dyDescent="0.2"/>
    <row r="118" spans="34:122" ht="13.5" customHeight="1" x14ac:dyDescent="0.2"/>
    <row r="119" spans="34:122" ht="13.5" customHeight="1" x14ac:dyDescent="0.2"/>
    <row r="120" spans="34:122" ht="13.5" customHeight="1" x14ac:dyDescent="0.2">
      <c r="AH120" s="292"/>
    </row>
    <row r="121" spans="34:122" ht="13.5" customHeight="1" x14ac:dyDescent="0.2">
      <c r="AH121" s="292"/>
    </row>
    <row r="122" spans="34:122" ht="13.5" customHeight="1" x14ac:dyDescent="0.2"/>
    <row r="123" spans="34:122" ht="13.5" customHeight="1" x14ac:dyDescent="0.2"/>
    <row r="124" spans="34:122" ht="13.5" customHeight="1" x14ac:dyDescent="0.2"/>
    <row r="125" spans="34:122" ht="13.5" customHeight="1" x14ac:dyDescent="0.2">
      <c r="DR125" s="292" t="s">
        <v>639</v>
      </c>
    </row>
  </sheetData>
  <sheetProtection algorithmName="SHA-512" hashValue="p80FlaGjao/Jq1QmGUB1rgqeUw0Gnw2BU2ursllLDiLWXFPK2oDWMDMiXzMwh4ARimiQi8xVjVJvT1RvfYlkVA==" saltValue="bRdcxV8k3WvUpgpAdjAIw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577</v>
      </c>
      <c r="G2" s="157"/>
      <c r="H2" s="158"/>
    </row>
    <row r="3" spans="1:8" x14ac:dyDescent="0.2">
      <c r="A3" s="154" t="s">
        <v>570</v>
      </c>
      <c r="B3" s="159"/>
      <c r="C3" s="160"/>
      <c r="D3" s="161">
        <v>725220</v>
      </c>
      <c r="E3" s="162"/>
      <c r="F3" s="163">
        <v>79466</v>
      </c>
      <c r="G3" s="164"/>
      <c r="H3" s="165"/>
    </row>
    <row r="4" spans="1:8" x14ac:dyDescent="0.2">
      <c r="A4" s="166"/>
      <c r="B4" s="167"/>
      <c r="C4" s="168"/>
      <c r="D4" s="169">
        <v>579972</v>
      </c>
      <c r="E4" s="170"/>
      <c r="F4" s="171">
        <v>44645</v>
      </c>
      <c r="G4" s="172"/>
      <c r="H4" s="173"/>
    </row>
    <row r="5" spans="1:8" x14ac:dyDescent="0.2">
      <c r="A5" s="154" t="s">
        <v>572</v>
      </c>
      <c r="B5" s="159"/>
      <c r="C5" s="160"/>
      <c r="D5" s="161">
        <v>401498</v>
      </c>
      <c r="E5" s="162"/>
      <c r="F5" s="163">
        <v>90072</v>
      </c>
      <c r="G5" s="164"/>
      <c r="H5" s="165"/>
    </row>
    <row r="6" spans="1:8" x14ac:dyDescent="0.2">
      <c r="A6" s="166"/>
      <c r="B6" s="167"/>
      <c r="C6" s="168"/>
      <c r="D6" s="169">
        <v>226897</v>
      </c>
      <c r="E6" s="170"/>
      <c r="F6" s="171">
        <v>46083</v>
      </c>
      <c r="G6" s="172"/>
      <c r="H6" s="173"/>
    </row>
    <row r="7" spans="1:8" x14ac:dyDescent="0.2">
      <c r="A7" s="154" t="s">
        <v>573</v>
      </c>
      <c r="B7" s="159"/>
      <c r="C7" s="160"/>
      <c r="D7" s="161">
        <v>263025</v>
      </c>
      <c r="E7" s="162"/>
      <c r="F7" s="163">
        <v>88328</v>
      </c>
      <c r="G7" s="164"/>
      <c r="H7" s="165"/>
    </row>
    <row r="8" spans="1:8" x14ac:dyDescent="0.2">
      <c r="A8" s="166"/>
      <c r="B8" s="167"/>
      <c r="C8" s="168"/>
      <c r="D8" s="169">
        <v>216509</v>
      </c>
      <c r="E8" s="170"/>
      <c r="F8" s="171">
        <v>49013</v>
      </c>
      <c r="G8" s="172"/>
      <c r="H8" s="173"/>
    </row>
    <row r="9" spans="1:8" x14ac:dyDescent="0.2">
      <c r="A9" s="154" t="s">
        <v>574</v>
      </c>
      <c r="B9" s="159"/>
      <c r="C9" s="160"/>
      <c r="D9" s="161">
        <v>298152</v>
      </c>
      <c r="E9" s="162"/>
      <c r="F9" s="163">
        <v>103390</v>
      </c>
      <c r="G9" s="164"/>
      <c r="H9" s="165"/>
    </row>
    <row r="10" spans="1:8" x14ac:dyDescent="0.2">
      <c r="A10" s="166"/>
      <c r="B10" s="167"/>
      <c r="C10" s="168"/>
      <c r="D10" s="169">
        <v>218805</v>
      </c>
      <c r="E10" s="170"/>
      <c r="F10" s="171">
        <v>51269</v>
      </c>
      <c r="G10" s="172"/>
      <c r="H10" s="173"/>
    </row>
    <row r="11" spans="1:8" x14ac:dyDescent="0.2">
      <c r="A11" s="154" t="s">
        <v>575</v>
      </c>
      <c r="B11" s="159"/>
      <c r="C11" s="160"/>
      <c r="D11" s="161">
        <v>319406</v>
      </c>
      <c r="E11" s="162"/>
      <c r="F11" s="163">
        <v>117234</v>
      </c>
      <c r="G11" s="164"/>
      <c r="H11" s="165"/>
    </row>
    <row r="12" spans="1:8" x14ac:dyDescent="0.2">
      <c r="A12" s="166"/>
      <c r="B12" s="167"/>
      <c r="C12" s="174"/>
      <c r="D12" s="169">
        <v>176962</v>
      </c>
      <c r="E12" s="170"/>
      <c r="F12" s="171">
        <v>59796</v>
      </c>
      <c r="G12" s="172"/>
      <c r="H12" s="173"/>
    </row>
    <row r="13" spans="1:8" x14ac:dyDescent="0.2">
      <c r="A13" s="154"/>
      <c r="B13" s="159"/>
      <c r="C13" s="175"/>
      <c r="D13" s="176">
        <v>401460</v>
      </c>
      <c r="E13" s="177"/>
      <c r="F13" s="178">
        <v>95698</v>
      </c>
      <c r="G13" s="179"/>
      <c r="H13" s="165"/>
    </row>
    <row r="14" spans="1:8" x14ac:dyDescent="0.2">
      <c r="A14" s="166"/>
      <c r="B14" s="167"/>
      <c r="C14" s="168"/>
      <c r="D14" s="169">
        <v>283829</v>
      </c>
      <c r="E14" s="170"/>
      <c r="F14" s="171">
        <v>50161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5.63</v>
      </c>
      <c r="C19" s="180">
        <f>ROUND(VALUE(SUBSTITUTE(実質収支比率等に係る経年分析!G$48,"▲","-")),2)</f>
        <v>9.9600000000000009</v>
      </c>
      <c r="D19" s="180">
        <f>ROUND(VALUE(SUBSTITUTE(実質収支比率等に係る経年分析!H$48,"▲","-")),2)</f>
        <v>13.49</v>
      </c>
      <c r="E19" s="180">
        <f>ROUND(VALUE(SUBSTITUTE(実質収支比率等に係る経年分析!I$48,"▲","-")),2)</f>
        <v>10.77</v>
      </c>
      <c r="F19" s="180">
        <f>ROUND(VALUE(SUBSTITUTE(実質収支比率等に係る経年分析!J$48,"▲","-")),2)</f>
        <v>7.37</v>
      </c>
    </row>
    <row r="20" spans="1:11" x14ac:dyDescent="0.2">
      <c r="A20" s="180" t="s">
        <v>55</v>
      </c>
      <c r="B20" s="180">
        <f>ROUND(VALUE(SUBSTITUTE(実質収支比率等に係る経年分析!F$47,"▲","-")),2)</f>
        <v>48.22</v>
      </c>
      <c r="C20" s="180">
        <f>ROUND(VALUE(SUBSTITUTE(実質収支比率等に係る経年分析!G$47,"▲","-")),2)</f>
        <v>48.87</v>
      </c>
      <c r="D20" s="180">
        <f>ROUND(VALUE(SUBSTITUTE(実質収支比率等に係る経年分析!H$47,"▲","-")),2)</f>
        <v>56.47</v>
      </c>
      <c r="E20" s="180">
        <f>ROUND(VALUE(SUBSTITUTE(実質収支比率等に係る経年分析!I$47,"▲","-")),2)</f>
        <v>63.27</v>
      </c>
      <c r="F20" s="180">
        <f>ROUND(VALUE(SUBSTITUTE(実質収支比率等に係る経年分析!J$47,"▲","-")),2)</f>
        <v>58.28</v>
      </c>
    </row>
    <row r="21" spans="1:11" x14ac:dyDescent="0.2">
      <c r="A21" s="180" t="s">
        <v>56</v>
      </c>
      <c r="B21" s="180">
        <f>IF(ISNUMBER(VALUE(SUBSTITUTE(実質収支比率等に係る経年分析!F$49,"▲","-"))),ROUND(VALUE(SUBSTITUTE(実質収支比率等に係る経年分析!F$49,"▲","-")),2),NA())</f>
        <v>-5.87</v>
      </c>
      <c r="C21" s="180">
        <f>IF(ISNUMBER(VALUE(SUBSTITUTE(実質収支比率等に係る経年分析!G$49,"▲","-"))),ROUND(VALUE(SUBSTITUTE(実質収支比率等に係る経年分析!G$49,"▲","-")),2),NA())</f>
        <v>6.76</v>
      </c>
      <c r="D21" s="180">
        <f>IF(ISNUMBER(VALUE(SUBSTITUTE(実質収支比率等に係る経年分析!H$49,"▲","-"))),ROUND(VALUE(SUBSTITUTE(実質収支比率等に係る経年分析!H$49,"▲","-")),2),NA())</f>
        <v>11.46</v>
      </c>
      <c r="E21" s="180">
        <f>IF(ISNUMBER(VALUE(SUBSTITUTE(実質収支比率等に係る経年分析!I$49,"▲","-"))),ROUND(VALUE(SUBSTITUTE(実質収支比率等に係る経年分析!I$49,"▲","-")),2),NA())</f>
        <v>4.24</v>
      </c>
      <c r="F21" s="180">
        <f>IF(ISNUMBER(VALUE(SUBSTITUTE(実質収支比率等に係る経年分析!J$49,"▲","-"))),ROUND(VALUE(SUBSTITUTE(実質収支比率等に係る経年分析!J$49,"▲","-")),2),NA())</f>
        <v>-6.35</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0.19</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0.05</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0.06</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2">
      <c r="A30" s="181" t="str">
        <f>IF(連結実質赤字比率に係る赤字・黒字の構成分析!C$40="",NA(),連結実質赤字比率に係る赤字・黒字の構成分析!C$40)</f>
        <v>国民健康保険診療所特別会計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2">
      <c r="A31" s="181" t="str">
        <f>IF(連結実質赤字比率に係る赤字・黒字の構成分析!C$39="",NA(),連結実質赤字比率に係る赤字・黒字の構成分析!C$39)</f>
        <v>道路用地先行取得事業特別会計</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2">
      <c r="A32" s="181" t="str">
        <f>IF(連結実質赤字比率に係る赤字・黒字の構成分析!C$38="",NA(),連結実質赤字比率に係る赤字・黒字の構成分析!C$38)</f>
        <v>宅地分譲事業特別会計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2">
      <c r="A33" s="181" t="str">
        <f>IF(連結実質赤字比率に係る赤字・黒字の構成分析!C$37="",NA(),連結実質赤字比率に係る赤字・黒字の構成分析!C$37)</f>
        <v>介護保険特別会計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1.1599999999999999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0.52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0.37</v>
      </c>
    </row>
    <row r="34" spans="1:16" x14ac:dyDescent="0.2">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0.22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0.68</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0.49</v>
      </c>
    </row>
    <row r="35" spans="1:16" x14ac:dyDescent="0.2">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5.63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9.9499999999999993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13.49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10.76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x14ac:dyDescent="0.2">
      <c r="A36" s="181" t="str">
        <f>IF(連結実質赤字比率に係る赤字・黒字の構成分析!C$34="",NA(),連結実質赤字比率に係る赤字・黒字の構成分析!C$34)</f>
        <v>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17.690000000000001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17.77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18.11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17.96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17.87</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589</v>
      </c>
      <c r="E42" s="182"/>
      <c r="F42" s="182"/>
      <c r="G42" s="182">
        <f>'実質公債費比率（分子）の構造'!L$52</f>
        <v>546</v>
      </c>
      <c r="H42" s="182"/>
      <c r="I42" s="182"/>
      <c r="J42" s="182">
        <f>'実質公債費比率（分子）の構造'!M$52</f>
        <v>544</v>
      </c>
      <c r="K42" s="182"/>
      <c r="L42" s="182"/>
      <c r="M42" s="182">
        <f>'実質公債費比率（分子）の構造'!N$52</f>
        <v>542</v>
      </c>
      <c r="N42" s="182"/>
      <c r="O42" s="182"/>
      <c r="P42" s="182">
        <f>'実質公債費比率（分子）の構造'!O$52</f>
        <v>547</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10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2">
      <c r="A45" s="182" t="s">
        <v>66</v>
      </c>
      <c r="B45" s="182">
        <f>'実質公債費比率（分子）の構造'!K$49</f>
        <v>7</v>
      </c>
      <c r="C45" s="182"/>
      <c r="D45" s="182"/>
      <c r="E45" s="182">
        <f>'実質公債費比率（分子）の構造'!L$49</f>
        <v>14</v>
      </c>
      <c r="F45" s="182"/>
      <c r="G45" s="182"/>
      <c r="H45" s="182">
        <f>'実質公債費比率（分子）の構造'!M$49</f>
        <v>17</v>
      </c>
      <c r="I45" s="182"/>
      <c r="J45" s="182"/>
      <c r="K45" s="182">
        <f>'実質公債費比率（分子）の構造'!N$49</f>
        <v>23</v>
      </c>
      <c r="L45" s="182"/>
      <c r="M45" s="182"/>
      <c r="N45" s="182">
        <f>'実質公債費比率（分子）の構造'!O$49</f>
        <v>25</v>
      </c>
      <c r="O45" s="182"/>
      <c r="P45" s="182"/>
    </row>
    <row r="46" spans="1:16" x14ac:dyDescent="0.2">
      <c r="A46" s="182" t="s">
        <v>67</v>
      </c>
      <c r="B46" s="182">
        <f>'実質公債費比率（分子）の構造'!K$48</f>
        <v>513</v>
      </c>
      <c r="C46" s="182"/>
      <c r="D46" s="182"/>
      <c r="E46" s="182">
        <f>'実質公債費比率（分子）の構造'!L$48</f>
        <v>532</v>
      </c>
      <c r="F46" s="182"/>
      <c r="G46" s="182"/>
      <c r="H46" s="182">
        <f>'実質公債費比率（分子）の構造'!M$48</f>
        <v>538</v>
      </c>
      <c r="I46" s="182"/>
      <c r="J46" s="182"/>
      <c r="K46" s="182">
        <f>'実質公債費比率（分子）の構造'!N$48</f>
        <v>551</v>
      </c>
      <c r="L46" s="182"/>
      <c r="M46" s="182"/>
      <c r="N46" s="182">
        <f>'実質公債費比率（分子）の構造'!O$48</f>
        <v>559</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351</v>
      </c>
      <c r="C49" s="182"/>
      <c r="D49" s="182"/>
      <c r="E49" s="182">
        <f>'実質公債費比率（分子）の構造'!L$45</f>
        <v>255</v>
      </c>
      <c r="F49" s="182"/>
      <c r="G49" s="182"/>
      <c r="H49" s="182">
        <f>'実質公債費比率（分子）の構造'!M$45</f>
        <v>255</v>
      </c>
      <c r="I49" s="182"/>
      <c r="J49" s="182"/>
      <c r="K49" s="182">
        <f>'実質公債費比率（分子）の構造'!N$45</f>
        <v>276</v>
      </c>
      <c r="L49" s="182"/>
      <c r="M49" s="182"/>
      <c r="N49" s="182">
        <f>'実質公債費比率（分子）の構造'!O$45</f>
        <v>272</v>
      </c>
      <c r="O49" s="182"/>
      <c r="P49" s="182"/>
    </row>
    <row r="50" spans="1:16" x14ac:dyDescent="0.2">
      <c r="A50" s="182" t="s">
        <v>71</v>
      </c>
      <c r="B50" s="182" t="e">
        <f>NA()</f>
        <v>#N/A</v>
      </c>
      <c r="C50" s="182">
        <f>IF(ISNUMBER('実質公債費比率（分子）の構造'!K$53),'実質公債費比率（分子）の構造'!K$53,NA())</f>
        <v>292</v>
      </c>
      <c r="D50" s="182" t="e">
        <f>NA()</f>
        <v>#N/A</v>
      </c>
      <c r="E50" s="182" t="e">
        <f>NA()</f>
        <v>#N/A</v>
      </c>
      <c r="F50" s="182">
        <f>IF(ISNUMBER('実質公債費比率（分子）の構造'!L$53),'実質公債費比率（分子）の構造'!L$53,NA())</f>
        <v>255</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308</v>
      </c>
      <c r="M50" s="182" t="e">
        <f>NA()</f>
        <v>#N/A</v>
      </c>
      <c r="N50" s="182" t="e">
        <f>NA()</f>
        <v>#N/A</v>
      </c>
      <c r="O50" s="182">
        <f>IF(ISNUMBER('実質公債費比率（分子）の構造'!O$53),'実質公債費比率（分子）の構造'!O$53,NA())</f>
        <v>309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6701</v>
      </c>
      <c r="E56" s="181"/>
      <c r="F56" s="181"/>
      <c r="G56" s="181">
        <f>'将来負担比率（分子）の構造'!J$52</f>
        <v>6341</v>
      </c>
      <c r="H56" s="181"/>
      <c r="I56" s="181"/>
      <c r="J56" s="181">
        <f>'将来負担比率（分子）の構造'!K$52</f>
        <v>5909</v>
      </c>
      <c r="K56" s="181"/>
      <c r="L56" s="181"/>
      <c r="M56" s="181">
        <f>'将来負担比率（分子）の構造'!L$52</f>
        <v>5540</v>
      </c>
      <c r="N56" s="181"/>
      <c r="O56" s="181"/>
      <c r="P56" s="181">
        <f>'将来負担比率（分子）の構造'!M$52</f>
        <v>5181</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3504</v>
      </c>
      <c r="E58" s="181"/>
      <c r="F58" s="181"/>
      <c r="G58" s="181">
        <f>'将来負担比率（分子）の構造'!J$50</f>
        <v>3547</v>
      </c>
      <c r="H58" s="181"/>
      <c r="I58" s="181"/>
      <c r="J58" s="181">
        <f>'将来負担比率（分子）の構造'!K$50</f>
        <v>3571</v>
      </c>
      <c r="K58" s="181"/>
      <c r="L58" s="181"/>
      <c r="M58" s="181">
        <f>'将来負担比率（分子）の構造'!L$50</f>
        <v>3956</v>
      </c>
      <c r="N58" s="181"/>
      <c r="O58" s="181"/>
      <c r="P58" s="181">
        <f>'将来負担比率（分子）の構造'!M$50</f>
        <v>3902</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f>'将来負担比率（分子）の構造'!I$46</f>
        <v>34</v>
      </c>
      <c r="C61" s="181"/>
      <c r="D61" s="181"/>
      <c r="E61" s="181">
        <f>'将来負担比率（分子）の構造'!J$46</f>
        <v>34</v>
      </c>
      <c r="F61" s="181"/>
      <c r="G61" s="181"/>
      <c r="H61" s="181">
        <f>'将来負担比率（分子）の構造'!K$46</f>
        <v>34</v>
      </c>
      <c r="I61" s="181"/>
      <c r="J61" s="181"/>
      <c r="K61" s="181">
        <f>'将来負担比率（分子）の構造'!L$46</f>
        <v>34</v>
      </c>
      <c r="L61" s="181"/>
      <c r="M61" s="181"/>
      <c r="N61" s="181">
        <f>'将来負担比率（分子）の構造'!M$46</f>
        <v>34</v>
      </c>
      <c r="O61" s="181"/>
      <c r="P61" s="181"/>
    </row>
    <row r="62" spans="1:16" x14ac:dyDescent="0.2">
      <c r="A62" s="181" t="s">
        <v>35</v>
      </c>
      <c r="B62" s="181">
        <f>'将来負担比率（分子）の構造'!I$45</f>
        <v>216</v>
      </c>
      <c r="C62" s="181"/>
      <c r="D62" s="181"/>
      <c r="E62" s="181">
        <f>'将来負担比率（分子）の構造'!J$45</f>
        <v>165</v>
      </c>
      <c r="F62" s="181"/>
      <c r="G62" s="181"/>
      <c r="H62" s="181">
        <f>'将来負担比率（分子）の構造'!K$45</f>
        <v>178</v>
      </c>
      <c r="I62" s="181"/>
      <c r="J62" s="181"/>
      <c r="K62" s="181">
        <f>'将来負担比率（分子）の構造'!L$45</f>
        <v>130</v>
      </c>
      <c r="L62" s="181"/>
      <c r="M62" s="181"/>
      <c r="N62" s="181">
        <f>'将来負担比率（分子）の構造'!M$45</f>
        <v>144</v>
      </c>
      <c r="O62" s="181"/>
      <c r="P62" s="181"/>
    </row>
    <row r="63" spans="1:16" x14ac:dyDescent="0.2">
      <c r="A63" s="181" t="s">
        <v>34</v>
      </c>
      <c r="B63" s="181">
        <f>'将来負担比率（分子）の構造'!I$44</f>
        <v>115</v>
      </c>
      <c r="C63" s="181"/>
      <c r="D63" s="181"/>
      <c r="E63" s="181">
        <f>'将来負担比率（分子）の構造'!J$44</f>
        <v>133</v>
      </c>
      <c r="F63" s="181"/>
      <c r="G63" s="181"/>
      <c r="H63" s="181">
        <f>'将来負担比率（分子）の構造'!K$44</f>
        <v>124</v>
      </c>
      <c r="I63" s="181"/>
      <c r="J63" s="181"/>
      <c r="K63" s="181">
        <f>'将来負担比率（分子）の構造'!L$44</f>
        <v>133</v>
      </c>
      <c r="L63" s="181"/>
      <c r="M63" s="181"/>
      <c r="N63" s="181">
        <f>'将来負担比率（分子）の構造'!M$44</f>
        <v>210</v>
      </c>
      <c r="O63" s="181"/>
      <c r="P63" s="181"/>
    </row>
    <row r="64" spans="1:16" x14ac:dyDescent="0.2">
      <c r="A64" s="181" t="s">
        <v>33</v>
      </c>
      <c r="B64" s="181">
        <f>'将来負担比率（分子）の構造'!I$43</f>
        <v>5669</v>
      </c>
      <c r="C64" s="181"/>
      <c r="D64" s="181"/>
      <c r="E64" s="181">
        <f>'将来負担比率（分子）の構造'!J$43</f>
        <v>5909</v>
      </c>
      <c r="F64" s="181"/>
      <c r="G64" s="181"/>
      <c r="H64" s="181">
        <f>'将来負担比率（分子）の構造'!K$43</f>
        <v>5587</v>
      </c>
      <c r="I64" s="181"/>
      <c r="J64" s="181"/>
      <c r="K64" s="181">
        <f>'将来負担比率（分子）の構造'!L$43</f>
        <v>5149</v>
      </c>
      <c r="L64" s="181"/>
      <c r="M64" s="181"/>
      <c r="N64" s="181">
        <f>'将来負担比率（分子）の構造'!M$43</f>
        <v>4713</v>
      </c>
      <c r="O64" s="181"/>
      <c r="P64" s="181"/>
    </row>
    <row r="65" spans="1:16" x14ac:dyDescent="0.2">
      <c r="A65" s="181" t="s">
        <v>32</v>
      </c>
      <c r="B65" s="181">
        <f>'将来負担比率（分子）の構造'!I$42</f>
        <v>25</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2">
      <c r="A66" s="181" t="s">
        <v>31</v>
      </c>
      <c r="B66" s="181">
        <f>'将来負担比率（分子）の構造'!I$41</f>
        <v>4190</v>
      </c>
      <c r="C66" s="181"/>
      <c r="D66" s="181"/>
      <c r="E66" s="181">
        <f>'将来負担比率（分子）の構造'!J$41</f>
        <v>4009</v>
      </c>
      <c r="F66" s="181"/>
      <c r="G66" s="181"/>
      <c r="H66" s="181">
        <f>'将来負担比率（分子）の構造'!K$41</f>
        <v>3825</v>
      </c>
      <c r="I66" s="181"/>
      <c r="J66" s="181"/>
      <c r="K66" s="181">
        <f>'将来負担比率（分子）の構造'!L$41</f>
        <v>3733</v>
      </c>
      <c r="L66" s="181"/>
      <c r="M66" s="181"/>
      <c r="N66" s="181">
        <f>'将来負担比率（分子）の構造'!M$41</f>
        <v>3962</v>
      </c>
      <c r="O66" s="181"/>
      <c r="P66" s="181"/>
    </row>
    <row r="67" spans="1:16" x14ac:dyDescent="0.2">
      <c r="A67" s="181" t="s">
        <v>75</v>
      </c>
      <c r="B67" s="181" t="e">
        <f>NA()</f>
        <v>#N/A</v>
      </c>
      <c r="C67" s="181">
        <f>IF(ISNUMBER('将来負担比率（分子）の構造'!I$53), IF('将来負担比率（分子）の構造'!I$53 &lt; 0, 0, '将来負担比率（分子）の構造'!I$53), NA())</f>
        <v>45</v>
      </c>
      <c r="D67" s="181" t="e">
        <f>NA()</f>
        <v>#N/A</v>
      </c>
      <c r="E67" s="181" t="e">
        <f>NA()</f>
        <v>#N/A</v>
      </c>
      <c r="F67" s="181">
        <f>IF(ISNUMBER('将来負担比率（分子）の構造'!J$53), IF('将来負担比率（分子）の構造'!J$53 &lt; 0, 0, '将来負担比率（分子）の構造'!J$53), NA())</f>
        <v>363</v>
      </c>
      <c r="G67" s="181" t="e">
        <f>NA()</f>
        <v>#N/A</v>
      </c>
      <c r="H67" s="181" t="e">
        <f>NA()</f>
        <v>#N/A</v>
      </c>
      <c r="I67" s="181">
        <f>IF(ISNUMBER('将来負担比率（分子）の構造'!K$53), IF('将来負担比率（分子）の構造'!K$53 &lt; 0, 0, '将来負担比率（分子）の構造'!K$53), NA())</f>
        <v>269</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2323</v>
      </c>
      <c r="C72" s="185">
        <f>基金残高に係る経年分析!G55</f>
        <v>2608</v>
      </c>
      <c r="D72" s="185">
        <f>基金残高に係る経年分析!H55</f>
        <v>2471</v>
      </c>
    </row>
    <row r="73" spans="1:16" x14ac:dyDescent="0.2">
      <c r="A73" s="184" t="s">
        <v>78</v>
      </c>
      <c r="B73" s="185">
        <f>基金残高に係る経年分析!F56</f>
        <v>157</v>
      </c>
      <c r="C73" s="185">
        <f>基金残高に係る経年分析!G56</f>
        <v>157</v>
      </c>
      <c r="D73" s="185">
        <f>基金残高に係る経年分析!H56</f>
        <v>157</v>
      </c>
    </row>
    <row r="74" spans="1:16" x14ac:dyDescent="0.2">
      <c r="A74" s="184" t="s">
        <v>79</v>
      </c>
      <c r="B74" s="185">
        <f>基金残高に係る経年分析!F57</f>
        <v>2426</v>
      </c>
      <c r="C74" s="185">
        <f>基金残高に係る経年分析!G57</f>
        <v>2774</v>
      </c>
      <c r="D74" s="185">
        <f>基金残高に係る経年分析!H57</f>
        <v>3193</v>
      </c>
    </row>
  </sheetData>
  <sheetProtection algorithmName="SHA-512" hashValue="Z+syDO5edaDhlOg5F95+pVGx5YRLPZpBBQ6QeZyYWHc/gDVYzF8cdE0b+7EeF+cbXjBzskRI7Phaj/2V0J5oWQ==" saltValue="TIBX3+GQQZ7peJDlUdcTy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220</v>
      </c>
      <c r="DI1" s="800"/>
      <c r="DJ1" s="800"/>
      <c r="DK1" s="800"/>
      <c r="DL1" s="800"/>
      <c r="DM1" s="800"/>
      <c r="DN1" s="801"/>
      <c r="DO1" s="226"/>
      <c r="DP1" s="799" t="s">
        <v>221</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2">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41" t="s">
        <v>223</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224</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225</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2">
      <c r="B4" s="741" t="s">
        <v>1</v>
      </c>
      <c r="C4" s="742"/>
      <c r="D4" s="742"/>
      <c r="E4" s="742"/>
      <c r="F4" s="742"/>
      <c r="G4" s="742"/>
      <c r="H4" s="742"/>
      <c r="I4" s="742"/>
      <c r="J4" s="742"/>
      <c r="K4" s="742"/>
      <c r="L4" s="742"/>
      <c r="M4" s="742"/>
      <c r="N4" s="742"/>
      <c r="O4" s="742"/>
      <c r="P4" s="742"/>
      <c r="Q4" s="743"/>
      <c r="R4" s="741" t="s">
        <v>226</v>
      </c>
      <c r="S4" s="742"/>
      <c r="T4" s="742"/>
      <c r="U4" s="742"/>
      <c r="V4" s="742"/>
      <c r="W4" s="742"/>
      <c r="X4" s="742"/>
      <c r="Y4" s="743"/>
      <c r="Z4" s="741" t="s">
        <v>227</v>
      </c>
      <c r="AA4" s="742"/>
      <c r="AB4" s="742"/>
      <c r="AC4" s="743"/>
      <c r="AD4" s="741" t="s">
        <v>228</v>
      </c>
      <c r="AE4" s="742"/>
      <c r="AF4" s="742"/>
      <c r="AG4" s="742"/>
      <c r="AH4" s="742"/>
      <c r="AI4" s="742"/>
      <c r="AJ4" s="742"/>
      <c r="AK4" s="743"/>
      <c r="AL4" s="741" t="s">
        <v>227</v>
      </c>
      <c r="AM4" s="742"/>
      <c r="AN4" s="742"/>
      <c r="AO4" s="743"/>
      <c r="AP4" s="802" t="s">
        <v>229</v>
      </c>
      <c r="AQ4" s="802"/>
      <c r="AR4" s="802"/>
      <c r="AS4" s="802"/>
      <c r="AT4" s="802"/>
      <c r="AU4" s="802"/>
      <c r="AV4" s="802"/>
      <c r="AW4" s="802"/>
      <c r="AX4" s="802"/>
      <c r="AY4" s="802"/>
      <c r="AZ4" s="802"/>
      <c r="BA4" s="802"/>
      <c r="BB4" s="802"/>
      <c r="BC4" s="802"/>
      <c r="BD4" s="802"/>
      <c r="BE4" s="802"/>
      <c r="BF4" s="802"/>
      <c r="BG4" s="802" t="s">
        <v>230</v>
      </c>
      <c r="BH4" s="802"/>
      <c r="BI4" s="802"/>
      <c r="BJ4" s="802"/>
      <c r="BK4" s="802"/>
      <c r="BL4" s="802"/>
      <c r="BM4" s="802"/>
      <c r="BN4" s="802"/>
      <c r="BO4" s="802" t="s">
        <v>227</v>
      </c>
      <c r="BP4" s="802"/>
      <c r="BQ4" s="802"/>
      <c r="BR4" s="802"/>
      <c r="BS4" s="802" t="s">
        <v>231</v>
      </c>
      <c r="BT4" s="802"/>
      <c r="BU4" s="802"/>
      <c r="BV4" s="802"/>
      <c r="BW4" s="802"/>
      <c r="BX4" s="802"/>
      <c r="BY4" s="802"/>
      <c r="BZ4" s="802"/>
      <c r="CA4" s="802"/>
      <c r="CB4" s="802"/>
      <c r="CD4" s="784" t="s">
        <v>232</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2">
      <c r="B5" s="746" t="s">
        <v>233</v>
      </c>
      <c r="C5" s="747"/>
      <c r="D5" s="747"/>
      <c r="E5" s="747"/>
      <c r="F5" s="747"/>
      <c r="G5" s="747"/>
      <c r="H5" s="747"/>
      <c r="I5" s="747"/>
      <c r="J5" s="747"/>
      <c r="K5" s="747"/>
      <c r="L5" s="747"/>
      <c r="M5" s="747"/>
      <c r="N5" s="747"/>
      <c r="O5" s="747"/>
      <c r="P5" s="747"/>
      <c r="Q5" s="748"/>
      <c r="R5" s="735">
        <v>3969756</v>
      </c>
      <c r="S5" s="736"/>
      <c r="T5" s="736"/>
      <c r="U5" s="736"/>
      <c r="V5" s="736"/>
      <c r="W5" s="736"/>
      <c r="X5" s="736"/>
      <c r="Y5" s="779"/>
      <c r="Z5" s="797">
        <v>30.4</v>
      </c>
      <c r="AA5" s="797"/>
      <c r="AB5" s="797"/>
      <c r="AC5" s="797"/>
      <c r="AD5" s="798">
        <v>3969756</v>
      </c>
      <c r="AE5" s="798"/>
      <c r="AF5" s="798"/>
      <c r="AG5" s="798"/>
      <c r="AH5" s="798"/>
      <c r="AI5" s="798"/>
      <c r="AJ5" s="798"/>
      <c r="AK5" s="798"/>
      <c r="AL5" s="780">
        <v>91.4</v>
      </c>
      <c r="AM5" s="751"/>
      <c r="AN5" s="751"/>
      <c r="AO5" s="781"/>
      <c r="AP5" s="746" t="s">
        <v>234</v>
      </c>
      <c r="AQ5" s="747"/>
      <c r="AR5" s="747"/>
      <c r="AS5" s="747"/>
      <c r="AT5" s="747"/>
      <c r="AU5" s="747"/>
      <c r="AV5" s="747"/>
      <c r="AW5" s="747"/>
      <c r="AX5" s="747"/>
      <c r="AY5" s="747"/>
      <c r="AZ5" s="747"/>
      <c r="BA5" s="747"/>
      <c r="BB5" s="747"/>
      <c r="BC5" s="747"/>
      <c r="BD5" s="747"/>
      <c r="BE5" s="747"/>
      <c r="BF5" s="748"/>
      <c r="BG5" s="680">
        <v>3969756</v>
      </c>
      <c r="BH5" s="681"/>
      <c r="BI5" s="681"/>
      <c r="BJ5" s="681"/>
      <c r="BK5" s="681"/>
      <c r="BL5" s="681"/>
      <c r="BM5" s="681"/>
      <c r="BN5" s="682"/>
      <c r="BO5" s="713">
        <v>100</v>
      </c>
      <c r="BP5" s="713"/>
      <c r="BQ5" s="713"/>
      <c r="BR5" s="713"/>
      <c r="BS5" s="714">
        <v>48590</v>
      </c>
      <c r="BT5" s="714"/>
      <c r="BU5" s="714"/>
      <c r="BV5" s="714"/>
      <c r="BW5" s="714"/>
      <c r="BX5" s="714"/>
      <c r="BY5" s="714"/>
      <c r="BZ5" s="714"/>
      <c r="CA5" s="714"/>
      <c r="CB5" s="777"/>
      <c r="CD5" s="784" t="s">
        <v>229</v>
      </c>
      <c r="CE5" s="785"/>
      <c r="CF5" s="785"/>
      <c r="CG5" s="785"/>
      <c r="CH5" s="785"/>
      <c r="CI5" s="785"/>
      <c r="CJ5" s="785"/>
      <c r="CK5" s="785"/>
      <c r="CL5" s="785"/>
      <c r="CM5" s="785"/>
      <c r="CN5" s="785"/>
      <c r="CO5" s="785"/>
      <c r="CP5" s="785"/>
      <c r="CQ5" s="786"/>
      <c r="CR5" s="784" t="s">
        <v>235</v>
      </c>
      <c r="CS5" s="785"/>
      <c r="CT5" s="785"/>
      <c r="CU5" s="785"/>
      <c r="CV5" s="785"/>
      <c r="CW5" s="785"/>
      <c r="CX5" s="785"/>
      <c r="CY5" s="786"/>
      <c r="CZ5" s="784" t="s">
        <v>227</v>
      </c>
      <c r="DA5" s="785"/>
      <c r="DB5" s="785"/>
      <c r="DC5" s="786"/>
      <c r="DD5" s="784" t="s">
        <v>236</v>
      </c>
      <c r="DE5" s="785"/>
      <c r="DF5" s="785"/>
      <c r="DG5" s="785"/>
      <c r="DH5" s="785"/>
      <c r="DI5" s="785"/>
      <c r="DJ5" s="785"/>
      <c r="DK5" s="785"/>
      <c r="DL5" s="785"/>
      <c r="DM5" s="785"/>
      <c r="DN5" s="785"/>
      <c r="DO5" s="785"/>
      <c r="DP5" s="786"/>
      <c r="DQ5" s="784" t="s">
        <v>237</v>
      </c>
      <c r="DR5" s="785"/>
      <c r="DS5" s="785"/>
      <c r="DT5" s="785"/>
      <c r="DU5" s="785"/>
      <c r="DV5" s="785"/>
      <c r="DW5" s="785"/>
      <c r="DX5" s="785"/>
      <c r="DY5" s="785"/>
      <c r="DZ5" s="785"/>
      <c r="EA5" s="785"/>
      <c r="EB5" s="785"/>
      <c r="EC5" s="786"/>
    </row>
    <row r="6" spans="2:143" ht="11.25" customHeight="1" x14ac:dyDescent="0.2">
      <c r="B6" s="677" t="s">
        <v>238</v>
      </c>
      <c r="C6" s="678"/>
      <c r="D6" s="678"/>
      <c r="E6" s="678"/>
      <c r="F6" s="678"/>
      <c r="G6" s="678"/>
      <c r="H6" s="678"/>
      <c r="I6" s="678"/>
      <c r="J6" s="678"/>
      <c r="K6" s="678"/>
      <c r="L6" s="678"/>
      <c r="M6" s="678"/>
      <c r="N6" s="678"/>
      <c r="O6" s="678"/>
      <c r="P6" s="678"/>
      <c r="Q6" s="679"/>
      <c r="R6" s="680">
        <v>55133</v>
      </c>
      <c r="S6" s="681"/>
      <c r="T6" s="681"/>
      <c r="U6" s="681"/>
      <c r="V6" s="681"/>
      <c r="W6" s="681"/>
      <c r="X6" s="681"/>
      <c r="Y6" s="682"/>
      <c r="Z6" s="713">
        <v>0.4</v>
      </c>
      <c r="AA6" s="713"/>
      <c r="AB6" s="713"/>
      <c r="AC6" s="713"/>
      <c r="AD6" s="714">
        <v>55133</v>
      </c>
      <c r="AE6" s="714"/>
      <c r="AF6" s="714"/>
      <c r="AG6" s="714"/>
      <c r="AH6" s="714"/>
      <c r="AI6" s="714"/>
      <c r="AJ6" s="714"/>
      <c r="AK6" s="714"/>
      <c r="AL6" s="683">
        <v>1.3</v>
      </c>
      <c r="AM6" s="684"/>
      <c r="AN6" s="684"/>
      <c r="AO6" s="715"/>
      <c r="AP6" s="677" t="s">
        <v>239</v>
      </c>
      <c r="AQ6" s="678"/>
      <c r="AR6" s="678"/>
      <c r="AS6" s="678"/>
      <c r="AT6" s="678"/>
      <c r="AU6" s="678"/>
      <c r="AV6" s="678"/>
      <c r="AW6" s="678"/>
      <c r="AX6" s="678"/>
      <c r="AY6" s="678"/>
      <c r="AZ6" s="678"/>
      <c r="BA6" s="678"/>
      <c r="BB6" s="678"/>
      <c r="BC6" s="678"/>
      <c r="BD6" s="678"/>
      <c r="BE6" s="678"/>
      <c r="BF6" s="679"/>
      <c r="BG6" s="680">
        <v>3969756</v>
      </c>
      <c r="BH6" s="681"/>
      <c r="BI6" s="681"/>
      <c r="BJ6" s="681"/>
      <c r="BK6" s="681"/>
      <c r="BL6" s="681"/>
      <c r="BM6" s="681"/>
      <c r="BN6" s="682"/>
      <c r="BO6" s="713">
        <v>100</v>
      </c>
      <c r="BP6" s="713"/>
      <c r="BQ6" s="713"/>
      <c r="BR6" s="713"/>
      <c r="BS6" s="714">
        <v>48590</v>
      </c>
      <c r="BT6" s="714"/>
      <c r="BU6" s="714"/>
      <c r="BV6" s="714"/>
      <c r="BW6" s="714"/>
      <c r="BX6" s="714"/>
      <c r="BY6" s="714"/>
      <c r="BZ6" s="714"/>
      <c r="CA6" s="714"/>
      <c r="CB6" s="777"/>
      <c r="CD6" s="738" t="s">
        <v>240</v>
      </c>
      <c r="CE6" s="739"/>
      <c r="CF6" s="739"/>
      <c r="CG6" s="739"/>
      <c r="CH6" s="739"/>
      <c r="CI6" s="739"/>
      <c r="CJ6" s="739"/>
      <c r="CK6" s="739"/>
      <c r="CL6" s="739"/>
      <c r="CM6" s="739"/>
      <c r="CN6" s="739"/>
      <c r="CO6" s="739"/>
      <c r="CP6" s="739"/>
      <c r="CQ6" s="740"/>
      <c r="CR6" s="680">
        <v>94495</v>
      </c>
      <c r="CS6" s="681"/>
      <c r="CT6" s="681"/>
      <c r="CU6" s="681"/>
      <c r="CV6" s="681"/>
      <c r="CW6" s="681"/>
      <c r="CX6" s="681"/>
      <c r="CY6" s="682"/>
      <c r="CZ6" s="780">
        <v>0.8</v>
      </c>
      <c r="DA6" s="751"/>
      <c r="DB6" s="751"/>
      <c r="DC6" s="783"/>
      <c r="DD6" s="686" t="s">
        <v>140</v>
      </c>
      <c r="DE6" s="681"/>
      <c r="DF6" s="681"/>
      <c r="DG6" s="681"/>
      <c r="DH6" s="681"/>
      <c r="DI6" s="681"/>
      <c r="DJ6" s="681"/>
      <c r="DK6" s="681"/>
      <c r="DL6" s="681"/>
      <c r="DM6" s="681"/>
      <c r="DN6" s="681"/>
      <c r="DO6" s="681"/>
      <c r="DP6" s="682"/>
      <c r="DQ6" s="686">
        <v>94495</v>
      </c>
      <c r="DR6" s="681"/>
      <c r="DS6" s="681"/>
      <c r="DT6" s="681"/>
      <c r="DU6" s="681"/>
      <c r="DV6" s="681"/>
      <c r="DW6" s="681"/>
      <c r="DX6" s="681"/>
      <c r="DY6" s="681"/>
      <c r="DZ6" s="681"/>
      <c r="EA6" s="681"/>
      <c r="EB6" s="681"/>
      <c r="EC6" s="727"/>
    </row>
    <row r="7" spans="2:143" ht="11.25" customHeight="1" x14ac:dyDescent="0.2">
      <c r="B7" s="677" t="s">
        <v>241</v>
      </c>
      <c r="C7" s="678"/>
      <c r="D7" s="678"/>
      <c r="E7" s="678"/>
      <c r="F7" s="678"/>
      <c r="G7" s="678"/>
      <c r="H7" s="678"/>
      <c r="I7" s="678"/>
      <c r="J7" s="678"/>
      <c r="K7" s="678"/>
      <c r="L7" s="678"/>
      <c r="M7" s="678"/>
      <c r="N7" s="678"/>
      <c r="O7" s="678"/>
      <c r="P7" s="678"/>
      <c r="Q7" s="679"/>
      <c r="R7" s="680">
        <v>1432</v>
      </c>
      <c r="S7" s="681"/>
      <c r="T7" s="681"/>
      <c r="U7" s="681"/>
      <c r="V7" s="681"/>
      <c r="W7" s="681"/>
      <c r="X7" s="681"/>
      <c r="Y7" s="682"/>
      <c r="Z7" s="713">
        <v>0</v>
      </c>
      <c r="AA7" s="713"/>
      <c r="AB7" s="713"/>
      <c r="AC7" s="713"/>
      <c r="AD7" s="714">
        <v>1432</v>
      </c>
      <c r="AE7" s="714"/>
      <c r="AF7" s="714"/>
      <c r="AG7" s="714"/>
      <c r="AH7" s="714"/>
      <c r="AI7" s="714"/>
      <c r="AJ7" s="714"/>
      <c r="AK7" s="714"/>
      <c r="AL7" s="683">
        <v>0</v>
      </c>
      <c r="AM7" s="684"/>
      <c r="AN7" s="684"/>
      <c r="AO7" s="715"/>
      <c r="AP7" s="677" t="s">
        <v>242</v>
      </c>
      <c r="AQ7" s="678"/>
      <c r="AR7" s="678"/>
      <c r="AS7" s="678"/>
      <c r="AT7" s="678"/>
      <c r="AU7" s="678"/>
      <c r="AV7" s="678"/>
      <c r="AW7" s="678"/>
      <c r="AX7" s="678"/>
      <c r="AY7" s="678"/>
      <c r="AZ7" s="678"/>
      <c r="BA7" s="678"/>
      <c r="BB7" s="678"/>
      <c r="BC7" s="678"/>
      <c r="BD7" s="678"/>
      <c r="BE7" s="678"/>
      <c r="BF7" s="679"/>
      <c r="BG7" s="680">
        <v>822930</v>
      </c>
      <c r="BH7" s="681"/>
      <c r="BI7" s="681"/>
      <c r="BJ7" s="681"/>
      <c r="BK7" s="681"/>
      <c r="BL7" s="681"/>
      <c r="BM7" s="681"/>
      <c r="BN7" s="682"/>
      <c r="BO7" s="713">
        <v>20.7</v>
      </c>
      <c r="BP7" s="713"/>
      <c r="BQ7" s="713"/>
      <c r="BR7" s="713"/>
      <c r="BS7" s="714">
        <v>48590</v>
      </c>
      <c r="BT7" s="714"/>
      <c r="BU7" s="714"/>
      <c r="BV7" s="714"/>
      <c r="BW7" s="714"/>
      <c r="BX7" s="714"/>
      <c r="BY7" s="714"/>
      <c r="BZ7" s="714"/>
      <c r="CA7" s="714"/>
      <c r="CB7" s="777"/>
      <c r="CD7" s="719" t="s">
        <v>243</v>
      </c>
      <c r="CE7" s="720"/>
      <c r="CF7" s="720"/>
      <c r="CG7" s="720"/>
      <c r="CH7" s="720"/>
      <c r="CI7" s="720"/>
      <c r="CJ7" s="720"/>
      <c r="CK7" s="720"/>
      <c r="CL7" s="720"/>
      <c r="CM7" s="720"/>
      <c r="CN7" s="720"/>
      <c r="CO7" s="720"/>
      <c r="CP7" s="720"/>
      <c r="CQ7" s="721"/>
      <c r="CR7" s="680">
        <v>3235653</v>
      </c>
      <c r="CS7" s="681"/>
      <c r="CT7" s="681"/>
      <c r="CU7" s="681"/>
      <c r="CV7" s="681"/>
      <c r="CW7" s="681"/>
      <c r="CX7" s="681"/>
      <c r="CY7" s="682"/>
      <c r="CZ7" s="713">
        <v>26.1</v>
      </c>
      <c r="DA7" s="713"/>
      <c r="DB7" s="713"/>
      <c r="DC7" s="713"/>
      <c r="DD7" s="686">
        <v>86843</v>
      </c>
      <c r="DE7" s="681"/>
      <c r="DF7" s="681"/>
      <c r="DG7" s="681"/>
      <c r="DH7" s="681"/>
      <c r="DI7" s="681"/>
      <c r="DJ7" s="681"/>
      <c r="DK7" s="681"/>
      <c r="DL7" s="681"/>
      <c r="DM7" s="681"/>
      <c r="DN7" s="681"/>
      <c r="DO7" s="681"/>
      <c r="DP7" s="682"/>
      <c r="DQ7" s="686">
        <v>1866388</v>
      </c>
      <c r="DR7" s="681"/>
      <c r="DS7" s="681"/>
      <c r="DT7" s="681"/>
      <c r="DU7" s="681"/>
      <c r="DV7" s="681"/>
      <c r="DW7" s="681"/>
      <c r="DX7" s="681"/>
      <c r="DY7" s="681"/>
      <c r="DZ7" s="681"/>
      <c r="EA7" s="681"/>
      <c r="EB7" s="681"/>
      <c r="EC7" s="727"/>
    </row>
    <row r="8" spans="2:143" ht="11.25" customHeight="1" x14ac:dyDescent="0.2">
      <c r="B8" s="677" t="s">
        <v>244</v>
      </c>
      <c r="C8" s="678"/>
      <c r="D8" s="678"/>
      <c r="E8" s="678"/>
      <c r="F8" s="678"/>
      <c r="G8" s="678"/>
      <c r="H8" s="678"/>
      <c r="I8" s="678"/>
      <c r="J8" s="678"/>
      <c r="K8" s="678"/>
      <c r="L8" s="678"/>
      <c r="M8" s="678"/>
      <c r="N8" s="678"/>
      <c r="O8" s="678"/>
      <c r="P8" s="678"/>
      <c r="Q8" s="679"/>
      <c r="R8" s="680">
        <v>6100</v>
      </c>
      <c r="S8" s="681"/>
      <c r="T8" s="681"/>
      <c r="U8" s="681"/>
      <c r="V8" s="681"/>
      <c r="W8" s="681"/>
      <c r="X8" s="681"/>
      <c r="Y8" s="682"/>
      <c r="Z8" s="713">
        <v>0</v>
      </c>
      <c r="AA8" s="713"/>
      <c r="AB8" s="713"/>
      <c r="AC8" s="713"/>
      <c r="AD8" s="714">
        <v>6100</v>
      </c>
      <c r="AE8" s="714"/>
      <c r="AF8" s="714"/>
      <c r="AG8" s="714"/>
      <c r="AH8" s="714"/>
      <c r="AI8" s="714"/>
      <c r="AJ8" s="714"/>
      <c r="AK8" s="714"/>
      <c r="AL8" s="683">
        <v>0.1</v>
      </c>
      <c r="AM8" s="684"/>
      <c r="AN8" s="684"/>
      <c r="AO8" s="715"/>
      <c r="AP8" s="677" t="s">
        <v>245</v>
      </c>
      <c r="AQ8" s="678"/>
      <c r="AR8" s="678"/>
      <c r="AS8" s="678"/>
      <c r="AT8" s="678"/>
      <c r="AU8" s="678"/>
      <c r="AV8" s="678"/>
      <c r="AW8" s="678"/>
      <c r="AX8" s="678"/>
      <c r="AY8" s="678"/>
      <c r="AZ8" s="678"/>
      <c r="BA8" s="678"/>
      <c r="BB8" s="678"/>
      <c r="BC8" s="678"/>
      <c r="BD8" s="678"/>
      <c r="BE8" s="678"/>
      <c r="BF8" s="679"/>
      <c r="BG8" s="680">
        <v>18950</v>
      </c>
      <c r="BH8" s="681"/>
      <c r="BI8" s="681"/>
      <c r="BJ8" s="681"/>
      <c r="BK8" s="681"/>
      <c r="BL8" s="681"/>
      <c r="BM8" s="681"/>
      <c r="BN8" s="682"/>
      <c r="BO8" s="713">
        <v>0.5</v>
      </c>
      <c r="BP8" s="713"/>
      <c r="BQ8" s="713"/>
      <c r="BR8" s="713"/>
      <c r="BS8" s="686" t="s">
        <v>140</v>
      </c>
      <c r="BT8" s="681"/>
      <c r="BU8" s="681"/>
      <c r="BV8" s="681"/>
      <c r="BW8" s="681"/>
      <c r="BX8" s="681"/>
      <c r="BY8" s="681"/>
      <c r="BZ8" s="681"/>
      <c r="CA8" s="681"/>
      <c r="CB8" s="727"/>
      <c r="CD8" s="719" t="s">
        <v>246</v>
      </c>
      <c r="CE8" s="720"/>
      <c r="CF8" s="720"/>
      <c r="CG8" s="720"/>
      <c r="CH8" s="720"/>
      <c r="CI8" s="720"/>
      <c r="CJ8" s="720"/>
      <c r="CK8" s="720"/>
      <c r="CL8" s="720"/>
      <c r="CM8" s="720"/>
      <c r="CN8" s="720"/>
      <c r="CO8" s="720"/>
      <c r="CP8" s="720"/>
      <c r="CQ8" s="721"/>
      <c r="CR8" s="680">
        <v>1783556</v>
      </c>
      <c r="CS8" s="681"/>
      <c r="CT8" s="681"/>
      <c r="CU8" s="681"/>
      <c r="CV8" s="681"/>
      <c r="CW8" s="681"/>
      <c r="CX8" s="681"/>
      <c r="CY8" s="682"/>
      <c r="CZ8" s="713">
        <v>14.4</v>
      </c>
      <c r="DA8" s="713"/>
      <c r="DB8" s="713"/>
      <c r="DC8" s="713"/>
      <c r="DD8" s="686">
        <v>109780</v>
      </c>
      <c r="DE8" s="681"/>
      <c r="DF8" s="681"/>
      <c r="DG8" s="681"/>
      <c r="DH8" s="681"/>
      <c r="DI8" s="681"/>
      <c r="DJ8" s="681"/>
      <c r="DK8" s="681"/>
      <c r="DL8" s="681"/>
      <c r="DM8" s="681"/>
      <c r="DN8" s="681"/>
      <c r="DO8" s="681"/>
      <c r="DP8" s="682"/>
      <c r="DQ8" s="686">
        <v>1053647</v>
      </c>
      <c r="DR8" s="681"/>
      <c r="DS8" s="681"/>
      <c r="DT8" s="681"/>
      <c r="DU8" s="681"/>
      <c r="DV8" s="681"/>
      <c r="DW8" s="681"/>
      <c r="DX8" s="681"/>
      <c r="DY8" s="681"/>
      <c r="DZ8" s="681"/>
      <c r="EA8" s="681"/>
      <c r="EB8" s="681"/>
      <c r="EC8" s="727"/>
    </row>
    <row r="9" spans="2:143" ht="11.25" customHeight="1" x14ac:dyDescent="0.2">
      <c r="B9" s="677" t="s">
        <v>247</v>
      </c>
      <c r="C9" s="678"/>
      <c r="D9" s="678"/>
      <c r="E9" s="678"/>
      <c r="F9" s="678"/>
      <c r="G9" s="678"/>
      <c r="H9" s="678"/>
      <c r="I9" s="678"/>
      <c r="J9" s="678"/>
      <c r="K9" s="678"/>
      <c r="L9" s="678"/>
      <c r="M9" s="678"/>
      <c r="N9" s="678"/>
      <c r="O9" s="678"/>
      <c r="P9" s="678"/>
      <c r="Q9" s="679"/>
      <c r="R9" s="680">
        <v>7151</v>
      </c>
      <c r="S9" s="681"/>
      <c r="T9" s="681"/>
      <c r="U9" s="681"/>
      <c r="V9" s="681"/>
      <c r="W9" s="681"/>
      <c r="X9" s="681"/>
      <c r="Y9" s="682"/>
      <c r="Z9" s="713">
        <v>0.1</v>
      </c>
      <c r="AA9" s="713"/>
      <c r="AB9" s="713"/>
      <c r="AC9" s="713"/>
      <c r="AD9" s="714">
        <v>7151</v>
      </c>
      <c r="AE9" s="714"/>
      <c r="AF9" s="714"/>
      <c r="AG9" s="714"/>
      <c r="AH9" s="714"/>
      <c r="AI9" s="714"/>
      <c r="AJ9" s="714"/>
      <c r="AK9" s="714"/>
      <c r="AL9" s="683">
        <v>0.2</v>
      </c>
      <c r="AM9" s="684"/>
      <c r="AN9" s="684"/>
      <c r="AO9" s="715"/>
      <c r="AP9" s="677" t="s">
        <v>248</v>
      </c>
      <c r="AQ9" s="678"/>
      <c r="AR9" s="678"/>
      <c r="AS9" s="678"/>
      <c r="AT9" s="678"/>
      <c r="AU9" s="678"/>
      <c r="AV9" s="678"/>
      <c r="AW9" s="678"/>
      <c r="AX9" s="678"/>
      <c r="AY9" s="678"/>
      <c r="AZ9" s="678"/>
      <c r="BA9" s="678"/>
      <c r="BB9" s="678"/>
      <c r="BC9" s="678"/>
      <c r="BD9" s="678"/>
      <c r="BE9" s="678"/>
      <c r="BF9" s="679"/>
      <c r="BG9" s="680">
        <v>542212</v>
      </c>
      <c r="BH9" s="681"/>
      <c r="BI9" s="681"/>
      <c r="BJ9" s="681"/>
      <c r="BK9" s="681"/>
      <c r="BL9" s="681"/>
      <c r="BM9" s="681"/>
      <c r="BN9" s="682"/>
      <c r="BO9" s="713">
        <v>13.7</v>
      </c>
      <c r="BP9" s="713"/>
      <c r="BQ9" s="713"/>
      <c r="BR9" s="713"/>
      <c r="BS9" s="686" t="s">
        <v>249</v>
      </c>
      <c r="BT9" s="681"/>
      <c r="BU9" s="681"/>
      <c r="BV9" s="681"/>
      <c r="BW9" s="681"/>
      <c r="BX9" s="681"/>
      <c r="BY9" s="681"/>
      <c r="BZ9" s="681"/>
      <c r="CA9" s="681"/>
      <c r="CB9" s="727"/>
      <c r="CD9" s="719" t="s">
        <v>250</v>
      </c>
      <c r="CE9" s="720"/>
      <c r="CF9" s="720"/>
      <c r="CG9" s="720"/>
      <c r="CH9" s="720"/>
      <c r="CI9" s="720"/>
      <c r="CJ9" s="720"/>
      <c r="CK9" s="720"/>
      <c r="CL9" s="720"/>
      <c r="CM9" s="720"/>
      <c r="CN9" s="720"/>
      <c r="CO9" s="720"/>
      <c r="CP9" s="720"/>
      <c r="CQ9" s="721"/>
      <c r="CR9" s="680">
        <v>759782</v>
      </c>
      <c r="CS9" s="681"/>
      <c r="CT9" s="681"/>
      <c r="CU9" s="681"/>
      <c r="CV9" s="681"/>
      <c r="CW9" s="681"/>
      <c r="CX9" s="681"/>
      <c r="CY9" s="682"/>
      <c r="CZ9" s="713">
        <v>6.1</v>
      </c>
      <c r="DA9" s="713"/>
      <c r="DB9" s="713"/>
      <c r="DC9" s="713"/>
      <c r="DD9" s="686">
        <v>56953</v>
      </c>
      <c r="DE9" s="681"/>
      <c r="DF9" s="681"/>
      <c r="DG9" s="681"/>
      <c r="DH9" s="681"/>
      <c r="DI9" s="681"/>
      <c r="DJ9" s="681"/>
      <c r="DK9" s="681"/>
      <c r="DL9" s="681"/>
      <c r="DM9" s="681"/>
      <c r="DN9" s="681"/>
      <c r="DO9" s="681"/>
      <c r="DP9" s="682"/>
      <c r="DQ9" s="686">
        <v>705802</v>
      </c>
      <c r="DR9" s="681"/>
      <c r="DS9" s="681"/>
      <c r="DT9" s="681"/>
      <c r="DU9" s="681"/>
      <c r="DV9" s="681"/>
      <c r="DW9" s="681"/>
      <c r="DX9" s="681"/>
      <c r="DY9" s="681"/>
      <c r="DZ9" s="681"/>
      <c r="EA9" s="681"/>
      <c r="EB9" s="681"/>
      <c r="EC9" s="727"/>
    </row>
    <row r="10" spans="2:143" ht="11.25" customHeight="1" x14ac:dyDescent="0.2">
      <c r="B10" s="677" t="s">
        <v>251</v>
      </c>
      <c r="C10" s="678"/>
      <c r="D10" s="678"/>
      <c r="E10" s="678"/>
      <c r="F10" s="678"/>
      <c r="G10" s="678"/>
      <c r="H10" s="678"/>
      <c r="I10" s="678"/>
      <c r="J10" s="678"/>
      <c r="K10" s="678"/>
      <c r="L10" s="678"/>
      <c r="M10" s="678"/>
      <c r="N10" s="678"/>
      <c r="O10" s="678"/>
      <c r="P10" s="678"/>
      <c r="Q10" s="679"/>
      <c r="R10" s="680" t="s">
        <v>249</v>
      </c>
      <c r="S10" s="681"/>
      <c r="T10" s="681"/>
      <c r="U10" s="681"/>
      <c r="V10" s="681"/>
      <c r="W10" s="681"/>
      <c r="X10" s="681"/>
      <c r="Y10" s="682"/>
      <c r="Z10" s="713" t="s">
        <v>249</v>
      </c>
      <c r="AA10" s="713"/>
      <c r="AB10" s="713"/>
      <c r="AC10" s="713"/>
      <c r="AD10" s="714" t="s">
        <v>140</v>
      </c>
      <c r="AE10" s="714"/>
      <c r="AF10" s="714"/>
      <c r="AG10" s="714"/>
      <c r="AH10" s="714"/>
      <c r="AI10" s="714"/>
      <c r="AJ10" s="714"/>
      <c r="AK10" s="714"/>
      <c r="AL10" s="683" t="s">
        <v>140</v>
      </c>
      <c r="AM10" s="684"/>
      <c r="AN10" s="684"/>
      <c r="AO10" s="715"/>
      <c r="AP10" s="677" t="s">
        <v>252</v>
      </c>
      <c r="AQ10" s="678"/>
      <c r="AR10" s="678"/>
      <c r="AS10" s="678"/>
      <c r="AT10" s="678"/>
      <c r="AU10" s="678"/>
      <c r="AV10" s="678"/>
      <c r="AW10" s="678"/>
      <c r="AX10" s="678"/>
      <c r="AY10" s="678"/>
      <c r="AZ10" s="678"/>
      <c r="BA10" s="678"/>
      <c r="BB10" s="678"/>
      <c r="BC10" s="678"/>
      <c r="BD10" s="678"/>
      <c r="BE10" s="678"/>
      <c r="BF10" s="679"/>
      <c r="BG10" s="680">
        <v>47439</v>
      </c>
      <c r="BH10" s="681"/>
      <c r="BI10" s="681"/>
      <c r="BJ10" s="681"/>
      <c r="BK10" s="681"/>
      <c r="BL10" s="681"/>
      <c r="BM10" s="681"/>
      <c r="BN10" s="682"/>
      <c r="BO10" s="713">
        <v>1.2</v>
      </c>
      <c r="BP10" s="713"/>
      <c r="BQ10" s="713"/>
      <c r="BR10" s="713"/>
      <c r="BS10" s="686" t="s">
        <v>249</v>
      </c>
      <c r="BT10" s="681"/>
      <c r="BU10" s="681"/>
      <c r="BV10" s="681"/>
      <c r="BW10" s="681"/>
      <c r="BX10" s="681"/>
      <c r="BY10" s="681"/>
      <c r="BZ10" s="681"/>
      <c r="CA10" s="681"/>
      <c r="CB10" s="727"/>
      <c r="CD10" s="719" t="s">
        <v>253</v>
      </c>
      <c r="CE10" s="720"/>
      <c r="CF10" s="720"/>
      <c r="CG10" s="720"/>
      <c r="CH10" s="720"/>
      <c r="CI10" s="720"/>
      <c r="CJ10" s="720"/>
      <c r="CK10" s="720"/>
      <c r="CL10" s="720"/>
      <c r="CM10" s="720"/>
      <c r="CN10" s="720"/>
      <c r="CO10" s="720"/>
      <c r="CP10" s="720"/>
      <c r="CQ10" s="721"/>
      <c r="CR10" s="680">
        <v>43199</v>
      </c>
      <c r="CS10" s="681"/>
      <c r="CT10" s="681"/>
      <c r="CU10" s="681"/>
      <c r="CV10" s="681"/>
      <c r="CW10" s="681"/>
      <c r="CX10" s="681"/>
      <c r="CY10" s="682"/>
      <c r="CZ10" s="713">
        <v>0.3</v>
      </c>
      <c r="DA10" s="713"/>
      <c r="DB10" s="713"/>
      <c r="DC10" s="713"/>
      <c r="DD10" s="686" t="s">
        <v>140</v>
      </c>
      <c r="DE10" s="681"/>
      <c r="DF10" s="681"/>
      <c r="DG10" s="681"/>
      <c r="DH10" s="681"/>
      <c r="DI10" s="681"/>
      <c r="DJ10" s="681"/>
      <c r="DK10" s="681"/>
      <c r="DL10" s="681"/>
      <c r="DM10" s="681"/>
      <c r="DN10" s="681"/>
      <c r="DO10" s="681"/>
      <c r="DP10" s="682"/>
      <c r="DQ10" s="686">
        <v>10799</v>
      </c>
      <c r="DR10" s="681"/>
      <c r="DS10" s="681"/>
      <c r="DT10" s="681"/>
      <c r="DU10" s="681"/>
      <c r="DV10" s="681"/>
      <c r="DW10" s="681"/>
      <c r="DX10" s="681"/>
      <c r="DY10" s="681"/>
      <c r="DZ10" s="681"/>
      <c r="EA10" s="681"/>
      <c r="EB10" s="681"/>
      <c r="EC10" s="727"/>
    </row>
    <row r="11" spans="2:143" ht="11.25" customHeight="1" x14ac:dyDescent="0.2">
      <c r="B11" s="677" t="s">
        <v>254</v>
      </c>
      <c r="C11" s="678"/>
      <c r="D11" s="678"/>
      <c r="E11" s="678"/>
      <c r="F11" s="678"/>
      <c r="G11" s="678"/>
      <c r="H11" s="678"/>
      <c r="I11" s="678"/>
      <c r="J11" s="678"/>
      <c r="K11" s="678"/>
      <c r="L11" s="678"/>
      <c r="M11" s="678"/>
      <c r="N11" s="678"/>
      <c r="O11" s="678"/>
      <c r="P11" s="678"/>
      <c r="Q11" s="679"/>
      <c r="R11" s="680">
        <v>228396</v>
      </c>
      <c r="S11" s="681"/>
      <c r="T11" s="681"/>
      <c r="U11" s="681"/>
      <c r="V11" s="681"/>
      <c r="W11" s="681"/>
      <c r="X11" s="681"/>
      <c r="Y11" s="682"/>
      <c r="Z11" s="683">
        <v>1.8</v>
      </c>
      <c r="AA11" s="684"/>
      <c r="AB11" s="684"/>
      <c r="AC11" s="685"/>
      <c r="AD11" s="686">
        <v>228396</v>
      </c>
      <c r="AE11" s="681"/>
      <c r="AF11" s="681"/>
      <c r="AG11" s="681"/>
      <c r="AH11" s="681"/>
      <c r="AI11" s="681"/>
      <c r="AJ11" s="681"/>
      <c r="AK11" s="682"/>
      <c r="AL11" s="683">
        <v>5.3</v>
      </c>
      <c r="AM11" s="684"/>
      <c r="AN11" s="684"/>
      <c r="AO11" s="715"/>
      <c r="AP11" s="677" t="s">
        <v>255</v>
      </c>
      <c r="AQ11" s="678"/>
      <c r="AR11" s="678"/>
      <c r="AS11" s="678"/>
      <c r="AT11" s="678"/>
      <c r="AU11" s="678"/>
      <c r="AV11" s="678"/>
      <c r="AW11" s="678"/>
      <c r="AX11" s="678"/>
      <c r="AY11" s="678"/>
      <c r="AZ11" s="678"/>
      <c r="BA11" s="678"/>
      <c r="BB11" s="678"/>
      <c r="BC11" s="678"/>
      <c r="BD11" s="678"/>
      <c r="BE11" s="678"/>
      <c r="BF11" s="679"/>
      <c r="BG11" s="680">
        <v>214329</v>
      </c>
      <c r="BH11" s="681"/>
      <c r="BI11" s="681"/>
      <c r="BJ11" s="681"/>
      <c r="BK11" s="681"/>
      <c r="BL11" s="681"/>
      <c r="BM11" s="681"/>
      <c r="BN11" s="682"/>
      <c r="BO11" s="713">
        <v>5.4</v>
      </c>
      <c r="BP11" s="713"/>
      <c r="BQ11" s="713"/>
      <c r="BR11" s="713"/>
      <c r="BS11" s="686">
        <v>48590</v>
      </c>
      <c r="BT11" s="681"/>
      <c r="BU11" s="681"/>
      <c r="BV11" s="681"/>
      <c r="BW11" s="681"/>
      <c r="BX11" s="681"/>
      <c r="BY11" s="681"/>
      <c r="BZ11" s="681"/>
      <c r="CA11" s="681"/>
      <c r="CB11" s="727"/>
      <c r="CD11" s="719" t="s">
        <v>256</v>
      </c>
      <c r="CE11" s="720"/>
      <c r="CF11" s="720"/>
      <c r="CG11" s="720"/>
      <c r="CH11" s="720"/>
      <c r="CI11" s="720"/>
      <c r="CJ11" s="720"/>
      <c r="CK11" s="720"/>
      <c r="CL11" s="720"/>
      <c r="CM11" s="720"/>
      <c r="CN11" s="720"/>
      <c r="CO11" s="720"/>
      <c r="CP11" s="720"/>
      <c r="CQ11" s="721"/>
      <c r="CR11" s="680">
        <v>2238021</v>
      </c>
      <c r="CS11" s="681"/>
      <c r="CT11" s="681"/>
      <c r="CU11" s="681"/>
      <c r="CV11" s="681"/>
      <c r="CW11" s="681"/>
      <c r="CX11" s="681"/>
      <c r="CY11" s="682"/>
      <c r="CZ11" s="713">
        <v>18.100000000000001</v>
      </c>
      <c r="DA11" s="713"/>
      <c r="DB11" s="713"/>
      <c r="DC11" s="713"/>
      <c r="DD11" s="686">
        <v>1331954</v>
      </c>
      <c r="DE11" s="681"/>
      <c r="DF11" s="681"/>
      <c r="DG11" s="681"/>
      <c r="DH11" s="681"/>
      <c r="DI11" s="681"/>
      <c r="DJ11" s="681"/>
      <c r="DK11" s="681"/>
      <c r="DL11" s="681"/>
      <c r="DM11" s="681"/>
      <c r="DN11" s="681"/>
      <c r="DO11" s="681"/>
      <c r="DP11" s="682"/>
      <c r="DQ11" s="686">
        <v>720571</v>
      </c>
      <c r="DR11" s="681"/>
      <c r="DS11" s="681"/>
      <c r="DT11" s="681"/>
      <c r="DU11" s="681"/>
      <c r="DV11" s="681"/>
      <c r="DW11" s="681"/>
      <c r="DX11" s="681"/>
      <c r="DY11" s="681"/>
      <c r="DZ11" s="681"/>
      <c r="EA11" s="681"/>
      <c r="EB11" s="681"/>
      <c r="EC11" s="727"/>
    </row>
    <row r="12" spans="2:143" ht="11.25" customHeight="1" x14ac:dyDescent="0.2">
      <c r="B12" s="677" t="s">
        <v>257</v>
      </c>
      <c r="C12" s="678"/>
      <c r="D12" s="678"/>
      <c r="E12" s="678"/>
      <c r="F12" s="678"/>
      <c r="G12" s="678"/>
      <c r="H12" s="678"/>
      <c r="I12" s="678"/>
      <c r="J12" s="678"/>
      <c r="K12" s="678"/>
      <c r="L12" s="678"/>
      <c r="M12" s="678"/>
      <c r="N12" s="678"/>
      <c r="O12" s="678"/>
      <c r="P12" s="678"/>
      <c r="Q12" s="679"/>
      <c r="R12" s="680">
        <v>34</v>
      </c>
      <c r="S12" s="681"/>
      <c r="T12" s="681"/>
      <c r="U12" s="681"/>
      <c r="V12" s="681"/>
      <c r="W12" s="681"/>
      <c r="X12" s="681"/>
      <c r="Y12" s="682"/>
      <c r="Z12" s="713">
        <v>0</v>
      </c>
      <c r="AA12" s="713"/>
      <c r="AB12" s="713"/>
      <c r="AC12" s="713"/>
      <c r="AD12" s="714">
        <v>34</v>
      </c>
      <c r="AE12" s="714"/>
      <c r="AF12" s="714"/>
      <c r="AG12" s="714"/>
      <c r="AH12" s="714"/>
      <c r="AI12" s="714"/>
      <c r="AJ12" s="714"/>
      <c r="AK12" s="714"/>
      <c r="AL12" s="683">
        <v>0</v>
      </c>
      <c r="AM12" s="684"/>
      <c r="AN12" s="684"/>
      <c r="AO12" s="715"/>
      <c r="AP12" s="677" t="s">
        <v>258</v>
      </c>
      <c r="AQ12" s="678"/>
      <c r="AR12" s="678"/>
      <c r="AS12" s="678"/>
      <c r="AT12" s="678"/>
      <c r="AU12" s="678"/>
      <c r="AV12" s="678"/>
      <c r="AW12" s="678"/>
      <c r="AX12" s="678"/>
      <c r="AY12" s="678"/>
      <c r="AZ12" s="678"/>
      <c r="BA12" s="678"/>
      <c r="BB12" s="678"/>
      <c r="BC12" s="678"/>
      <c r="BD12" s="678"/>
      <c r="BE12" s="678"/>
      <c r="BF12" s="679"/>
      <c r="BG12" s="680">
        <v>3007252</v>
      </c>
      <c r="BH12" s="681"/>
      <c r="BI12" s="681"/>
      <c r="BJ12" s="681"/>
      <c r="BK12" s="681"/>
      <c r="BL12" s="681"/>
      <c r="BM12" s="681"/>
      <c r="BN12" s="682"/>
      <c r="BO12" s="713">
        <v>75.8</v>
      </c>
      <c r="BP12" s="713"/>
      <c r="BQ12" s="713"/>
      <c r="BR12" s="713"/>
      <c r="BS12" s="686" t="s">
        <v>140</v>
      </c>
      <c r="BT12" s="681"/>
      <c r="BU12" s="681"/>
      <c r="BV12" s="681"/>
      <c r="BW12" s="681"/>
      <c r="BX12" s="681"/>
      <c r="BY12" s="681"/>
      <c r="BZ12" s="681"/>
      <c r="CA12" s="681"/>
      <c r="CB12" s="727"/>
      <c r="CD12" s="719" t="s">
        <v>259</v>
      </c>
      <c r="CE12" s="720"/>
      <c r="CF12" s="720"/>
      <c r="CG12" s="720"/>
      <c r="CH12" s="720"/>
      <c r="CI12" s="720"/>
      <c r="CJ12" s="720"/>
      <c r="CK12" s="720"/>
      <c r="CL12" s="720"/>
      <c r="CM12" s="720"/>
      <c r="CN12" s="720"/>
      <c r="CO12" s="720"/>
      <c r="CP12" s="720"/>
      <c r="CQ12" s="721"/>
      <c r="CR12" s="680">
        <v>516497</v>
      </c>
      <c r="CS12" s="681"/>
      <c r="CT12" s="681"/>
      <c r="CU12" s="681"/>
      <c r="CV12" s="681"/>
      <c r="CW12" s="681"/>
      <c r="CX12" s="681"/>
      <c r="CY12" s="682"/>
      <c r="CZ12" s="713">
        <v>4.2</v>
      </c>
      <c r="DA12" s="713"/>
      <c r="DB12" s="713"/>
      <c r="DC12" s="713"/>
      <c r="DD12" s="686">
        <v>86339</v>
      </c>
      <c r="DE12" s="681"/>
      <c r="DF12" s="681"/>
      <c r="DG12" s="681"/>
      <c r="DH12" s="681"/>
      <c r="DI12" s="681"/>
      <c r="DJ12" s="681"/>
      <c r="DK12" s="681"/>
      <c r="DL12" s="681"/>
      <c r="DM12" s="681"/>
      <c r="DN12" s="681"/>
      <c r="DO12" s="681"/>
      <c r="DP12" s="682"/>
      <c r="DQ12" s="686">
        <v>347510</v>
      </c>
      <c r="DR12" s="681"/>
      <c r="DS12" s="681"/>
      <c r="DT12" s="681"/>
      <c r="DU12" s="681"/>
      <c r="DV12" s="681"/>
      <c r="DW12" s="681"/>
      <c r="DX12" s="681"/>
      <c r="DY12" s="681"/>
      <c r="DZ12" s="681"/>
      <c r="EA12" s="681"/>
      <c r="EB12" s="681"/>
      <c r="EC12" s="727"/>
    </row>
    <row r="13" spans="2:143" ht="11.25" customHeight="1" x14ac:dyDescent="0.2">
      <c r="B13" s="677" t="s">
        <v>260</v>
      </c>
      <c r="C13" s="678"/>
      <c r="D13" s="678"/>
      <c r="E13" s="678"/>
      <c r="F13" s="678"/>
      <c r="G13" s="678"/>
      <c r="H13" s="678"/>
      <c r="I13" s="678"/>
      <c r="J13" s="678"/>
      <c r="K13" s="678"/>
      <c r="L13" s="678"/>
      <c r="M13" s="678"/>
      <c r="N13" s="678"/>
      <c r="O13" s="678"/>
      <c r="P13" s="678"/>
      <c r="Q13" s="679"/>
      <c r="R13" s="680" t="s">
        <v>140</v>
      </c>
      <c r="S13" s="681"/>
      <c r="T13" s="681"/>
      <c r="U13" s="681"/>
      <c r="V13" s="681"/>
      <c r="W13" s="681"/>
      <c r="X13" s="681"/>
      <c r="Y13" s="682"/>
      <c r="Z13" s="713" t="s">
        <v>140</v>
      </c>
      <c r="AA13" s="713"/>
      <c r="AB13" s="713"/>
      <c r="AC13" s="713"/>
      <c r="AD13" s="714" t="s">
        <v>249</v>
      </c>
      <c r="AE13" s="714"/>
      <c r="AF13" s="714"/>
      <c r="AG13" s="714"/>
      <c r="AH13" s="714"/>
      <c r="AI13" s="714"/>
      <c r="AJ13" s="714"/>
      <c r="AK13" s="714"/>
      <c r="AL13" s="683" t="s">
        <v>249</v>
      </c>
      <c r="AM13" s="684"/>
      <c r="AN13" s="684"/>
      <c r="AO13" s="715"/>
      <c r="AP13" s="677" t="s">
        <v>261</v>
      </c>
      <c r="AQ13" s="678"/>
      <c r="AR13" s="678"/>
      <c r="AS13" s="678"/>
      <c r="AT13" s="678"/>
      <c r="AU13" s="678"/>
      <c r="AV13" s="678"/>
      <c r="AW13" s="678"/>
      <c r="AX13" s="678"/>
      <c r="AY13" s="678"/>
      <c r="AZ13" s="678"/>
      <c r="BA13" s="678"/>
      <c r="BB13" s="678"/>
      <c r="BC13" s="678"/>
      <c r="BD13" s="678"/>
      <c r="BE13" s="678"/>
      <c r="BF13" s="679"/>
      <c r="BG13" s="680">
        <v>3003707</v>
      </c>
      <c r="BH13" s="681"/>
      <c r="BI13" s="681"/>
      <c r="BJ13" s="681"/>
      <c r="BK13" s="681"/>
      <c r="BL13" s="681"/>
      <c r="BM13" s="681"/>
      <c r="BN13" s="682"/>
      <c r="BO13" s="713">
        <v>75.7</v>
      </c>
      <c r="BP13" s="713"/>
      <c r="BQ13" s="713"/>
      <c r="BR13" s="713"/>
      <c r="BS13" s="686" t="s">
        <v>249</v>
      </c>
      <c r="BT13" s="681"/>
      <c r="BU13" s="681"/>
      <c r="BV13" s="681"/>
      <c r="BW13" s="681"/>
      <c r="BX13" s="681"/>
      <c r="BY13" s="681"/>
      <c r="BZ13" s="681"/>
      <c r="CA13" s="681"/>
      <c r="CB13" s="727"/>
      <c r="CD13" s="719" t="s">
        <v>262</v>
      </c>
      <c r="CE13" s="720"/>
      <c r="CF13" s="720"/>
      <c r="CG13" s="720"/>
      <c r="CH13" s="720"/>
      <c r="CI13" s="720"/>
      <c r="CJ13" s="720"/>
      <c r="CK13" s="720"/>
      <c r="CL13" s="720"/>
      <c r="CM13" s="720"/>
      <c r="CN13" s="720"/>
      <c r="CO13" s="720"/>
      <c r="CP13" s="720"/>
      <c r="CQ13" s="721"/>
      <c r="CR13" s="680">
        <v>2226308</v>
      </c>
      <c r="CS13" s="681"/>
      <c r="CT13" s="681"/>
      <c r="CU13" s="681"/>
      <c r="CV13" s="681"/>
      <c r="CW13" s="681"/>
      <c r="CX13" s="681"/>
      <c r="CY13" s="682"/>
      <c r="CZ13" s="713">
        <v>18</v>
      </c>
      <c r="DA13" s="713"/>
      <c r="DB13" s="713"/>
      <c r="DC13" s="713"/>
      <c r="DD13" s="686">
        <v>1425545</v>
      </c>
      <c r="DE13" s="681"/>
      <c r="DF13" s="681"/>
      <c r="DG13" s="681"/>
      <c r="DH13" s="681"/>
      <c r="DI13" s="681"/>
      <c r="DJ13" s="681"/>
      <c r="DK13" s="681"/>
      <c r="DL13" s="681"/>
      <c r="DM13" s="681"/>
      <c r="DN13" s="681"/>
      <c r="DO13" s="681"/>
      <c r="DP13" s="682"/>
      <c r="DQ13" s="686">
        <v>1772595</v>
      </c>
      <c r="DR13" s="681"/>
      <c r="DS13" s="681"/>
      <c r="DT13" s="681"/>
      <c r="DU13" s="681"/>
      <c r="DV13" s="681"/>
      <c r="DW13" s="681"/>
      <c r="DX13" s="681"/>
      <c r="DY13" s="681"/>
      <c r="DZ13" s="681"/>
      <c r="EA13" s="681"/>
      <c r="EB13" s="681"/>
      <c r="EC13" s="727"/>
    </row>
    <row r="14" spans="2:143" ht="11.25" customHeight="1" x14ac:dyDescent="0.2">
      <c r="B14" s="677" t="s">
        <v>263</v>
      </c>
      <c r="C14" s="678"/>
      <c r="D14" s="678"/>
      <c r="E14" s="678"/>
      <c r="F14" s="678"/>
      <c r="G14" s="678"/>
      <c r="H14" s="678"/>
      <c r="I14" s="678"/>
      <c r="J14" s="678"/>
      <c r="K14" s="678"/>
      <c r="L14" s="678"/>
      <c r="M14" s="678"/>
      <c r="N14" s="678"/>
      <c r="O14" s="678"/>
      <c r="P14" s="678"/>
      <c r="Q14" s="679"/>
      <c r="R14" s="680" t="s">
        <v>140</v>
      </c>
      <c r="S14" s="681"/>
      <c r="T14" s="681"/>
      <c r="U14" s="681"/>
      <c r="V14" s="681"/>
      <c r="W14" s="681"/>
      <c r="X14" s="681"/>
      <c r="Y14" s="682"/>
      <c r="Z14" s="713" t="s">
        <v>140</v>
      </c>
      <c r="AA14" s="713"/>
      <c r="AB14" s="713"/>
      <c r="AC14" s="713"/>
      <c r="AD14" s="714" t="s">
        <v>140</v>
      </c>
      <c r="AE14" s="714"/>
      <c r="AF14" s="714"/>
      <c r="AG14" s="714"/>
      <c r="AH14" s="714"/>
      <c r="AI14" s="714"/>
      <c r="AJ14" s="714"/>
      <c r="AK14" s="714"/>
      <c r="AL14" s="683" t="s">
        <v>249</v>
      </c>
      <c r="AM14" s="684"/>
      <c r="AN14" s="684"/>
      <c r="AO14" s="715"/>
      <c r="AP14" s="677" t="s">
        <v>264</v>
      </c>
      <c r="AQ14" s="678"/>
      <c r="AR14" s="678"/>
      <c r="AS14" s="678"/>
      <c r="AT14" s="678"/>
      <c r="AU14" s="678"/>
      <c r="AV14" s="678"/>
      <c r="AW14" s="678"/>
      <c r="AX14" s="678"/>
      <c r="AY14" s="678"/>
      <c r="AZ14" s="678"/>
      <c r="BA14" s="678"/>
      <c r="BB14" s="678"/>
      <c r="BC14" s="678"/>
      <c r="BD14" s="678"/>
      <c r="BE14" s="678"/>
      <c r="BF14" s="679"/>
      <c r="BG14" s="680">
        <v>34365</v>
      </c>
      <c r="BH14" s="681"/>
      <c r="BI14" s="681"/>
      <c r="BJ14" s="681"/>
      <c r="BK14" s="681"/>
      <c r="BL14" s="681"/>
      <c r="BM14" s="681"/>
      <c r="BN14" s="682"/>
      <c r="BO14" s="713">
        <v>0.9</v>
      </c>
      <c r="BP14" s="713"/>
      <c r="BQ14" s="713"/>
      <c r="BR14" s="713"/>
      <c r="BS14" s="686" t="s">
        <v>140</v>
      </c>
      <c r="BT14" s="681"/>
      <c r="BU14" s="681"/>
      <c r="BV14" s="681"/>
      <c r="BW14" s="681"/>
      <c r="BX14" s="681"/>
      <c r="BY14" s="681"/>
      <c r="BZ14" s="681"/>
      <c r="CA14" s="681"/>
      <c r="CB14" s="727"/>
      <c r="CD14" s="719" t="s">
        <v>265</v>
      </c>
      <c r="CE14" s="720"/>
      <c r="CF14" s="720"/>
      <c r="CG14" s="720"/>
      <c r="CH14" s="720"/>
      <c r="CI14" s="720"/>
      <c r="CJ14" s="720"/>
      <c r="CK14" s="720"/>
      <c r="CL14" s="720"/>
      <c r="CM14" s="720"/>
      <c r="CN14" s="720"/>
      <c r="CO14" s="720"/>
      <c r="CP14" s="720"/>
      <c r="CQ14" s="721"/>
      <c r="CR14" s="680">
        <v>425716</v>
      </c>
      <c r="CS14" s="681"/>
      <c r="CT14" s="681"/>
      <c r="CU14" s="681"/>
      <c r="CV14" s="681"/>
      <c r="CW14" s="681"/>
      <c r="CX14" s="681"/>
      <c r="CY14" s="682"/>
      <c r="CZ14" s="713">
        <v>3.4</v>
      </c>
      <c r="DA14" s="713"/>
      <c r="DB14" s="713"/>
      <c r="DC14" s="713"/>
      <c r="DD14" s="686">
        <v>109553</v>
      </c>
      <c r="DE14" s="681"/>
      <c r="DF14" s="681"/>
      <c r="DG14" s="681"/>
      <c r="DH14" s="681"/>
      <c r="DI14" s="681"/>
      <c r="DJ14" s="681"/>
      <c r="DK14" s="681"/>
      <c r="DL14" s="681"/>
      <c r="DM14" s="681"/>
      <c r="DN14" s="681"/>
      <c r="DO14" s="681"/>
      <c r="DP14" s="682"/>
      <c r="DQ14" s="686">
        <v>278159</v>
      </c>
      <c r="DR14" s="681"/>
      <c r="DS14" s="681"/>
      <c r="DT14" s="681"/>
      <c r="DU14" s="681"/>
      <c r="DV14" s="681"/>
      <c r="DW14" s="681"/>
      <c r="DX14" s="681"/>
      <c r="DY14" s="681"/>
      <c r="DZ14" s="681"/>
      <c r="EA14" s="681"/>
      <c r="EB14" s="681"/>
      <c r="EC14" s="727"/>
    </row>
    <row r="15" spans="2:143" ht="11.25" customHeight="1" x14ac:dyDescent="0.2">
      <c r="B15" s="677" t="s">
        <v>266</v>
      </c>
      <c r="C15" s="678"/>
      <c r="D15" s="678"/>
      <c r="E15" s="678"/>
      <c r="F15" s="678"/>
      <c r="G15" s="678"/>
      <c r="H15" s="678"/>
      <c r="I15" s="678"/>
      <c r="J15" s="678"/>
      <c r="K15" s="678"/>
      <c r="L15" s="678"/>
      <c r="M15" s="678"/>
      <c r="N15" s="678"/>
      <c r="O15" s="678"/>
      <c r="P15" s="678"/>
      <c r="Q15" s="679"/>
      <c r="R15" s="680" t="s">
        <v>140</v>
      </c>
      <c r="S15" s="681"/>
      <c r="T15" s="681"/>
      <c r="U15" s="681"/>
      <c r="V15" s="681"/>
      <c r="W15" s="681"/>
      <c r="X15" s="681"/>
      <c r="Y15" s="682"/>
      <c r="Z15" s="713" t="s">
        <v>140</v>
      </c>
      <c r="AA15" s="713"/>
      <c r="AB15" s="713"/>
      <c r="AC15" s="713"/>
      <c r="AD15" s="714" t="s">
        <v>140</v>
      </c>
      <c r="AE15" s="714"/>
      <c r="AF15" s="714"/>
      <c r="AG15" s="714"/>
      <c r="AH15" s="714"/>
      <c r="AI15" s="714"/>
      <c r="AJ15" s="714"/>
      <c r="AK15" s="714"/>
      <c r="AL15" s="683" t="s">
        <v>140</v>
      </c>
      <c r="AM15" s="684"/>
      <c r="AN15" s="684"/>
      <c r="AO15" s="715"/>
      <c r="AP15" s="677" t="s">
        <v>267</v>
      </c>
      <c r="AQ15" s="678"/>
      <c r="AR15" s="678"/>
      <c r="AS15" s="678"/>
      <c r="AT15" s="678"/>
      <c r="AU15" s="678"/>
      <c r="AV15" s="678"/>
      <c r="AW15" s="678"/>
      <c r="AX15" s="678"/>
      <c r="AY15" s="678"/>
      <c r="AZ15" s="678"/>
      <c r="BA15" s="678"/>
      <c r="BB15" s="678"/>
      <c r="BC15" s="678"/>
      <c r="BD15" s="678"/>
      <c r="BE15" s="678"/>
      <c r="BF15" s="679"/>
      <c r="BG15" s="680">
        <v>105209</v>
      </c>
      <c r="BH15" s="681"/>
      <c r="BI15" s="681"/>
      <c r="BJ15" s="681"/>
      <c r="BK15" s="681"/>
      <c r="BL15" s="681"/>
      <c r="BM15" s="681"/>
      <c r="BN15" s="682"/>
      <c r="BO15" s="713">
        <v>2.7</v>
      </c>
      <c r="BP15" s="713"/>
      <c r="BQ15" s="713"/>
      <c r="BR15" s="713"/>
      <c r="BS15" s="686" t="s">
        <v>249</v>
      </c>
      <c r="BT15" s="681"/>
      <c r="BU15" s="681"/>
      <c r="BV15" s="681"/>
      <c r="BW15" s="681"/>
      <c r="BX15" s="681"/>
      <c r="BY15" s="681"/>
      <c r="BZ15" s="681"/>
      <c r="CA15" s="681"/>
      <c r="CB15" s="727"/>
      <c r="CD15" s="719" t="s">
        <v>268</v>
      </c>
      <c r="CE15" s="720"/>
      <c r="CF15" s="720"/>
      <c r="CG15" s="720"/>
      <c r="CH15" s="720"/>
      <c r="CI15" s="720"/>
      <c r="CJ15" s="720"/>
      <c r="CK15" s="720"/>
      <c r="CL15" s="720"/>
      <c r="CM15" s="720"/>
      <c r="CN15" s="720"/>
      <c r="CO15" s="720"/>
      <c r="CP15" s="720"/>
      <c r="CQ15" s="721"/>
      <c r="CR15" s="680">
        <v>789173</v>
      </c>
      <c r="CS15" s="681"/>
      <c r="CT15" s="681"/>
      <c r="CU15" s="681"/>
      <c r="CV15" s="681"/>
      <c r="CW15" s="681"/>
      <c r="CX15" s="681"/>
      <c r="CY15" s="682"/>
      <c r="CZ15" s="713">
        <v>6.4</v>
      </c>
      <c r="DA15" s="713"/>
      <c r="DB15" s="713"/>
      <c r="DC15" s="713"/>
      <c r="DD15" s="686">
        <v>61510</v>
      </c>
      <c r="DE15" s="681"/>
      <c r="DF15" s="681"/>
      <c r="DG15" s="681"/>
      <c r="DH15" s="681"/>
      <c r="DI15" s="681"/>
      <c r="DJ15" s="681"/>
      <c r="DK15" s="681"/>
      <c r="DL15" s="681"/>
      <c r="DM15" s="681"/>
      <c r="DN15" s="681"/>
      <c r="DO15" s="681"/>
      <c r="DP15" s="682"/>
      <c r="DQ15" s="686">
        <v>695948</v>
      </c>
      <c r="DR15" s="681"/>
      <c r="DS15" s="681"/>
      <c r="DT15" s="681"/>
      <c r="DU15" s="681"/>
      <c r="DV15" s="681"/>
      <c r="DW15" s="681"/>
      <c r="DX15" s="681"/>
      <c r="DY15" s="681"/>
      <c r="DZ15" s="681"/>
      <c r="EA15" s="681"/>
      <c r="EB15" s="681"/>
      <c r="EC15" s="727"/>
    </row>
    <row r="16" spans="2:143" ht="11.25" customHeight="1" x14ac:dyDescent="0.2">
      <c r="B16" s="677" t="s">
        <v>269</v>
      </c>
      <c r="C16" s="678"/>
      <c r="D16" s="678"/>
      <c r="E16" s="678"/>
      <c r="F16" s="678"/>
      <c r="G16" s="678"/>
      <c r="H16" s="678"/>
      <c r="I16" s="678"/>
      <c r="J16" s="678"/>
      <c r="K16" s="678"/>
      <c r="L16" s="678"/>
      <c r="M16" s="678"/>
      <c r="N16" s="678"/>
      <c r="O16" s="678"/>
      <c r="P16" s="678"/>
      <c r="Q16" s="679"/>
      <c r="R16" s="680">
        <v>4580</v>
      </c>
      <c r="S16" s="681"/>
      <c r="T16" s="681"/>
      <c r="U16" s="681"/>
      <c r="V16" s="681"/>
      <c r="W16" s="681"/>
      <c r="X16" s="681"/>
      <c r="Y16" s="682"/>
      <c r="Z16" s="713">
        <v>0</v>
      </c>
      <c r="AA16" s="713"/>
      <c r="AB16" s="713"/>
      <c r="AC16" s="713"/>
      <c r="AD16" s="714">
        <v>4580</v>
      </c>
      <c r="AE16" s="714"/>
      <c r="AF16" s="714"/>
      <c r="AG16" s="714"/>
      <c r="AH16" s="714"/>
      <c r="AI16" s="714"/>
      <c r="AJ16" s="714"/>
      <c r="AK16" s="714"/>
      <c r="AL16" s="683">
        <v>0.1</v>
      </c>
      <c r="AM16" s="684"/>
      <c r="AN16" s="684"/>
      <c r="AO16" s="715"/>
      <c r="AP16" s="677" t="s">
        <v>270</v>
      </c>
      <c r="AQ16" s="678"/>
      <c r="AR16" s="678"/>
      <c r="AS16" s="678"/>
      <c r="AT16" s="678"/>
      <c r="AU16" s="678"/>
      <c r="AV16" s="678"/>
      <c r="AW16" s="678"/>
      <c r="AX16" s="678"/>
      <c r="AY16" s="678"/>
      <c r="AZ16" s="678"/>
      <c r="BA16" s="678"/>
      <c r="BB16" s="678"/>
      <c r="BC16" s="678"/>
      <c r="BD16" s="678"/>
      <c r="BE16" s="678"/>
      <c r="BF16" s="679"/>
      <c r="BG16" s="680" t="s">
        <v>140</v>
      </c>
      <c r="BH16" s="681"/>
      <c r="BI16" s="681"/>
      <c r="BJ16" s="681"/>
      <c r="BK16" s="681"/>
      <c r="BL16" s="681"/>
      <c r="BM16" s="681"/>
      <c r="BN16" s="682"/>
      <c r="BO16" s="713" t="s">
        <v>140</v>
      </c>
      <c r="BP16" s="713"/>
      <c r="BQ16" s="713"/>
      <c r="BR16" s="713"/>
      <c r="BS16" s="686" t="s">
        <v>140</v>
      </c>
      <c r="BT16" s="681"/>
      <c r="BU16" s="681"/>
      <c r="BV16" s="681"/>
      <c r="BW16" s="681"/>
      <c r="BX16" s="681"/>
      <c r="BY16" s="681"/>
      <c r="BZ16" s="681"/>
      <c r="CA16" s="681"/>
      <c r="CB16" s="727"/>
      <c r="CD16" s="719" t="s">
        <v>271</v>
      </c>
      <c r="CE16" s="720"/>
      <c r="CF16" s="720"/>
      <c r="CG16" s="720"/>
      <c r="CH16" s="720"/>
      <c r="CI16" s="720"/>
      <c r="CJ16" s="720"/>
      <c r="CK16" s="720"/>
      <c r="CL16" s="720"/>
      <c r="CM16" s="720"/>
      <c r="CN16" s="720"/>
      <c r="CO16" s="720"/>
      <c r="CP16" s="720"/>
      <c r="CQ16" s="721"/>
      <c r="CR16" s="680" t="s">
        <v>249</v>
      </c>
      <c r="CS16" s="681"/>
      <c r="CT16" s="681"/>
      <c r="CU16" s="681"/>
      <c r="CV16" s="681"/>
      <c r="CW16" s="681"/>
      <c r="CX16" s="681"/>
      <c r="CY16" s="682"/>
      <c r="CZ16" s="713" t="s">
        <v>140</v>
      </c>
      <c r="DA16" s="713"/>
      <c r="DB16" s="713"/>
      <c r="DC16" s="713"/>
      <c r="DD16" s="686" t="s">
        <v>249</v>
      </c>
      <c r="DE16" s="681"/>
      <c r="DF16" s="681"/>
      <c r="DG16" s="681"/>
      <c r="DH16" s="681"/>
      <c r="DI16" s="681"/>
      <c r="DJ16" s="681"/>
      <c r="DK16" s="681"/>
      <c r="DL16" s="681"/>
      <c r="DM16" s="681"/>
      <c r="DN16" s="681"/>
      <c r="DO16" s="681"/>
      <c r="DP16" s="682"/>
      <c r="DQ16" s="686" t="s">
        <v>249</v>
      </c>
      <c r="DR16" s="681"/>
      <c r="DS16" s="681"/>
      <c r="DT16" s="681"/>
      <c r="DU16" s="681"/>
      <c r="DV16" s="681"/>
      <c r="DW16" s="681"/>
      <c r="DX16" s="681"/>
      <c r="DY16" s="681"/>
      <c r="DZ16" s="681"/>
      <c r="EA16" s="681"/>
      <c r="EB16" s="681"/>
      <c r="EC16" s="727"/>
    </row>
    <row r="17" spans="2:133" ht="11.25" customHeight="1" x14ac:dyDescent="0.2">
      <c r="B17" s="677" t="s">
        <v>272</v>
      </c>
      <c r="C17" s="678"/>
      <c r="D17" s="678"/>
      <c r="E17" s="678"/>
      <c r="F17" s="678"/>
      <c r="G17" s="678"/>
      <c r="H17" s="678"/>
      <c r="I17" s="678"/>
      <c r="J17" s="678"/>
      <c r="K17" s="678"/>
      <c r="L17" s="678"/>
      <c r="M17" s="678"/>
      <c r="N17" s="678"/>
      <c r="O17" s="678"/>
      <c r="P17" s="678"/>
      <c r="Q17" s="679"/>
      <c r="R17" s="680">
        <v>20797</v>
      </c>
      <c r="S17" s="681"/>
      <c r="T17" s="681"/>
      <c r="U17" s="681"/>
      <c r="V17" s="681"/>
      <c r="W17" s="681"/>
      <c r="X17" s="681"/>
      <c r="Y17" s="682"/>
      <c r="Z17" s="713">
        <v>0.2</v>
      </c>
      <c r="AA17" s="713"/>
      <c r="AB17" s="713"/>
      <c r="AC17" s="713"/>
      <c r="AD17" s="714">
        <v>20797</v>
      </c>
      <c r="AE17" s="714"/>
      <c r="AF17" s="714"/>
      <c r="AG17" s="714"/>
      <c r="AH17" s="714"/>
      <c r="AI17" s="714"/>
      <c r="AJ17" s="714"/>
      <c r="AK17" s="714"/>
      <c r="AL17" s="683">
        <v>0.5</v>
      </c>
      <c r="AM17" s="684"/>
      <c r="AN17" s="684"/>
      <c r="AO17" s="715"/>
      <c r="AP17" s="677" t="s">
        <v>273</v>
      </c>
      <c r="AQ17" s="678"/>
      <c r="AR17" s="678"/>
      <c r="AS17" s="678"/>
      <c r="AT17" s="678"/>
      <c r="AU17" s="678"/>
      <c r="AV17" s="678"/>
      <c r="AW17" s="678"/>
      <c r="AX17" s="678"/>
      <c r="AY17" s="678"/>
      <c r="AZ17" s="678"/>
      <c r="BA17" s="678"/>
      <c r="BB17" s="678"/>
      <c r="BC17" s="678"/>
      <c r="BD17" s="678"/>
      <c r="BE17" s="678"/>
      <c r="BF17" s="679"/>
      <c r="BG17" s="680" t="s">
        <v>140</v>
      </c>
      <c r="BH17" s="681"/>
      <c r="BI17" s="681"/>
      <c r="BJ17" s="681"/>
      <c r="BK17" s="681"/>
      <c r="BL17" s="681"/>
      <c r="BM17" s="681"/>
      <c r="BN17" s="682"/>
      <c r="BO17" s="713" t="s">
        <v>140</v>
      </c>
      <c r="BP17" s="713"/>
      <c r="BQ17" s="713"/>
      <c r="BR17" s="713"/>
      <c r="BS17" s="686" t="s">
        <v>249</v>
      </c>
      <c r="BT17" s="681"/>
      <c r="BU17" s="681"/>
      <c r="BV17" s="681"/>
      <c r="BW17" s="681"/>
      <c r="BX17" s="681"/>
      <c r="BY17" s="681"/>
      <c r="BZ17" s="681"/>
      <c r="CA17" s="681"/>
      <c r="CB17" s="727"/>
      <c r="CD17" s="719" t="s">
        <v>274</v>
      </c>
      <c r="CE17" s="720"/>
      <c r="CF17" s="720"/>
      <c r="CG17" s="720"/>
      <c r="CH17" s="720"/>
      <c r="CI17" s="720"/>
      <c r="CJ17" s="720"/>
      <c r="CK17" s="720"/>
      <c r="CL17" s="720"/>
      <c r="CM17" s="720"/>
      <c r="CN17" s="720"/>
      <c r="CO17" s="720"/>
      <c r="CP17" s="720"/>
      <c r="CQ17" s="721"/>
      <c r="CR17" s="680">
        <v>271649</v>
      </c>
      <c r="CS17" s="681"/>
      <c r="CT17" s="681"/>
      <c r="CU17" s="681"/>
      <c r="CV17" s="681"/>
      <c r="CW17" s="681"/>
      <c r="CX17" s="681"/>
      <c r="CY17" s="682"/>
      <c r="CZ17" s="713">
        <v>2.2000000000000002</v>
      </c>
      <c r="DA17" s="713"/>
      <c r="DB17" s="713"/>
      <c r="DC17" s="713"/>
      <c r="DD17" s="686" t="s">
        <v>140</v>
      </c>
      <c r="DE17" s="681"/>
      <c r="DF17" s="681"/>
      <c r="DG17" s="681"/>
      <c r="DH17" s="681"/>
      <c r="DI17" s="681"/>
      <c r="DJ17" s="681"/>
      <c r="DK17" s="681"/>
      <c r="DL17" s="681"/>
      <c r="DM17" s="681"/>
      <c r="DN17" s="681"/>
      <c r="DO17" s="681"/>
      <c r="DP17" s="682"/>
      <c r="DQ17" s="686">
        <v>271649</v>
      </c>
      <c r="DR17" s="681"/>
      <c r="DS17" s="681"/>
      <c r="DT17" s="681"/>
      <c r="DU17" s="681"/>
      <c r="DV17" s="681"/>
      <c r="DW17" s="681"/>
      <c r="DX17" s="681"/>
      <c r="DY17" s="681"/>
      <c r="DZ17" s="681"/>
      <c r="EA17" s="681"/>
      <c r="EB17" s="681"/>
      <c r="EC17" s="727"/>
    </row>
    <row r="18" spans="2:133" ht="11.25" customHeight="1" x14ac:dyDescent="0.2">
      <c r="B18" s="677" t="s">
        <v>275</v>
      </c>
      <c r="C18" s="678"/>
      <c r="D18" s="678"/>
      <c r="E18" s="678"/>
      <c r="F18" s="678"/>
      <c r="G18" s="678"/>
      <c r="H18" s="678"/>
      <c r="I18" s="678"/>
      <c r="J18" s="678"/>
      <c r="K18" s="678"/>
      <c r="L18" s="678"/>
      <c r="M18" s="678"/>
      <c r="N18" s="678"/>
      <c r="O18" s="678"/>
      <c r="P18" s="678"/>
      <c r="Q18" s="679"/>
      <c r="R18" s="680">
        <v>9487</v>
      </c>
      <c r="S18" s="681"/>
      <c r="T18" s="681"/>
      <c r="U18" s="681"/>
      <c r="V18" s="681"/>
      <c r="W18" s="681"/>
      <c r="X18" s="681"/>
      <c r="Y18" s="682"/>
      <c r="Z18" s="713">
        <v>0.1</v>
      </c>
      <c r="AA18" s="713"/>
      <c r="AB18" s="713"/>
      <c r="AC18" s="713"/>
      <c r="AD18" s="714">
        <v>9487</v>
      </c>
      <c r="AE18" s="714"/>
      <c r="AF18" s="714"/>
      <c r="AG18" s="714"/>
      <c r="AH18" s="714"/>
      <c r="AI18" s="714"/>
      <c r="AJ18" s="714"/>
      <c r="AK18" s="714"/>
      <c r="AL18" s="683">
        <v>0.2</v>
      </c>
      <c r="AM18" s="684"/>
      <c r="AN18" s="684"/>
      <c r="AO18" s="715"/>
      <c r="AP18" s="677" t="s">
        <v>276</v>
      </c>
      <c r="AQ18" s="678"/>
      <c r="AR18" s="678"/>
      <c r="AS18" s="678"/>
      <c r="AT18" s="678"/>
      <c r="AU18" s="678"/>
      <c r="AV18" s="678"/>
      <c r="AW18" s="678"/>
      <c r="AX18" s="678"/>
      <c r="AY18" s="678"/>
      <c r="AZ18" s="678"/>
      <c r="BA18" s="678"/>
      <c r="BB18" s="678"/>
      <c r="BC18" s="678"/>
      <c r="BD18" s="678"/>
      <c r="BE18" s="678"/>
      <c r="BF18" s="679"/>
      <c r="BG18" s="680" t="s">
        <v>249</v>
      </c>
      <c r="BH18" s="681"/>
      <c r="BI18" s="681"/>
      <c r="BJ18" s="681"/>
      <c r="BK18" s="681"/>
      <c r="BL18" s="681"/>
      <c r="BM18" s="681"/>
      <c r="BN18" s="682"/>
      <c r="BO18" s="713" t="s">
        <v>140</v>
      </c>
      <c r="BP18" s="713"/>
      <c r="BQ18" s="713"/>
      <c r="BR18" s="713"/>
      <c r="BS18" s="686" t="s">
        <v>249</v>
      </c>
      <c r="BT18" s="681"/>
      <c r="BU18" s="681"/>
      <c r="BV18" s="681"/>
      <c r="BW18" s="681"/>
      <c r="BX18" s="681"/>
      <c r="BY18" s="681"/>
      <c r="BZ18" s="681"/>
      <c r="CA18" s="681"/>
      <c r="CB18" s="727"/>
      <c r="CD18" s="719" t="s">
        <v>277</v>
      </c>
      <c r="CE18" s="720"/>
      <c r="CF18" s="720"/>
      <c r="CG18" s="720"/>
      <c r="CH18" s="720"/>
      <c r="CI18" s="720"/>
      <c r="CJ18" s="720"/>
      <c r="CK18" s="720"/>
      <c r="CL18" s="720"/>
      <c r="CM18" s="720"/>
      <c r="CN18" s="720"/>
      <c r="CO18" s="720"/>
      <c r="CP18" s="720"/>
      <c r="CQ18" s="721"/>
      <c r="CR18" s="680">
        <v>2270</v>
      </c>
      <c r="CS18" s="681"/>
      <c r="CT18" s="681"/>
      <c r="CU18" s="681"/>
      <c r="CV18" s="681"/>
      <c r="CW18" s="681"/>
      <c r="CX18" s="681"/>
      <c r="CY18" s="682"/>
      <c r="CZ18" s="713">
        <v>0</v>
      </c>
      <c r="DA18" s="713"/>
      <c r="DB18" s="713"/>
      <c r="DC18" s="713"/>
      <c r="DD18" s="686" t="s">
        <v>140</v>
      </c>
      <c r="DE18" s="681"/>
      <c r="DF18" s="681"/>
      <c r="DG18" s="681"/>
      <c r="DH18" s="681"/>
      <c r="DI18" s="681"/>
      <c r="DJ18" s="681"/>
      <c r="DK18" s="681"/>
      <c r="DL18" s="681"/>
      <c r="DM18" s="681"/>
      <c r="DN18" s="681"/>
      <c r="DO18" s="681"/>
      <c r="DP18" s="682"/>
      <c r="DQ18" s="686">
        <v>2270</v>
      </c>
      <c r="DR18" s="681"/>
      <c r="DS18" s="681"/>
      <c r="DT18" s="681"/>
      <c r="DU18" s="681"/>
      <c r="DV18" s="681"/>
      <c r="DW18" s="681"/>
      <c r="DX18" s="681"/>
      <c r="DY18" s="681"/>
      <c r="DZ18" s="681"/>
      <c r="EA18" s="681"/>
      <c r="EB18" s="681"/>
      <c r="EC18" s="727"/>
    </row>
    <row r="19" spans="2:133" ht="11.25" customHeight="1" x14ac:dyDescent="0.2">
      <c r="B19" s="677" t="s">
        <v>278</v>
      </c>
      <c r="C19" s="678"/>
      <c r="D19" s="678"/>
      <c r="E19" s="678"/>
      <c r="F19" s="678"/>
      <c r="G19" s="678"/>
      <c r="H19" s="678"/>
      <c r="I19" s="678"/>
      <c r="J19" s="678"/>
      <c r="K19" s="678"/>
      <c r="L19" s="678"/>
      <c r="M19" s="678"/>
      <c r="N19" s="678"/>
      <c r="O19" s="678"/>
      <c r="P19" s="678"/>
      <c r="Q19" s="679"/>
      <c r="R19" s="680">
        <v>6521</v>
      </c>
      <c r="S19" s="681"/>
      <c r="T19" s="681"/>
      <c r="U19" s="681"/>
      <c r="V19" s="681"/>
      <c r="W19" s="681"/>
      <c r="X19" s="681"/>
      <c r="Y19" s="682"/>
      <c r="Z19" s="713">
        <v>0</v>
      </c>
      <c r="AA19" s="713"/>
      <c r="AB19" s="713"/>
      <c r="AC19" s="713"/>
      <c r="AD19" s="714">
        <v>6521</v>
      </c>
      <c r="AE19" s="714"/>
      <c r="AF19" s="714"/>
      <c r="AG19" s="714"/>
      <c r="AH19" s="714"/>
      <c r="AI19" s="714"/>
      <c r="AJ19" s="714"/>
      <c r="AK19" s="714"/>
      <c r="AL19" s="683">
        <v>0.2</v>
      </c>
      <c r="AM19" s="684"/>
      <c r="AN19" s="684"/>
      <c r="AO19" s="715"/>
      <c r="AP19" s="677" t="s">
        <v>279</v>
      </c>
      <c r="AQ19" s="678"/>
      <c r="AR19" s="678"/>
      <c r="AS19" s="678"/>
      <c r="AT19" s="678"/>
      <c r="AU19" s="678"/>
      <c r="AV19" s="678"/>
      <c r="AW19" s="678"/>
      <c r="AX19" s="678"/>
      <c r="AY19" s="678"/>
      <c r="AZ19" s="678"/>
      <c r="BA19" s="678"/>
      <c r="BB19" s="678"/>
      <c r="BC19" s="678"/>
      <c r="BD19" s="678"/>
      <c r="BE19" s="678"/>
      <c r="BF19" s="679"/>
      <c r="BG19" s="680" t="s">
        <v>140</v>
      </c>
      <c r="BH19" s="681"/>
      <c r="BI19" s="681"/>
      <c r="BJ19" s="681"/>
      <c r="BK19" s="681"/>
      <c r="BL19" s="681"/>
      <c r="BM19" s="681"/>
      <c r="BN19" s="682"/>
      <c r="BO19" s="713" t="s">
        <v>140</v>
      </c>
      <c r="BP19" s="713"/>
      <c r="BQ19" s="713"/>
      <c r="BR19" s="713"/>
      <c r="BS19" s="686" t="s">
        <v>249</v>
      </c>
      <c r="BT19" s="681"/>
      <c r="BU19" s="681"/>
      <c r="BV19" s="681"/>
      <c r="BW19" s="681"/>
      <c r="BX19" s="681"/>
      <c r="BY19" s="681"/>
      <c r="BZ19" s="681"/>
      <c r="CA19" s="681"/>
      <c r="CB19" s="727"/>
      <c r="CD19" s="719" t="s">
        <v>280</v>
      </c>
      <c r="CE19" s="720"/>
      <c r="CF19" s="720"/>
      <c r="CG19" s="720"/>
      <c r="CH19" s="720"/>
      <c r="CI19" s="720"/>
      <c r="CJ19" s="720"/>
      <c r="CK19" s="720"/>
      <c r="CL19" s="720"/>
      <c r="CM19" s="720"/>
      <c r="CN19" s="720"/>
      <c r="CO19" s="720"/>
      <c r="CP19" s="720"/>
      <c r="CQ19" s="721"/>
      <c r="CR19" s="680" t="s">
        <v>249</v>
      </c>
      <c r="CS19" s="681"/>
      <c r="CT19" s="681"/>
      <c r="CU19" s="681"/>
      <c r="CV19" s="681"/>
      <c r="CW19" s="681"/>
      <c r="CX19" s="681"/>
      <c r="CY19" s="682"/>
      <c r="CZ19" s="713" t="s">
        <v>249</v>
      </c>
      <c r="DA19" s="713"/>
      <c r="DB19" s="713"/>
      <c r="DC19" s="713"/>
      <c r="DD19" s="686" t="s">
        <v>140</v>
      </c>
      <c r="DE19" s="681"/>
      <c r="DF19" s="681"/>
      <c r="DG19" s="681"/>
      <c r="DH19" s="681"/>
      <c r="DI19" s="681"/>
      <c r="DJ19" s="681"/>
      <c r="DK19" s="681"/>
      <c r="DL19" s="681"/>
      <c r="DM19" s="681"/>
      <c r="DN19" s="681"/>
      <c r="DO19" s="681"/>
      <c r="DP19" s="682"/>
      <c r="DQ19" s="686" t="s">
        <v>249</v>
      </c>
      <c r="DR19" s="681"/>
      <c r="DS19" s="681"/>
      <c r="DT19" s="681"/>
      <c r="DU19" s="681"/>
      <c r="DV19" s="681"/>
      <c r="DW19" s="681"/>
      <c r="DX19" s="681"/>
      <c r="DY19" s="681"/>
      <c r="DZ19" s="681"/>
      <c r="EA19" s="681"/>
      <c r="EB19" s="681"/>
      <c r="EC19" s="727"/>
    </row>
    <row r="20" spans="2:133" ht="11.25" customHeight="1" x14ac:dyDescent="0.2">
      <c r="B20" s="677" t="s">
        <v>281</v>
      </c>
      <c r="C20" s="678"/>
      <c r="D20" s="678"/>
      <c r="E20" s="678"/>
      <c r="F20" s="678"/>
      <c r="G20" s="678"/>
      <c r="H20" s="678"/>
      <c r="I20" s="678"/>
      <c r="J20" s="678"/>
      <c r="K20" s="678"/>
      <c r="L20" s="678"/>
      <c r="M20" s="678"/>
      <c r="N20" s="678"/>
      <c r="O20" s="678"/>
      <c r="P20" s="678"/>
      <c r="Q20" s="679"/>
      <c r="R20" s="680">
        <v>2281</v>
      </c>
      <c r="S20" s="681"/>
      <c r="T20" s="681"/>
      <c r="U20" s="681"/>
      <c r="V20" s="681"/>
      <c r="W20" s="681"/>
      <c r="X20" s="681"/>
      <c r="Y20" s="682"/>
      <c r="Z20" s="713">
        <v>0</v>
      </c>
      <c r="AA20" s="713"/>
      <c r="AB20" s="713"/>
      <c r="AC20" s="713"/>
      <c r="AD20" s="714">
        <v>2281</v>
      </c>
      <c r="AE20" s="714"/>
      <c r="AF20" s="714"/>
      <c r="AG20" s="714"/>
      <c r="AH20" s="714"/>
      <c r="AI20" s="714"/>
      <c r="AJ20" s="714"/>
      <c r="AK20" s="714"/>
      <c r="AL20" s="683">
        <v>0.1</v>
      </c>
      <c r="AM20" s="684"/>
      <c r="AN20" s="684"/>
      <c r="AO20" s="715"/>
      <c r="AP20" s="677" t="s">
        <v>282</v>
      </c>
      <c r="AQ20" s="678"/>
      <c r="AR20" s="678"/>
      <c r="AS20" s="678"/>
      <c r="AT20" s="678"/>
      <c r="AU20" s="678"/>
      <c r="AV20" s="678"/>
      <c r="AW20" s="678"/>
      <c r="AX20" s="678"/>
      <c r="AY20" s="678"/>
      <c r="AZ20" s="678"/>
      <c r="BA20" s="678"/>
      <c r="BB20" s="678"/>
      <c r="BC20" s="678"/>
      <c r="BD20" s="678"/>
      <c r="BE20" s="678"/>
      <c r="BF20" s="679"/>
      <c r="BG20" s="680" t="s">
        <v>140</v>
      </c>
      <c r="BH20" s="681"/>
      <c r="BI20" s="681"/>
      <c r="BJ20" s="681"/>
      <c r="BK20" s="681"/>
      <c r="BL20" s="681"/>
      <c r="BM20" s="681"/>
      <c r="BN20" s="682"/>
      <c r="BO20" s="713" t="s">
        <v>140</v>
      </c>
      <c r="BP20" s="713"/>
      <c r="BQ20" s="713"/>
      <c r="BR20" s="713"/>
      <c r="BS20" s="686" t="s">
        <v>249</v>
      </c>
      <c r="BT20" s="681"/>
      <c r="BU20" s="681"/>
      <c r="BV20" s="681"/>
      <c r="BW20" s="681"/>
      <c r="BX20" s="681"/>
      <c r="BY20" s="681"/>
      <c r="BZ20" s="681"/>
      <c r="CA20" s="681"/>
      <c r="CB20" s="727"/>
      <c r="CD20" s="719" t="s">
        <v>283</v>
      </c>
      <c r="CE20" s="720"/>
      <c r="CF20" s="720"/>
      <c r="CG20" s="720"/>
      <c r="CH20" s="720"/>
      <c r="CI20" s="720"/>
      <c r="CJ20" s="720"/>
      <c r="CK20" s="720"/>
      <c r="CL20" s="720"/>
      <c r="CM20" s="720"/>
      <c r="CN20" s="720"/>
      <c r="CO20" s="720"/>
      <c r="CP20" s="720"/>
      <c r="CQ20" s="721"/>
      <c r="CR20" s="680">
        <v>12386319</v>
      </c>
      <c r="CS20" s="681"/>
      <c r="CT20" s="681"/>
      <c r="CU20" s="681"/>
      <c r="CV20" s="681"/>
      <c r="CW20" s="681"/>
      <c r="CX20" s="681"/>
      <c r="CY20" s="682"/>
      <c r="CZ20" s="713">
        <v>100</v>
      </c>
      <c r="DA20" s="713"/>
      <c r="DB20" s="713"/>
      <c r="DC20" s="713"/>
      <c r="DD20" s="686">
        <v>3268477</v>
      </c>
      <c r="DE20" s="681"/>
      <c r="DF20" s="681"/>
      <c r="DG20" s="681"/>
      <c r="DH20" s="681"/>
      <c r="DI20" s="681"/>
      <c r="DJ20" s="681"/>
      <c r="DK20" s="681"/>
      <c r="DL20" s="681"/>
      <c r="DM20" s="681"/>
      <c r="DN20" s="681"/>
      <c r="DO20" s="681"/>
      <c r="DP20" s="682"/>
      <c r="DQ20" s="686">
        <v>7819833</v>
      </c>
      <c r="DR20" s="681"/>
      <c r="DS20" s="681"/>
      <c r="DT20" s="681"/>
      <c r="DU20" s="681"/>
      <c r="DV20" s="681"/>
      <c r="DW20" s="681"/>
      <c r="DX20" s="681"/>
      <c r="DY20" s="681"/>
      <c r="DZ20" s="681"/>
      <c r="EA20" s="681"/>
      <c r="EB20" s="681"/>
      <c r="EC20" s="727"/>
    </row>
    <row r="21" spans="2:133" ht="11.25" customHeight="1" x14ac:dyDescent="0.2">
      <c r="B21" s="677" t="s">
        <v>284</v>
      </c>
      <c r="C21" s="678"/>
      <c r="D21" s="678"/>
      <c r="E21" s="678"/>
      <c r="F21" s="678"/>
      <c r="G21" s="678"/>
      <c r="H21" s="678"/>
      <c r="I21" s="678"/>
      <c r="J21" s="678"/>
      <c r="K21" s="678"/>
      <c r="L21" s="678"/>
      <c r="M21" s="678"/>
      <c r="N21" s="678"/>
      <c r="O21" s="678"/>
      <c r="P21" s="678"/>
      <c r="Q21" s="679"/>
      <c r="R21" s="680">
        <v>685</v>
      </c>
      <c r="S21" s="681"/>
      <c r="T21" s="681"/>
      <c r="U21" s="681"/>
      <c r="V21" s="681"/>
      <c r="W21" s="681"/>
      <c r="X21" s="681"/>
      <c r="Y21" s="682"/>
      <c r="Z21" s="713">
        <v>0</v>
      </c>
      <c r="AA21" s="713"/>
      <c r="AB21" s="713"/>
      <c r="AC21" s="713"/>
      <c r="AD21" s="714">
        <v>685</v>
      </c>
      <c r="AE21" s="714"/>
      <c r="AF21" s="714"/>
      <c r="AG21" s="714"/>
      <c r="AH21" s="714"/>
      <c r="AI21" s="714"/>
      <c r="AJ21" s="714"/>
      <c r="AK21" s="714"/>
      <c r="AL21" s="683">
        <v>0</v>
      </c>
      <c r="AM21" s="684"/>
      <c r="AN21" s="684"/>
      <c r="AO21" s="715"/>
      <c r="AP21" s="774" t="s">
        <v>285</v>
      </c>
      <c r="AQ21" s="782"/>
      <c r="AR21" s="782"/>
      <c r="AS21" s="782"/>
      <c r="AT21" s="782"/>
      <c r="AU21" s="782"/>
      <c r="AV21" s="782"/>
      <c r="AW21" s="782"/>
      <c r="AX21" s="782"/>
      <c r="AY21" s="782"/>
      <c r="AZ21" s="782"/>
      <c r="BA21" s="782"/>
      <c r="BB21" s="782"/>
      <c r="BC21" s="782"/>
      <c r="BD21" s="782"/>
      <c r="BE21" s="782"/>
      <c r="BF21" s="776"/>
      <c r="BG21" s="680" t="s">
        <v>140</v>
      </c>
      <c r="BH21" s="681"/>
      <c r="BI21" s="681"/>
      <c r="BJ21" s="681"/>
      <c r="BK21" s="681"/>
      <c r="BL21" s="681"/>
      <c r="BM21" s="681"/>
      <c r="BN21" s="682"/>
      <c r="BO21" s="713" t="s">
        <v>140</v>
      </c>
      <c r="BP21" s="713"/>
      <c r="BQ21" s="713"/>
      <c r="BR21" s="713"/>
      <c r="BS21" s="686" t="s">
        <v>249</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2">
      <c r="B22" s="677" t="s">
        <v>286</v>
      </c>
      <c r="C22" s="678"/>
      <c r="D22" s="678"/>
      <c r="E22" s="678"/>
      <c r="F22" s="678"/>
      <c r="G22" s="678"/>
      <c r="H22" s="678"/>
      <c r="I22" s="678"/>
      <c r="J22" s="678"/>
      <c r="K22" s="678"/>
      <c r="L22" s="678"/>
      <c r="M22" s="678"/>
      <c r="N22" s="678"/>
      <c r="O22" s="678"/>
      <c r="P22" s="678"/>
      <c r="Q22" s="679"/>
      <c r="R22" s="680">
        <v>105298</v>
      </c>
      <c r="S22" s="681"/>
      <c r="T22" s="681"/>
      <c r="U22" s="681"/>
      <c r="V22" s="681"/>
      <c r="W22" s="681"/>
      <c r="X22" s="681"/>
      <c r="Y22" s="682"/>
      <c r="Z22" s="713">
        <v>0.8</v>
      </c>
      <c r="AA22" s="713"/>
      <c r="AB22" s="713"/>
      <c r="AC22" s="713"/>
      <c r="AD22" s="714">
        <v>7195</v>
      </c>
      <c r="AE22" s="714"/>
      <c r="AF22" s="714"/>
      <c r="AG22" s="714"/>
      <c r="AH22" s="714"/>
      <c r="AI22" s="714"/>
      <c r="AJ22" s="714"/>
      <c r="AK22" s="714"/>
      <c r="AL22" s="683">
        <v>0.2</v>
      </c>
      <c r="AM22" s="684"/>
      <c r="AN22" s="684"/>
      <c r="AO22" s="715"/>
      <c r="AP22" s="774" t="s">
        <v>287</v>
      </c>
      <c r="AQ22" s="782"/>
      <c r="AR22" s="782"/>
      <c r="AS22" s="782"/>
      <c r="AT22" s="782"/>
      <c r="AU22" s="782"/>
      <c r="AV22" s="782"/>
      <c r="AW22" s="782"/>
      <c r="AX22" s="782"/>
      <c r="AY22" s="782"/>
      <c r="AZ22" s="782"/>
      <c r="BA22" s="782"/>
      <c r="BB22" s="782"/>
      <c r="BC22" s="782"/>
      <c r="BD22" s="782"/>
      <c r="BE22" s="782"/>
      <c r="BF22" s="776"/>
      <c r="BG22" s="680" t="s">
        <v>249</v>
      </c>
      <c r="BH22" s="681"/>
      <c r="BI22" s="681"/>
      <c r="BJ22" s="681"/>
      <c r="BK22" s="681"/>
      <c r="BL22" s="681"/>
      <c r="BM22" s="681"/>
      <c r="BN22" s="682"/>
      <c r="BO22" s="713" t="s">
        <v>249</v>
      </c>
      <c r="BP22" s="713"/>
      <c r="BQ22" s="713"/>
      <c r="BR22" s="713"/>
      <c r="BS22" s="686" t="s">
        <v>249</v>
      </c>
      <c r="BT22" s="681"/>
      <c r="BU22" s="681"/>
      <c r="BV22" s="681"/>
      <c r="BW22" s="681"/>
      <c r="BX22" s="681"/>
      <c r="BY22" s="681"/>
      <c r="BZ22" s="681"/>
      <c r="CA22" s="681"/>
      <c r="CB22" s="727"/>
      <c r="CD22" s="784" t="s">
        <v>288</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2">
      <c r="B23" s="677" t="s">
        <v>289</v>
      </c>
      <c r="C23" s="678"/>
      <c r="D23" s="678"/>
      <c r="E23" s="678"/>
      <c r="F23" s="678"/>
      <c r="G23" s="678"/>
      <c r="H23" s="678"/>
      <c r="I23" s="678"/>
      <c r="J23" s="678"/>
      <c r="K23" s="678"/>
      <c r="L23" s="678"/>
      <c r="M23" s="678"/>
      <c r="N23" s="678"/>
      <c r="O23" s="678"/>
      <c r="P23" s="678"/>
      <c r="Q23" s="679"/>
      <c r="R23" s="680">
        <v>7195</v>
      </c>
      <c r="S23" s="681"/>
      <c r="T23" s="681"/>
      <c r="U23" s="681"/>
      <c r="V23" s="681"/>
      <c r="W23" s="681"/>
      <c r="X23" s="681"/>
      <c r="Y23" s="682"/>
      <c r="Z23" s="713">
        <v>0.1</v>
      </c>
      <c r="AA23" s="713"/>
      <c r="AB23" s="713"/>
      <c r="AC23" s="713"/>
      <c r="AD23" s="714">
        <v>7195</v>
      </c>
      <c r="AE23" s="714"/>
      <c r="AF23" s="714"/>
      <c r="AG23" s="714"/>
      <c r="AH23" s="714"/>
      <c r="AI23" s="714"/>
      <c r="AJ23" s="714"/>
      <c r="AK23" s="714"/>
      <c r="AL23" s="683">
        <v>0.2</v>
      </c>
      <c r="AM23" s="684"/>
      <c r="AN23" s="684"/>
      <c r="AO23" s="715"/>
      <c r="AP23" s="774" t="s">
        <v>290</v>
      </c>
      <c r="AQ23" s="782"/>
      <c r="AR23" s="782"/>
      <c r="AS23" s="782"/>
      <c r="AT23" s="782"/>
      <c r="AU23" s="782"/>
      <c r="AV23" s="782"/>
      <c r="AW23" s="782"/>
      <c r="AX23" s="782"/>
      <c r="AY23" s="782"/>
      <c r="AZ23" s="782"/>
      <c r="BA23" s="782"/>
      <c r="BB23" s="782"/>
      <c r="BC23" s="782"/>
      <c r="BD23" s="782"/>
      <c r="BE23" s="782"/>
      <c r="BF23" s="776"/>
      <c r="BG23" s="680" t="s">
        <v>140</v>
      </c>
      <c r="BH23" s="681"/>
      <c r="BI23" s="681"/>
      <c r="BJ23" s="681"/>
      <c r="BK23" s="681"/>
      <c r="BL23" s="681"/>
      <c r="BM23" s="681"/>
      <c r="BN23" s="682"/>
      <c r="BO23" s="713" t="s">
        <v>140</v>
      </c>
      <c r="BP23" s="713"/>
      <c r="BQ23" s="713"/>
      <c r="BR23" s="713"/>
      <c r="BS23" s="686" t="s">
        <v>140</v>
      </c>
      <c r="BT23" s="681"/>
      <c r="BU23" s="681"/>
      <c r="BV23" s="681"/>
      <c r="BW23" s="681"/>
      <c r="BX23" s="681"/>
      <c r="BY23" s="681"/>
      <c r="BZ23" s="681"/>
      <c r="CA23" s="681"/>
      <c r="CB23" s="727"/>
      <c r="CD23" s="784" t="s">
        <v>229</v>
      </c>
      <c r="CE23" s="785"/>
      <c r="CF23" s="785"/>
      <c r="CG23" s="785"/>
      <c r="CH23" s="785"/>
      <c r="CI23" s="785"/>
      <c r="CJ23" s="785"/>
      <c r="CK23" s="785"/>
      <c r="CL23" s="785"/>
      <c r="CM23" s="785"/>
      <c r="CN23" s="785"/>
      <c r="CO23" s="785"/>
      <c r="CP23" s="785"/>
      <c r="CQ23" s="786"/>
      <c r="CR23" s="784" t="s">
        <v>291</v>
      </c>
      <c r="CS23" s="785"/>
      <c r="CT23" s="785"/>
      <c r="CU23" s="785"/>
      <c r="CV23" s="785"/>
      <c r="CW23" s="785"/>
      <c r="CX23" s="785"/>
      <c r="CY23" s="786"/>
      <c r="CZ23" s="784" t="s">
        <v>292</v>
      </c>
      <c r="DA23" s="785"/>
      <c r="DB23" s="785"/>
      <c r="DC23" s="786"/>
      <c r="DD23" s="784" t="s">
        <v>293</v>
      </c>
      <c r="DE23" s="785"/>
      <c r="DF23" s="785"/>
      <c r="DG23" s="785"/>
      <c r="DH23" s="785"/>
      <c r="DI23" s="785"/>
      <c r="DJ23" s="785"/>
      <c r="DK23" s="786"/>
      <c r="DL23" s="793" t="s">
        <v>294</v>
      </c>
      <c r="DM23" s="794"/>
      <c r="DN23" s="794"/>
      <c r="DO23" s="794"/>
      <c r="DP23" s="794"/>
      <c r="DQ23" s="794"/>
      <c r="DR23" s="794"/>
      <c r="DS23" s="794"/>
      <c r="DT23" s="794"/>
      <c r="DU23" s="794"/>
      <c r="DV23" s="795"/>
      <c r="DW23" s="784" t="s">
        <v>295</v>
      </c>
      <c r="DX23" s="785"/>
      <c r="DY23" s="785"/>
      <c r="DZ23" s="785"/>
      <c r="EA23" s="785"/>
      <c r="EB23" s="785"/>
      <c r="EC23" s="786"/>
    </row>
    <row r="24" spans="2:133" ht="11.25" customHeight="1" x14ac:dyDescent="0.2">
      <c r="B24" s="677" t="s">
        <v>296</v>
      </c>
      <c r="C24" s="678"/>
      <c r="D24" s="678"/>
      <c r="E24" s="678"/>
      <c r="F24" s="678"/>
      <c r="G24" s="678"/>
      <c r="H24" s="678"/>
      <c r="I24" s="678"/>
      <c r="J24" s="678"/>
      <c r="K24" s="678"/>
      <c r="L24" s="678"/>
      <c r="M24" s="678"/>
      <c r="N24" s="678"/>
      <c r="O24" s="678"/>
      <c r="P24" s="678"/>
      <c r="Q24" s="679"/>
      <c r="R24" s="680">
        <v>98103</v>
      </c>
      <c r="S24" s="681"/>
      <c r="T24" s="681"/>
      <c r="U24" s="681"/>
      <c r="V24" s="681"/>
      <c r="W24" s="681"/>
      <c r="X24" s="681"/>
      <c r="Y24" s="682"/>
      <c r="Z24" s="713">
        <v>0.8</v>
      </c>
      <c r="AA24" s="713"/>
      <c r="AB24" s="713"/>
      <c r="AC24" s="713"/>
      <c r="AD24" s="714" t="s">
        <v>140</v>
      </c>
      <c r="AE24" s="714"/>
      <c r="AF24" s="714"/>
      <c r="AG24" s="714"/>
      <c r="AH24" s="714"/>
      <c r="AI24" s="714"/>
      <c r="AJ24" s="714"/>
      <c r="AK24" s="714"/>
      <c r="AL24" s="683" t="s">
        <v>140</v>
      </c>
      <c r="AM24" s="684"/>
      <c r="AN24" s="684"/>
      <c r="AO24" s="715"/>
      <c r="AP24" s="774" t="s">
        <v>297</v>
      </c>
      <c r="AQ24" s="782"/>
      <c r="AR24" s="782"/>
      <c r="AS24" s="782"/>
      <c r="AT24" s="782"/>
      <c r="AU24" s="782"/>
      <c r="AV24" s="782"/>
      <c r="AW24" s="782"/>
      <c r="AX24" s="782"/>
      <c r="AY24" s="782"/>
      <c r="AZ24" s="782"/>
      <c r="BA24" s="782"/>
      <c r="BB24" s="782"/>
      <c r="BC24" s="782"/>
      <c r="BD24" s="782"/>
      <c r="BE24" s="782"/>
      <c r="BF24" s="776"/>
      <c r="BG24" s="680" t="s">
        <v>140</v>
      </c>
      <c r="BH24" s="681"/>
      <c r="BI24" s="681"/>
      <c r="BJ24" s="681"/>
      <c r="BK24" s="681"/>
      <c r="BL24" s="681"/>
      <c r="BM24" s="681"/>
      <c r="BN24" s="682"/>
      <c r="BO24" s="713" t="s">
        <v>140</v>
      </c>
      <c r="BP24" s="713"/>
      <c r="BQ24" s="713"/>
      <c r="BR24" s="713"/>
      <c r="BS24" s="686" t="s">
        <v>249</v>
      </c>
      <c r="BT24" s="681"/>
      <c r="BU24" s="681"/>
      <c r="BV24" s="681"/>
      <c r="BW24" s="681"/>
      <c r="BX24" s="681"/>
      <c r="BY24" s="681"/>
      <c r="BZ24" s="681"/>
      <c r="CA24" s="681"/>
      <c r="CB24" s="727"/>
      <c r="CD24" s="738" t="s">
        <v>298</v>
      </c>
      <c r="CE24" s="739"/>
      <c r="CF24" s="739"/>
      <c r="CG24" s="739"/>
      <c r="CH24" s="739"/>
      <c r="CI24" s="739"/>
      <c r="CJ24" s="739"/>
      <c r="CK24" s="739"/>
      <c r="CL24" s="739"/>
      <c r="CM24" s="739"/>
      <c r="CN24" s="739"/>
      <c r="CO24" s="739"/>
      <c r="CP24" s="739"/>
      <c r="CQ24" s="740"/>
      <c r="CR24" s="735">
        <v>2315589</v>
      </c>
      <c r="CS24" s="736"/>
      <c r="CT24" s="736"/>
      <c r="CU24" s="736"/>
      <c r="CV24" s="736"/>
      <c r="CW24" s="736"/>
      <c r="CX24" s="736"/>
      <c r="CY24" s="779"/>
      <c r="CZ24" s="780">
        <v>18.7</v>
      </c>
      <c r="DA24" s="751"/>
      <c r="DB24" s="751"/>
      <c r="DC24" s="783"/>
      <c r="DD24" s="778">
        <v>1783741</v>
      </c>
      <c r="DE24" s="736"/>
      <c r="DF24" s="736"/>
      <c r="DG24" s="736"/>
      <c r="DH24" s="736"/>
      <c r="DI24" s="736"/>
      <c r="DJ24" s="736"/>
      <c r="DK24" s="779"/>
      <c r="DL24" s="778">
        <v>1535946</v>
      </c>
      <c r="DM24" s="736"/>
      <c r="DN24" s="736"/>
      <c r="DO24" s="736"/>
      <c r="DP24" s="736"/>
      <c r="DQ24" s="736"/>
      <c r="DR24" s="736"/>
      <c r="DS24" s="736"/>
      <c r="DT24" s="736"/>
      <c r="DU24" s="736"/>
      <c r="DV24" s="779"/>
      <c r="DW24" s="780">
        <v>35.4</v>
      </c>
      <c r="DX24" s="751"/>
      <c r="DY24" s="751"/>
      <c r="DZ24" s="751"/>
      <c r="EA24" s="751"/>
      <c r="EB24" s="751"/>
      <c r="EC24" s="781"/>
    </row>
    <row r="25" spans="2:133" ht="11.25" customHeight="1" x14ac:dyDescent="0.2">
      <c r="B25" s="677" t="s">
        <v>299</v>
      </c>
      <c r="C25" s="678"/>
      <c r="D25" s="678"/>
      <c r="E25" s="678"/>
      <c r="F25" s="678"/>
      <c r="G25" s="678"/>
      <c r="H25" s="678"/>
      <c r="I25" s="678"/>
      <c r="J25" s="678"/>
      <c r="K25" s="678"/>
      <c r="L25" s="678"/>
      <c r="M25" s="678"/>
      <c r="N25" s="678"/>
      <c r="O25" s="678"/>
      <c r="P25" s="678"/>
      <c r="Q25" s="679"/>
      <c r="R25" s="680" t="s">
        <v>140</v>
      </c>
      <c r="S25" s="681"/>
      <c r="T25" s="681"/>
      <c r="U25" s="681"/>
      <c r="V25" s="681"/>
      <c r="W25" s="681"/>
      <c r="X25" s="681"/>
      <c r="Y25" s="682"/>
      <c r="Z25" s="713" t="s">
        <v>140</v>
      </c>
      <c r="AA25" s="713"/>
      <c r="AB25" s="713"/>
      <c r="AC25" s="713"/>
      <c r="AD25" s="714" t="s">
        <v>140</v>
      </c>
      <c r="AE25" s="714"/>
      <c r="AF25" s="714"/>
      <c r="AG25" s="714"/>
      <c r="AH25" s="714"/>
      <c r="AI25" s="714"/>
      <c r="AJ25" s="714"/>
      <c r="AK25" s="714"/>
      <c r="AL25" s="683" t="s">
        <v>140</v>
      </c>
      <c r="AM25" s="684"/>
      <c r="AN25" s="684"/>
      <c r="AO25" s="715"/>
      <c r="AP25" s="774" t="s">
        <v>300</v>
      </c>
      <c r="AQ25" s="782"/>
      <c r="AR25" s="782"/>
      <c r="AS25" s="782"/>
      <c r="AT25" s="782"/>
      <c r="AU25" s="782"/>
      <c r="AV25" s="782"/>
      <c r="AW25" s="782"/>
      <c r="AX25" s="782"/>
      <c r="AY25" s="782"/>
      <c r="AZ25" s="782"/>
      <c r="BA25" s="782"/>
      <c r="BB25" s="782"/>
      <c r="BC25" s="782"/>
      <c r="BD25" s="782"/>
      <c r="BE25" s="782"/>
      <c r="BF25" s="776"/>
      <c r="BG25" s="680" t="s">
        <v>249</v>
      </c>
      <c r="BH25" s="681"/>
      <c r="BI25" s="681"/>
      <c r="BJ25" s="681"/>
      <c r="BK25" s="681"/>
      <c r="BL25" s="681"/>
      <c r="BM25" s="681"/>
      <c r="BN25" s="682"/>
      <c r="BO25" s="713" t="s">
        <v>140</v>
      </c>
      <c r="BP25" s="713"/>
      <c r="BQ25" s="713"/>
      <c r="BR25" s="713"/>
      <c r="BS25" s="686" t="s">
        <v>249</v>
      </c>
      <c r="BT25" s="681"/>
      <c r="BU25" s="681"/>
      <c r="BV25" s="681"/>
      <c r="BW25" s="681"/>
      <c r="BX25" s="681"/>
      <c r="BY25" s="681"/>
      <c r="BZ25" s="681"/>
      <c r="CA25" s="681"/>
      <c r="CB25" s="727"/>
      <c r="CD25" s="719" t="s">
        <v>301</v>
      </c>
      <c r="CE25" s="720"/>
      <c r="CF25" s="720"/>
      <c r="CG25" s="720"/>
      <c r="CH25" s="720"/>
      <c r="CI25" s="720"/>
      <c r="CJ25" s="720"/>
      <c r="CK25" s="720"/>
      <c r="CL25" s="720"/>
      <c r="CM25" s="720"/>
      <c r="CN25" s="720"/>
      <c r="CO25" s="720"/>
      <c r="CP25" s="720"/>
      <c r="CQ25" s="721"/>
      <c r="CR25" s="680">
        <v>1494155</v>
      </c>
      <c r="CS25" s="699"/>
      <c r="CT25" s="699"/>
      <c r="CU25" s="699"/>
      <c r="CV25" s="699"/>
      <c r="CW25" s="699"/>
      <c r="CX25" s="699"/>
      <c r="CY25" s="700"/>
      <c r="CZ25" s="683">
        <v>12.1</v>
      </c>
      <c r="DA25" s="701"/>
      <c r="DB25" s="701"/>
      <c r="DC25" s="702"/>
      <c r="DD25" s="686">
        <v>1310935</v>
      </c>
      <c r="DE25" s="699"/>
      <c r="DF25" s="699"/>
      <c r="DG25" s="699"/>
      <c r="DH25" s="699"/>
      <c r="DI25" s="699"/>
      <c r="DJ25" s="699"/>
      <c r="DK25" s="700"/>
      <c r="DL25" s="686">
        <v>1063146</v>
      </c>
      <c r="DM25" s="699"/>
      <c r="DN25" s="699"/>
      <c r="DO25" s="699"/>
      <c r="DP25" s="699"/>
      <c r="DQ25" s="699"/>
      <c r="DR25" s="699"/>
      <c r="DS25" s="699"/>
      <c r="DT25" s="699"/>
      <c r="DU25" s="699"/>
      <c r="DV25" s="700"/>
      <c r="DW25" s="683">
        <v>24.5</v>
      </c>
      <c r="DX25" s="701"/>
      <c r="DY25" s="701"/>
      <c r="DZ25" s="701"/>
      <c r="EA25" s="701"/>
      <c r="EB25" s="701"/>
      <c r="EC25" s="722"/>
    </row>
    <row r="26" spans="2:133" ht="11.25" customHeight="1" x14ac:dyDescent="0.2">
      <c r="B26" s="677" t="s">
        <v>302</v>
      </c>
      <c r="C26" s="678"/>
      <c r="D26" s="678"/>
      <c r="E26" s="678"/>
      <c r="F26" s="678"/>
      <c r="G26" s="678"/>
      <c r="H26" s="678"/>
      <c r="I26" s="678"/>
      <c r="J26" s="678"/>
      <c r="K26" s="678"/>
      <c r="L26" s="678"/>
      <c r="M26" s="678"/>
      <c r="N26" s="678"/>
      <c r="O26" s="678"/>
      <c r="P26" s="678"/>
      <c r="Q26" s="679"/>
      <c r="R26" s="680">
        <v>4408164</v>
      </c>
      <c r="S26" s="681"/>
      <c r="T26" s="681"/>
      <c r="U26" s="681"/>
      <c r="V26" s="681"/>
      <c r="W26" s="681"/>
      <c r="X26" s="681"/>
      <c r="Y26" s="682"/>
      <c r="Z26" s="713">
        <v>33.799999999999997</v>
      </c>
      <c r="AA26" s="713"/>
      <c r="AB26" s="713"/>
      <c r="AC26" s="713"/>
      <c r="AD26" s="714">
        <v>4310061</v>
      </c>
      <c r="AE26" s="714"/>
      <c r="AF26" s="714"/>
      <c r="AG26" s="714"/>
      <c r="AH26" s="714"/>
      <c r="AI26" s="714"/>
      <c r="AJ26" s="714"/>
      <c r="AK26" s="714"/>
      <c r="AL26" s="683">
        <v>99.3</v>
      </c>
      <c r="AM26" s="684"/>
      <c r="AN26" s="684"/>
      <c r="AO26" s="715"/>
      <c r="AP26" s="774" t="s">
        <v>303</v>
      </c>
      <c r="AQ26" s="775"/>
      <c r="AR26" s="775"/>
      <c r="AS26" s="775"/>
      <c r="AT26" s="775"/>
      <c r="AU26" s="775"/>
      <c r="AV26" s="775"/>
      <c r="AW26" s="775"/>
      <c r="AX26" s="775"/>
      <c r="AY26" s="775"/>
      <c r="AZ26" s="775"/>
      <c r="BA26" s="775"/>
      <c r="BB26" s="775"/>
      <c r="BC26" s="775"/>
      <c r="BD26" s="775"/>
      <c r="BE26" s="775"/>
      <c r="BF26" s="776"/>
      <c r="BG26" s="680" t="s">
        <v>249</v>
      </c>
      <c r="BH26" s="681"/>
      <c r="BI26" s="681"/>
      <c r="BJ26" s="681"/>
      <c r="BK26" s="681"/>
      <c r="BL26" s="681"/>
      <c r="BM26" s="681"/>
      <c r="BN26" s="682"/>
      <c r="BO26" s="713" t="s">
        <v>249</v>
      </c>
      <c r="BP26" s="713"/>
      <c r="BQ26" s="713"/>
      <c r="BR26" s="713"/>
      <c r="BS26" s="686" t="s">
        <v>140</v>
      </c>
      <c r="BT26" s="681"/>
      <c r="BU26" s="681"/>
      <c r="BV26" s="681"/>
      <c r="BW26" s="681"/>
      <c r="BX26" s="681"/>
      <c r="BY26" s="681"/>
      <c r="BZ26" s="681"/>
      <c r="CA26" s="681"/>
      <c r="CB26" s="727"/>
      <c r="CD26" s="719" t="s">
        <v>304</v>
      </c>
      <c r="CE26" s="720"/>
      <c r="CF26" s="720"/>
      <c r="CG26" s="720"/>
      <c r="CH26" s="720"/>
      <c r="CI26" s="720"/>
      <c r="CJ26" s="720"/>
      <c r="CK26" s="720"/>
      <c r="CL26" s="720"/>
      <c r="CM26" s="720"/>
      <c r="CN26" s="720"/>
      <c r="CO26" s="720"/>
      <c r="CP26" s="720"/>
      <c r="CQ26" s="721"/>
      <c r="CR26" s="680">
        <v>826850</v>
      </c>
      <c r="CS26" s="681"/>
      <c r="CT26" s="681"/>
      <c r="CU26" s="681"/>
      <c r="CV26" s="681"/>
      <c r="CW26" s="681"/>
      <c r="CX26" s="681"/>
      <c r="CY26" s="682"/>
      <c r="CZ26" s="683">
        <v>6.7</v>
      </c>
      <c r="DA26" s="701"/>
      <c r="DB26" s="701"/>
      <c r="DC26" s="702"/>
      <c r="DD26" s="686">
        <v>691748</v>
      </c>
      <c r="DE26" s="681"/>
      <c r="DF26" s="681"/>
      <c r="DG26" s="681"/>
      <c r="DH26" s="681"/>
      <c r="DI26" s="681"/>
      <c r="DJ26" s="681"/>
      <c r="DK26" s="682"/>
      <c r="DL26" s="686" t="s">
        <v>249</v>
      </c>
      <c r="DM26" s="681"/>
      <c r="DN26" s="681"/>
      <c r="DO26" s="681"/>
      <c r="DP26" s="681"/>
      <c r="DQ26" s="681"/>
      <c r="DR26" s="681"/>
      <c r="DS26" s="681"/>
      <c r="DT26" s="681"/>
      <c r="DU26" s="681"/>
      <c r="DV26" s="682"/>
      <c r="DW26" s="683" t="s">
        <v>140</v>
      </c>
      <c r="DX26" s="701"/>
      <c r="DY26" s="701"/>
      <c r="DZ26" s="701"/>
      <c r="EA26" s="701"/>
      <c r="EB26" s="701"/>
      <c r="EC26" s="722"/>
    </row>
    <row r="27" spans="2:133" ht="11.25" customHeight="1" x14ac:dyDescent="0.2">
      <c r="B27" s="677" t="s">
        <v>305</v>
      </c>
      <c r="C27" s="678"/>
      <c r="D27" s="678"/>
      <c r="E27" s="678"/>
      <c r="F27" s="678"/>
      <c r="G27" s="678"/>
      <c r="H27" s="678"/>
      <c r="I27" s="678"/>
      <c r="J27" s="678"/>
      <c r="K27" s="678"/>
      <c r="L27" s="678"/>
      <c r="M27" s="678"/>
      <c r="N27" s="678"/>
      <c r="O27" s="678"/>
      <c r="P27" s="678"/>
      <c r="Q27" s="679"/>
      <c r="R27" s="680">
        <v>884</v>
      </c>
      <c r="S27" s="681"/>
      <c r="T27" s="681"/>
      <c r="U27" s="681"/>
      <c r="V27" s="681"/>
      <c r="W27" s="681"/>
      <c r="X27" s="681"/>
      <c r="Y27" s="682"/>
      <c r="Z27" s="713">
        <v>0</v>
      </c>
      <c r="AA27" s="713"/>
      <c r="AB27" s="713"/>
      <c r="AC27" s="713"/>
      <c r="AD27" s="714">
        <v>884</v>
      </c>
      <c r="AE27" s="714"/>
      <c r="AF27" s="714"/>
      <c r="AG27" s="714"/>
      <c r="AH27" s="714"/>
      <c r="AI27" s="714"/>
      <c r="AJ27" s="714"/>
      <c r="AK27" s="714"/>
      <c r="AL27" s="683">
        <v>0</v>
      </c>
      <c r="AM27" s="684"/>
      <c r="AN27" s="684"/>
      <c r="AO27" s="715"/>
      <c r="AP27" s="677" t="s">
        <v>306</v>
      </c>
      <c r="AQ27" s="678"/>
      <c r="AR27" s="678"/>
      <c r="AS27" s="678"/>
      <c r="AT27" s="678"/>
      <c r="AU27" s="678"/>
      <c r="AV27" s="678"/>
      <c r="AW27" s="678"/>
      <c r="AX27" s="678"/>
      <c r="AY27" s="678"/>
      <c r="AZ27" s="678"/>
      <c r="BA27" s="678"/>
      <c r="BB27" s="678"/>
      <c r="BC27" s="678"/>
      <c r="BD27" s="678"/>
      <c r="BE27" s="678"/>
      <c r="BF27" s="679"/>
      <c r="BG27" s="680">
        <v>3969756</v>
      </c>
      <c r="BH27" s="681"/>
      <c r="BI27" s="681"/>
      <c r="BJ27" s="681"/>
      <c r="BK27" s="681"/>
      <c r="BL27" s="681"/>
      <c r="BM27" s="681"/>
      <c r="BN27" s="682"/>
      <c r="BO27" s="713">
        <v>100</v>
      </c>
      <c r="BP27" s="713"/>
      <c r="BQ27" s="713"/>
      <c r="BR27" s="713"/>
      <c r="BS27" s="686">
        <v>48590</v>
      </c>
      <c r="BT27" s="681"/>
      <c r="BU27" s="681"/>
      <c r="BV27" s="681"/>
      <c r="BW27" s="681"/>
      <c r="BX27" s="681"/>
      <c r="BY27" s="681"/>
      <c r="BZ27" s="681"/>
      <c r="CA27" s="681"/>
      <c r="CB27" s="727"/>
      <c r="CD27" s="719" t="s">
        <v>307</v>
      </c>
      <c r="CE27" s="720"/>
      <c r="CF27" s="720"/>
      <c r="CG27" s="720"/>
      <c r="CH27" s="720"/>
      <c r="CI27" s="720"/>
      <c r="CJ27" s="720"/>
      <c r="CK27" s="720"/>
      <c r="CL27" s="720"/>
      <c r="CM27" s="720"/>
      <c r="CN27" s="720"/>
      <c r="CO27" s="720"/>
      <c r="CP27" s="720"/>
      <c r="CQ27" s="721"/>
      <c r="CR27" s="680">
        <v>549785</v>
      </c>
      <c r="CS27" s="699"/>
      <c r="CT27" s="699"/>
      <c r="CU27" s="699"/>
      <c r="CV27" s="699"/>
      <c r="CW27" s="699"/>
      <c r="CX27" s="699"/>
      <c r="CY27" s="700"/>
      <c r="CZ27" s="683">
        <v>4.4000000000000004</v>
      </c>
      <c r="DA27" s="701"/>
      <c r="DB27" s="701"/>
      <c r="DC27" s="702"/>
      <c r="DD27" s="686">
        <v>201157</v>
      </c>
      <c r="DE27" s="699"/>
      <c r="DF27" s="699"/>
      <c r="DG27" s="699"/>
      <c r="DH27" s="699"/>
      <c r="DI27" s="699"/>
      <c r="DJ27" s="699"/>
      <c r="DK27" s="700"/>
      <c r="DL27" s="686">
        <v>201151</v>
      </c>
      <c r="DM27" s="699"/>
      <c r="DN27" s="699"/>
      <c r="DO27" s="699"/>
      <c r="DP27" s="699"/>
      <c r="DQ27" s="699"/>
      <c r="DR27" s="699"/>
      <c r="DS27" s="699"/>
      <c r="DT27" s="699"/>
      <c r="DU27" s="699"/>
      <c r="DV27" s="700"/>
      <c r="DW27" s="683">
        <v>4.5999999999999996</v>
      </c>
      <c r="DX27" s="701"/>
      <c r="DY27" s="701"/>
      <c r="DZ27" s="701"/>
      <c r="EA27" s="701"/>
      <c r="EB27" s="701"/>
      <c r="EC27" s="722"/>
    </row>
    <row r="28" spans="2:133" ht="11.25" customHeight="1" x14ac:dyDescent="0.2">
      <c r="B28" s="677" t="s">
        <v>308</v>
      </c>
      <c r="C28" s="678"/>
      <c r="D28" s="678"/>
      <c r="E28" s="678"/>
      <c r="F28" s="678"/>
      <c r="G28" s="678"/>
      <c r="H28" s="678"/>
      <c r="I28" s="678"/>
      <c r="J28" s="678"/>
      <c r="K28" s="678"/>
      <c r="L28" s="678"/>
      <c r="M28" s="678"/>
      <c r="N28" s="678"/>
      <c r="O28" s="678"/>
      <c r="P28" s="678"/>
      <c r="Q28" s="679"/>
      <c r="R28" s="680">
        <v>31222</v>
      </c>
      <c r="S28" s="681"/>
      <c r="T28" s="681"/>
      <c r="U28" s="681"/>
      <c r="V28" s="681"/>
      <c r="W28" s="681"/>
      <c r="X28" s="681"/>
      <c r="Y28" s="682"/>
      <c r="Z28" s="713">
        <v>0.2</v>
      </c>
      <c r="AA28" s="713"/>
      <c r="AB28" s="713"/>
      <c r="AC28" s="713"/>
      <c r="AD28" s="714" t="s">
        <v>249</v>
      </c>
      <c r="AE28" s="714"/>
      <c r="AF28" s="714"/>
      <c r="AG28" s="714"/>
      <c r="AH28" s="714"/>
      <c r="AI28" s="714"/>
      <c r="AJ28" s="714"/>
      <c r="AK28" s="714"/>
      <c r="AL28" s="683" t="s">
        <v>140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309</v>
      </c>
      <c r="CE28" s="720"/>
      <c r="CF28" s="720"/>
      <c r="CG28" s="720"/>
      <c r="CH28" s="720"/>
      <c r="CI28" s="720"/>
      <c r="CJ28" s="720"/>
      <c r="CK28" s="720"/>
      <c r="CL28" s="720"/>
      <c r="CM28" s="720"/>
      <c r="CN28" s="720"/>
      <c r="CO28" s="720"/>
      <c r="CP28" s="720"/>
      <c r="CQ28" s="721"/>
      <c r="CR28" s="680">
        <v>271649</v>
      </c>
      <c r="CS28" s="681"/>
      <c r="CT28" s="681"/>
      <c r="CU28" s="681"/>
      <c r="CV28" s="681"/>
      <c r="CW28" s="681"/>
      <c r="CX28" s="681"/>
      <c r="CY28" s="682"/>
      <c r="CZ28" s="683">
        <v>2.2000000000000002</v>
      </c>
      <c r="DA28" s="701"/>
      <c r="DB28" s="701"/>
      <c r="DC28" s="702"/>
      <c r="DD28" s="686">
        <v>271649</v>
      </c>
      <c r="DE28" s="681"/>
      <c r="DF28" s="681"/>
      <c r="DG28" s="681"/>
      <c r="DH28" s="681"/>
      <c r="DI28" s="681"/>
      <c r="DJ28" s="681"/>
      <c r="DK28" s="682"/>
      <c r="DL28" s="686">
        <v>271649</v>
      </c>
      <c r="DM28" s="681"/>
      <c r="DN28" s="681"/>
      <c r="DO28" s="681"/>
      <c r="DP28" s="681"/>
      <c r="DQ28" s="681"/>
      <c r="DR28" s="681"/>
      <c r="DS28" s="681"/>
      <c r="DT28" s="681"/>
      <c r="DU28" s="681"/>
      <c r="DV28" s="682"/>
      <c r="DW28" s="683">
        <v>6.3</v>
      </c>
      <c r="DX28" s="701"/>
      <c r="DY28" s="701"/>
      <c r="DZ28" s="701"/>
      <c r="EA28" s="701"/>
      <c r="EB28" s="701"/>
      <c r="EC28" s="722"/>
    </row>
    <row r="29" spans="2:133" ht="11.25" customHeight="1" x14ac:dyDescent="0.2">
      <c r="B29" s="677" t="s">
        <v>310</v>
      </c>
      <c r="C29" s="678"/>
      <c r="D29" s="678"/>
      <c r="E29" s="678"/>
      <c r="F29" s="678"/>
      <c r="G29" s="678"/>
      <c r="H29" s="678"/>
      <c r="I29" s="678"/>
      <c r="J29" s="678"/>
      <c r="K29" s="678"/>
      <c r="L29" s="678"/>
      <c r="M29" s="678"/>
      <c r="N29" s="678"/>
      <c r="O29" s="678"/>
      <c r="P29" s="678"/>
      <c r="Q29" s="679"/>
      <c r="R29" s="680">
        <v>50355</v>
      </c>
      <c r="S29" s="681"/>
      <c r="T29" s="681"/>
      <c r="U29" s="681"/>
      <c r="V29" s="681"/>
      <c r="W29" s="681"/>
      <c r="X29" s="681"/>
      <c r="Y29" s="682"/>
      <c r="Z29" s="713">
        <v>0.4</v>
      </c>
      <c r="AA29" s="713"/>
      <c r="AB29" s="713"/>
      <c r="AC29" s="713"/>
      <c r="AD29" s="714">
        <v>828</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311</v>
      </c>
      <c r="CE29" s="766"/>
      <c r="CF29" s="719" t="s">
        <v>70</v>
      </c>
      <c r="CG29" s="720"/>
      <c r="CH29" s="720"/>
      <c r="CI29" s="720"/>
      <c r="CJ29" s="720"/>
      <c r="CK29" s="720"/>
      <c r="CL29" s="720"/>
      <c r="CM29" s="720"/>
      <c r="CN29" s="720"/>
      <c r="CO29" s="720"/>
      <c r="CP29" s="720"/>
      <c r="CQ29" s="721"/>
      <c r="CR29" s="680">
        <v>271649</v>
      </c>
      <c r="CS29" s="699"/>
      <c r="CT29" s="699"/>
      <c r="CU29" s="699"/>
      <c r="CV29" s="699"/>
      <c r="CW29" s="699"/>
      <c r="CX29" s="699"/>
      <c r="CY29" s="700"/>
      <c r="CZ29" s="683">
        <v>2.2000000000000002</v>
      </c>
      <c r="DA29" s="701"/>
      <c r="DB29" s="701"/>
      <c r="DC29" s="702"/>
      <c r="DD29" s="686">
        <v>271649</v>
      </c>
      <c r="DE29" s="699"/>
      <c r="DF29" s="699"/>
      <c r="DG29" s="699"/>
      <c r="DH29" s="699"/>
      <c r="DI29" s="699"/>
      <c r="DJ29" s="699"/>
      <c r="DK29" s="700"/>
      <c r="DL29" s="686">
        <v>271649</v>
      </c>
      <c r="DM29" s="699"/>
      <c r="DN29" s="699"/>
      <c r="DO29" s="699"/>
      <c r="DP29" s="699"/>
      <c r="DQ29" s="699"/>
      <c r="DR29" s="699"/>
      <c r="DS29" s="699"/>
      <c r="DT29" s="699"/>
      <c r="DU29" s="699"/>
      <c r="DV29" s="700"/>
      <c r="DW29" s="683">
        <v>6.3</v>
      </c>
      <c r="DX29" s="701"/>
      <c r="DY29" s="701"/>
      <c r="DZ29" s="701"/>
      <c r="EA29" s="701"/>
      <c r="EB29" s="701"/>
      <c r="EC29" s="722"/>
    </row>
    <row r="30" spans="2:133" ht="11.25" customHeight="1" x14ac:dyDescent="0.2">
      <c r="B30" s="677" t="s">
        <v>312</v>
      </c>
      <c r="C30" s="678"/>
      <c r="D30" s="678"/>
      <c r="E30" s="678"/>
      <c r="F30" s="678"/>
      <c r="G30" s="678"/>
      <c r="H30" s="678"/>
      <c r="I30" s="678"/>
      <c r="J30" s="678"/>
      <c r="K30" s="678"/>
      <c r="L30" s="678"/>
      <c r="M30" s="678"/>
      <c r="N30" s="678"/>
      <c r="O30" s="678"/>
      <c r="P30" s="678"/>
      <c r="Q30" s="679"/>
      <c r="R30" s="680">
        <v>14376</v>
      </c>
      <c r="S30" s="681"/>
      <c r="T30" s="681"/>
      <c r="U30" s="681"/>
      <c r="V30" s="681"/>
      <c r="W30" s="681"/>
      <c r="X30" s="681"/>
      <c r="Y30" s="682"/>
      <c r="Z30" s="713">
        <v>0.1</v>
      </c>
      <c r="AA30" s="713"/>
      <c r="AB30" s="713"/>
      <c r="AC30" s="713"/>
      <c r="AD30" s="714" t="s">
        <v>249</v>
      </c>
      <c r="AE30" s="714"/>
      <c r="AF30" s="714"/>
      <c r="AG30" s="714"/>
      <c r="AH30" s="714"/>
      <c r="AI30" s="714"/>
      <c r="AJ30" s="714"/>
      <c r="AK30" s="714"/>
      <c r="AL30" s="683" t="s">
        <v>249</v>
      </c>
      <c r="AM30" s="684"/>
      <c r="AN30" s="684"/>
      <c r="AO30" s="715"/>
      <c r="AP30" s="741" t="s">
        <v>229</v>
      </c>
      <c r="AQ30" s="742"/>
      <c r="AR30" s="742"/>
      <c r="AS30" s="742"/>
      <c r="AT30" s="742"/>
      <c r="AU30" s="742"/>
      <c r="AV30" s="742"/>
      <c r="AW30" s="742"/>
      <c r="AX30" s="742"/>
      <c r="AY30" s="742"/>
      <c r="AZ30" s="742"/>
      <c r="BA30" s="742"/>
      <c r="BB30" s="742"/>
      <c r="BC30" s="742"/>
      <c r="BD30" s="742"/>
      <c r="BE30" s="742"/>
      <c r="BF30" s="743"/>
      <c r="BG30" s="741" t="s">
        <v>313</v>
      </c>
      <c r="BH30" s="754"/>
      <c r="BI30" s="754"/>
      <c r="BJ30" s="754"/>
      <c r="BK30" s="754"/>
      <c r="BL30" s="754"/>
      <c r="BM30" s="754"/>
      <c r="BN30" s="754"/>
      <c r="BO30" s="754"/>
      <c r="BP30" s="754"/>
      <c r="BQ30" s="755"/>
      <c r="BR30" s="741" t="s">
        <v>314</v>
      </c>
      <c r="BS30" s="754"/>
      <c r="BT30" s="754"/>
      <c r="BU30" s="754"/>
      <c r="BV30" s="754"/>
      <c r="BW30" s="754"/>
      <c r="BX30" s="754"/>
      <c r="BY30" s="754"/>
      <c r="BZ30" s="754"/>
      <c r="CA30" s="754"/>
      <c r="CB30" s="755"/>
      <c r="CD30" s="767"/>
      <c r="CE30" s="768"/>
      <c r="CF30" s="719" t="s">
        <v>315</v>
      </c>
      <c r="CG30" s="720"/>
      <c r="CH30" s="720"/>
      <c r="CI30" s="720"/>
      <c r="CJ30" s="720"/>
      <c r="CK30" s="720"/>
      <c r="CL30" s="720"/>
      <c r="CM30" s="720"/>
      <c r="CN30" s="720"/>
      <c r="CO30" s="720"/>
      <c r="CP30" s="720"/>
      <c r="CQ30" s="721"/>
      <c r="CR30" s="680">
        <v>262020</v>
      </c>
      <c r="CS30" s="681"/>
      <c r="CT30" s="681"/>
      <c r="CU30" s="681"/>
      <c r="CV30" s="681"/>
      <c r="CW30" s="681"/>
      <c r="CX30" s="681"/>
      <c r="CY30" s="682"/>
      <c r="CZ30" s="683">
        <v>2.1</v>
      </c>
      <c r="DA30" s="701"/>
      <c r="DB30" s="701"/>
      <c r="DC30" s="702"/>
      <c r="DD30" s="686">
        <v>262020</v>
      </c>
      <c r="DE30" s="681"/>
      <c r="DF30" s="681"/>
      <c r="DG30" s="681"/>
      <c r="DH30" s="681"/>
      <c r="DI30" s="681"/>
      <c r="DJ30" s="681"/>
      <c r="DK30" s="682"/>
      <c r="DL30" s="686">
        <v>262020</v>
      </c>
      <c r="DM30" s="681"/>
      <c r="DN30" s="681"/>
      <c r="DO30" s="681"/>
      <c r="DP30" s="681"/>
      <c r="DQ30" s="681"/>
      <c r="DR30" s="681"/>
      <c r="DS30" s="681"/>
      <c r="DT30" s="681"/>
      <c r="DU30" s="681"/>
      <c r="DV30" s="682"/>
      <c r="DW30" s="683">
        <v>6</v>
      </c>
      <c r="DX30" s="701"/>
      <c r="DY30" s="701"/>
      <c r="DZ30" s="701"/>
      <c r="EA30" s="701"/>
      <c r="EB30" s="701"/>
      <c r="EC30" s="722"/>
    </row>
    <row r="31" spans="2:133" ht="11.25" customHeight="1" x14ac:dyDescent="0.2">
      <c r="B31" s="677" t="s">
        <v>316</v>
      </c>
      <c r="C31" s="678"/>
      <c r="D31" s="678"/>
      <c r="E31" s="678"/>
      <c r="F31" s="678"/>
      <c r="G31" s="678"/>
      <c r="H31" s="678"/>
      <c r="I31" s="678"/>
      <c r="J31" s="678"/>
      <c r="K31" s="678"/>
      <c r="L31" s="678"/>
      <c r="M31" s="678"/>
      <c r="N31" s="678"/>
      <c r="O31" s="678"/>
      <c r="P31" s="678"/>
      <c r="Q31" s="679"/>
      <c r="R31" s="680">
        <v>4083995</v>
      </c>
      <c r="S31" s="681"/>
      <c r="T31" s="681"/>
      <c r="U31" s="681"/>
      <c r="V31" s="681"/>
      <c r="W31" s="681"/>
      <c r="X31" s="681"/>
      <c r="Y31" s="682"/>
      <c r="Z31" s="713">
        <v>31.3</v>
      </c>
      <c r="AA31" s="713"/>
      <c r="AB31" s="713"/>
      <c r="AC31" s="713"/>
      <c r="AD31" s="714" t="s">
        <v>249</v>
      </c>
      <c r="AE31" s="714"/>
      <c r="AF31" s="714"/>
      <c r="AG31" s="714"/>
      <c r="AH31" s="714"/>
      <c r="AI31" s="714"/>
      <c r="AJ31" s="714"/>
      <c r="AK31" s="714"/>
      <c r="AL31" s="683" t="s">
        <v>249</v>
      </c>
      <c r="AM31" s="684"/>
      <c r="AN31" s="684"/>
      <c r="AO31" s="715"/>
      <c r="AP31" s="756" t="s">
        <v>317</v>
      </c>
      <c r="AQ31" s="757"/>
      <c r="AR31" s="757"/>
      <c r="AS31" s="757"/>
      <c r="AT31" s="762" t="s">
        <v>318</v>
      </c>
      <c r="AU31" s="231"/>
      <c r="AV31" s="231"/>
      <c r="AW31" s="231"/>
      <c r="AX31" s="746" t="s">
        <v>192</v>
      </c>
      <c r="AY31" s="747"/>
      <c r="AZ31" s="747"/>
      <c r="BA31" s="747"/>
      <c r="BB31" s="747"/>
      <c r="BC31" s="747"/>
      <c r="BD31" s="747"/>
      <c r="BE31" s="747"/>
      <c r="BF31" s="748"/>
      <c r="BG31" s="749">
        <v>99.6</v>
      </c>
      <c r="BH31" s="750"/>
      <c r="BI31" s="750"/>
      <c r="BJ31" s="750"/>
      <c r="BK31" s="750"/>
      <c r="BL31" s="750"/>
      <c r="BM31" s="751">
        <v>98.8</v>
      </c>
      <c r="BN31" s="750"/>
      <c r="BO31" s="750"/>
      <c r="BP31" s="750"/>
      <c r="BQ31" s="752"/>
      <c r="BR31" s="749">
        <v>99.7</v>
      </c>
      <c r="BS31" s="750"/>
      <c r="BT31" s="750"/>
      <c r="BU31" s="750"/>
      <c r="BV31" s="750"/>
      <c r="BW31" s="750"/>
      <c r="BX31" s="751">
        <v>98.8</v>
      </c>
      <c r="BY31" s="750"/>
      <c r="BZ31" s="750"/>
      <c r="CA31" s="750"/>
      <c r="CB31" s="752"/>
      <c r="CD31" s="767"/>
      <c r="CE31" s="768"/>
      <c r="CF31" s="719" t="s">
        <v>319</v>
      </c>
      <c r="CG31" s="720"/>
      <c r="CH31" s="720"/>
      <c r="CI31" s="720"/>
      <c r="CJ31" s="720"/>
      <c r="CK31" s="720"/>
      <c r="CL31" s="720"/>
      <c r="CM31" s="720"/>
      <c r="CN31" s="720"/>
      <c r="CO31" s="720"/>
      <c r="CP31" s="720"/>
      <c r="CQ31" s="721"/>
      <c r="CR31" s="680">
        <v>9629</v>
      </c>
      <c r="CS31" s="699"/>
      <c r="CT31" s="699"/>
      <c r="CU31" s="699"/>
      <c r="CV31" s="699"/>
      <c r="CW31" s="699"/>
      <c r="CX31" s="699"/>
      <c r="CY31" s="700"/>
      <c r="CZ31" s="683">
        <v>0.1</v>
      </c>
      <c r="DA31" s="701"/>
      <c r="DB31" s="701"/>
      <c r="DC31" s="702"/>
      <c r="DD31" s="686">
        <v>9629</v>
      </c>
      <c r="DE31" s="699"/>
      <c r="DF31" s="699"/>
      <c r="DG31" s="699"/>
      <c r="DH31" s="699"/>
      <c r="DI31" s="699"/>
      <c r="DJ31" s="699"/>
      <c r="DK31" s="700"/>
      <c r="DL31" s="686">
        <v>9629</v>
      </c>
      <c r="DM31" s="699"/>
      <c r="DN31" s="699"/>
      <c r="DO31" s="699"/>
      <c r="DP31" s="699"/>
      <c r="DQ31" s="699"/>
      <c r="DR31" s="699"/>
      <c r="DS31" s="699"/>
      <c r="DT31" s="699"/>
      <c r="DU31" s="699"/>
      <c r="DV31" s="700"/>
      <c r="DW31" s="683">
        <v>0.2</v>
      </c>
      <c r="DX31" s="701"/>
      <c r="DY31" s="701"/>
      <c r="DZ31" s="701"/>
      <c r="EA31" s="701"/>
      <c r="EB31" s="701"/>
      <c r="EC31" s="722"/>
    </row>
    <row r="32" spans="2:133" ht="11.25" customHeight="1" x14ac:dyDescent="0.2">
      <c r="B32" s="771" t="s">
        <v>320</v>
      </c>
      <c r="C32" s="772"/>
      <c r="D32" s="772"/>
      <c r="E32" s="772"/>
      <c r="F32" s="772"/>
      <c r="G32" s="772"/>
      <c r="H32" s="772"/>
      <c r="I32" s="772"/>
      <c r="J32" s="772"/>
      <c r="K32" s="772"/>
      <c r="L32" s="772"/>
      <c r="M32" s="772"/>
      <c r="N32" s="772"/>
      <c r="O32" s="772"/>
      <c r="P32" s="772"/>
      <c r="Q32" s="773"/>
      <c r="R32" s="680" t="s">
        <v>249</v>
      </c>
      <c r="S32" s="681"/>
      <c r="T32" s="681"/>
      <c r="U32" s="681"/>
      <c r="V32" s="681"/>
      <c r="W32" s="681"/>
      <c r="X32" s="681"/>
      <c r="Y32" s="682"/>
      <c r="Z32" s="713" t="s">
        <v>140</v>
      </c>
      <c r="AA32" s="713"/>
      <c r="AB32" s="713"/>
      <c r="AC32" s="713"/>
      <c r="AD32" s="714" t="s">
        <v>249</v>
      </c>
      <c r="AE32" s="714"/>
      <c r="AF32" s="714"/>
      <c r="AG32" s="714"/>
      <c r="AH32" s="714"/>
      <c r="AI32" s="714"/>
      <c r="AJ32" s="714"/>
      <c r="AK32" s="714"/>
      <c r="AL32" s="683" t="s">
        <v>249</v>
      </c>
      <c r="AM32" s="684"/>
      <c r="AN32" s="684"/>
      <c r="AO32" s="715"/>
      <c r="AP32" s="758"/>
      <c r="AQ32" s="759"/>
      <c r="AR32" s="759"/>
      <c r="AS32" s="759"/>
      <c r="AT32" s="763"/>
      <c r="AU32" s="230" t="s">
        <v>321</v>
      </c>
      <c r="AV32" s="230"/>
      <c r="AW32" s="230"/>
      <c r="AX32" s="677" t="s">
        <v>322</v>
      </c>
      <c r="AY32" s="678"/>
      <c r="AZ32" s="678"/>
      <c r="BA32" s="678"/>
      <c r="BB32" s="678"/>
      <c r="BC32" s="678"/>
      <c r="BD32" s="678"/>
      <c r="BE32" s="678"/>
      <c r="BF32" s="679"/>
      <c r="BG32" s="753">
        <v>99.6</v>
      </c>
      <c r="BH32" s="699"/>
      <c r="BI32" s="699"/>
      <c r="BJ32" s="699"/>
      <c r="BK32" s="699"/>
      <c r="BL32" s="699"/>
      <c r="BM32" s="684">
        <v>98.6</v>
      </c>
      <c r="BN32" s="745"/>
      <c r="BO32" s="745"/>
      <c r="BP32" s="745"/>
      <c r="BQ32" s="726"/>
      <c r="BR32" s="753">
        <v>99.5</v>
      </c>
      <c r="BS32" s="699"/>
      <c r="BT32" s="699"/>
      <c r="BU32" s="699"/>
      <c r="BV32" s="699"/>
      <c r="BW32" s="699"/>
      <c r="BX32" s="684">
        <v>98.2</v>
      </c>
      <c r="BY32" s="745"/>
      <c r="BZ32" s="745"/>
      <c r="CA32" s="745"/>
      <c r="CB32" s="726"/>
      <c r="CD32" s="769"/>
      <c r="CE32" s="770"/>
      <c r="CF32" s="719" t="s">
        <v>323</v>
      </c>
      <c r="CG32" s="720"/>
      <c r="CH32" s="720"/>
      <c r="CI32" s="720"/>
      <c r="CJ32" s="720"/>
      <c r="CK32" s="720"/>
      <c r="CL32" s="720"/>
      <c r="CM32" s="720"/>
      <c r="CN32" s="720"/>
      <c r="CO32" s="720"/>
      <c r="CP32" s="720"/>
      <c r="CQ32" s="721"/>
      <c r="CR32" s="680" t="s">
        <v>140</v>
      </c>
      <c r="CS32" s="681"/>
      <c r="CT32" s="681"/>
      <c r="CU32" s="681"/>
      <c r="CV32" s="681"/>
      <c r="CW32" s="681"/>
      <c r="CX32" s="681"/>
      <c r="CY32" s="682"/>
      <c r="CZ32" s="683" t="s">
        <v>140</v>
      </c>
      <c r="DA32" s="701"/>
      <c r="DB32" s="701"/>
      <c r="DC32" s="702"/>
      <c r="DD32" s="686" t="s">
        <v>140</v>
      </c>
      <c r="DE32" s="681"/>
      <c r="DF32" s="681"/>
      <c r="DG32" s="681"/>
      <c r="DH32" s="681"/>
      <c r="DI32" s="681"/>
      <c r="DJ32" s="681"/>
      <c r="DK32" s="682"/>
      <c r="DL32" s="686" t="s">
        <v>249</v>
      </c>
      <c r="DM32" s="681"/>
      <c r="DN32" s="681"/>
      <c r="DO32" s="681"/>
      <c r="DP32" s="681"/>
      <c r="DQ32" s="681"/>
      <c r="DR32" s="681"/>
      <c r="DS32" s="681"/>
      <c r="DT32" s="681"/>
      <c r="DU32" s="681"/>
      <c r="DV32" s="682"/>
      <c r="DW32" s="683" t="s">
        <v>140</v>
      </c>
      <c r="DX32" s="701"/>
      <c r="DY32" s="701"/>
      <c r="DZ32" s="701"/>
      <c r="EA32" s="701"/>
      <c r="EB32" s="701"/>
      <c r="EC32" s="722"/>
    </row>
    <row r="33" spans="2:133" ht="11.25" customHeight="1" x14ac:dyDescent="0.2">
      <c r="B33" s="677" t="s">
        <v>324</v>
      </c>
      <c r="C33" s="678"/>
      <c r="D33" s="678"/>
      <c r="E33" s="678"/>
      <c r="F33" s="678"/>
      <c r="G33" s="678"/>
      <c r="H33" s="678"/>
      <c r="I33" s="678"/>
      <c r="J33" s="678"/>
      <c r="K33" s="678"/>
      <c r="L33" s="678"/>
      <c r="M33" s="678"/>
      <c r="N33" s="678"/>
      <c r="O33" s="678"/>
      <c r="P33" s="678"/>
      <c r="Q33" s="679"/>
      <c r="R33" s="680">
        <v>1918102</v>
      </c>
      <c r="S33" s="681"/>
      <c r="T33" s="681"/>
      <c r="U33" s="681"/>
      <c r="V33" s="681"/>
      <c r="W33" s="681"/>
      <c r="X33" s="681"/>
      <c r="Y33" s="682"/>
      <c r="Z33" s="713">
        <v>14.7</v>
      </c>
      <c r="AA33" s="713"/>
      <c r="AB33" s="713"/>
      <c r="AC33" s="713"/>
      <c r="AD33" s="714" t="s">
        <v>249</v>
      </c>
      <c r="AE33" s="714"/>
      <c r="AF33" s="714"/>
      <c r="AG33" s="714"/>
      <c r="AH33" s="714"/>
      <c r="AI33" s="714"/>
      <c r="AJ33" s="714"/>
      <c r="AK33" s="714"/>
      <c r="AL33" s="683" t="s">
        <v>249</v>
      </c>
      <c r="AM33" s="684"/>
      <c r="AN33" s="684"/>
      <c r="AO33" s="715"/>
      <c r="AP33" s="760"/>
      <c r="AQ33" s="761"/>
      <c r="AR33" s="761"/>
      <c r="AS33" s="761"/>
      <c r="AT33" s="764"/>
      <c r="AU33" s="232"/>
      <c r="AV33" s="232"/>
      <c r="AW33" s="232"/>
      <c r="AX33" s="661" t="s">
        <v>325</v>
      </c>
      <c r="AY33" s="662"/>
      <c r="AZ33" s="662"/>
      <c r="BA33" s="662"/>
      <c r="BB33" s="662"/>
      <c r="BC33" s="662"/>
      <c r="BD33" s="662"/>
      <c r="BE33" s="662"/>
      <c r="BF33" s="663"/>
      <c r="BG33" s="744">
        <v>99.6</v>
      </c>
      <c r="BH33" s="665"/>
      <c r="BI33" s="665"/>
      <c r="BJ33" s="665"/>
      <c r="BK33" s="665"/>
      <c r="BL33" s="665"/>
      <c r="BM33" s="707">
        <v>98.8</v>
      </c>
      <c r="BN33" s="665"/>
      <c r="BO33" s="665"/>
      <c r="BP33" s="665"/>
      <c r="BQ33" s="709"/>
      <c r="BR33" s="744">
        <v>99.7</v>
      </c>
      <c r="BS33" s="665"/>
      <c r="BT33" s="665"/>
      <c r="BU33" s="665"/>
      <c r="BV33" s="665"/>
      <c r="BW33" s="665"/>
      <c r="BX33" s="707">
        <v>98.9</v>
      </c>
      <c r="BY33" s="665"/>
      <c r="BZ33" s="665"/>
      <c r="CA33" s="665"/>
      <c r="CB33" s="709"/>
      <c r="CD33" s="719" t="s">
        <v>326</v>
      </c>
      <c r="CE33" s="720"/>
      <c r="CF33" s="720"/>
      <c r="CG33" s="720"/>
      <c r="CH33" s="720"/>
      <c r="CI33" s="720"/>
      <c r="CJ33" s="720"/>
      <c r="CK33" s="720"/>
      <c r="CL33" s="720"/>
      <c r="CM33" s="720"/>
      <c r="CN33" s="720"/>
      <c r="CO33" s="720"/>
      <c r="CP33" s="720"/>
      <c r="CQ33" s="721"/>
      <c r="CR33" s="680">
        <v>6802253</v>
      </c>
      <c r="CS33" s="699"/>
      <c r="CT33" s="699"/>
      <c r="CU33" s="699"/>
      <c r="CV33" s="699"/>
      <c r="CW33" s="699"/>
      <c r="CX33" s="699"/>
      <c r="CY33" s="700"/>
      <c r="CZ33" s="683">
        <v>54.9</v>
      </c>
      <c r="DA33" s="701"/>
      <c r="DB33" s="701"/>
      <c r="DC33" s="702"/>
      <c r="DD33" s="686">
        <v>4585483</v>
      </c>
      <c r="DE33" s="699"/>
      <c r="DF33" s="699"/>
      <c r="DG33" s="699"/>
      <c r="DH33" s="699"/>
      <c r="DI33" s="699"/>
      <c r="DJ33" s="699"/>
      <c r="DK33" s="700"/>
      <c r="DL33" s="686">
        <v>2357971</v>
      </c>
      <c r="DM33" s="699"/>
      <c r="DN33" s="699"/>
      <c r="DO33" s="699"/>
      <c r="DP33" s="699"/>
      <c r="DQ33" s="699"/>
      <c r="DR33" s="699"/>
      <c r="DS33" s="699"/>
      <c r="DT33" s="699"/>
      <c r="DU33" s="699"/>
      <c r="DV33" s="700"/>
      <c r="DW33" s="683">
        <v>54.3</v>
      </c>
      <c r="DX33" s="701"/>
      <c r="DY33" s="701"/>
      <c r="DZ33" s="701"/>
      <c r="EA33" s="701"/>
      <c r="EB33" s="701"/>
      <c r="EC33" s="722"/>
    </row>
    <row r="34" spans="2:133" ht="11.25" customHeight="1" x14ac:dyDescent="0.2">
      <c r="B34" s="677" t="s">
        <v>327</v>
      </c>
      <c r="C34" s="678"/>
      <c r="D34" s="678"/>
      <c r="E34" s="678"/>
      <c r="F34" s="678"/>
      <c r="G34" s="678"/>
      <c r="H34" s="678"/>
      <c r="I34" s="678"/>
      <c r="J34" s="678"/>
      <c r="K34" s="678"/>
      <c r="L34" s="678"/>
      <c r="M34" s="678"/>
      <c r="N34" s="678"/>
      <c r="O34" s="678"/>
      <c r="P34" s="678"/>
      <c r="Q34" s="679"/>
      <c r="R34" s="680">
        <v>47099</v>
      </c>
      <c r="S34" s="681"/>
      <c r="T34" s="681"/>
      <c r="U34" s="681"/>
      <c r="V34" s="681"/>
      <c r="W34" s="681"/>
      <c r="X34" s="681"/>
      <c r="Y34" s="682"/>
      <c r="Z34" s="713">
        <v>0.4</v>
      </c>
      <c r="AA34" s="713"/>
      <c r="AB34" s="713"/>
      <c r="AC34" s="713"/>
      <c r="AD34" s="714">
        <v>28574</v>
      </c>
      <c r="AE34" s="714"/>
      <c r="AF34" s="714"/>
      <c r="AG34" s="714"/>
      <c r="AH34" s="714"/>
      <c r="AI34" s="714"/>
      <c r="AJ34" s="714"/>
      <c r="AK34" s="714"/>
      <c r="AL34" s="683">
        <v>0.7</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328</v>
      </c>
      <c r="CE34" s="720"/>
      <c r="CF34" s="720"/>
      <c r="CG34" s="720"/>
      <c r="CH34" s="720"/>
      <c r="CI34" s="720"/>
      <c r="CJ34" s="720"/>
      <c r="CK34" s="720"/>
      <c r="CL34" s="720"/>
      <c r="CM34" s="720"/>
      <c r="CN34" s="720"/>
      <c r="CO34" s="720"/>
      <c r="CP34" s="720"/>
      <c r="CQ34" s="721"/>
      <c r="CR34" s="680">
        <v>1928439</v>
      </c>
      <c r="CS34" s="681"/>
      <c r="CT34" s="681"/>
      <c r="CU34" s="681"/>
      <c r="CV34" s="681"/>
      <c r="CW34" s="681"/>
      <c r="CX34" s="681"/>
      <c r="CY34" s="682"/>
      <c r="CZ34" s="683">
        <v>15.6</v>
      </c>
      <c r="DA34" s="701"/>
      <c r="DB34" s="701"/>
      <c r="DC34" s="702"/>
      <c r="DD34" s="686">
        <v>1618387</v>
      </c>
      <c r="DE34" s="681"/>
      <c r="DF34" s="681"/>
      <c r="DG34" s="681"/>
      <c r="DH34" s="681"/>
      <c r="DI34" s="681"/>
      <c r="DJ34" s="681"/>
      <c r="DK34" s="682"/>
      <c r="DL34" s="686">
        <v>961728</v>
      </c>
      <c r="DM34" s="681"/>
      <c r="DN34" s="681"/>
      <c r="DO34" s="681"/>
      <c r="DP34" s="681"/>
      <c r="DQ34" s="681"/>
      <c r="DR34" s="681"/>
      <c r="DS34" s="681"/>
      <c r="DT34" s="681"/>
      <c r="DU34" s="681"/>
      <c r="DV34" s="682"/>
      <c r="DW34" s="683">
        <v>22.2</v>
      </c>
      <c r="DX34" s="701"/>
      <c r="DY34" s="701"/>
      <c r="DZ34" s="701"/>
      <c r="EA34" s="701"/>
      <c r="EB34" s="701"/>
      <c r="EC34" s="722"/>
    </row>
    <row r="35" spans="2:133" ht="11.25" customHeight="1" x14ac:dyDescent="0.2">
      <c r="B35" s="677" t="s">
        <v>329</v>
      </c>
      <c r="C35" s="678"/>
      <c r="D35" s="678"/>
      <c r="E35" s="678"/>
      <c r="F35" s="678"/>
      <c r="G35" s="678"/>
      <c r="H35" s="678"/>
      <c r="I35" s="678"/>
      <c r="J35" s="678"/>
      <c r="K35" s="678"/>
      <c r="L35" s="678"/>
      <c r="M35" s="678"/>
      <c r="N35" s="678"/>
      <c r="O35" s="678"/>
      <c r="P35" s="678"/>
      <c r="Q35" s="679"/>
      <c r="R35" s="680">
        <v>58424</v>
      </c>
      <c r="S35" s="681"/>
      <c r="T35" s="681"/>
      <c r="U35" s="681"/>
      <c r="V35" s="681"/>
      <c r="W35" s="681"/>
      <c r="X35" s="681"/>
      <c r="Y35" s="682"/>
      <c r="Z35" s="713">
        <v>0.4</v>
      </c>
      <c r="AA35" s="713"/>
      <c r="AB35" s="713"/>
      <c r="AC35" s="713"/>
      <c r="AD35" s="714" t="s">
        <v>140</v>
      </c>
      <c r="AE35" s="714"/>
      <c r="AF35" s="714"/>
      <c r="AG35" s="714"/>
      <c r="AH35" s="714"/>
      <c r="AI35" s="714"/>
      <c r="AJ35" s="714"/>
      <c r="AK35" s="714"/>
      <c r="AL35" s="683" t="s">
        <v>249</v>
      </c>
      <c r="AM35" s="684"/>
      <c r="AN35" s="684"/>
      <c r="AO35" s="715"/>
      <c r="AP35" s="235"/>
      <c r="AQ35" s="741" t="s">
        <v>330</v>
      </c>
      <c r="AR35" s="742"/>
      <c r="AS35" s="742"/>
      <c r="AT35" s="742"/>
      <c r="AU35" s="742"/>
      <c r="AV35" s="742"/>
      <c r="AW35" s="742"/>
      <c r="AX35" s="742"/>
      <c r="AY35" s="742"/>
      <c r="AZ35" s="742"/>
      <c r="BA35" s="742"/>
      <c r="BB35" s="742"/>
      <c r="BC35" s="742"/>
      <c r="BD35" s="742"/>
      <c r="BE35" s="742"/>
      <c r="BF35" s="743"/>
      <c r="BG35" s="741" t="s">
        <v>331</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332</v>
      </c>
      <c r="CE35" s="720"/>
      <c r="CF35" s="720"/>
      <c r="CG35" s="720"/>
      <c r="CH35" s="720"/>
      <c r="CI35" s="720"/>
      <c r="CJ35" s="720"/>
      <c r="CK35" s="720"/>
      <c r="CL35" s="720"/>
      <c r="CM35" s="720"/>
      <c r="CN35" s="720"/>
      <c r="CO35" s="720"/>
      <c r="CP35" s="720"/>
      <c r="CQ35" s="721"/>
      <c r="CR35" s="680">
        <v>90867</v>
      </c>
      <c r="CS35" s="699"/>
      <c r="CT35" s="699"/>
      <c r="CU35" s="699"/>
      <c r="CV35" s="699"/>
      <c r="CW35" s="699"/>
      <c r="CX35" s="699"/>
      <c r="CY35" s="700"/>
      <c r="CZ35" s="683">
        <v>0.7</v>
      </c>
      <c r="DA35" s="701"/>
      <c r="DB35" s="701"/>
      <c r="DC35" s="702"/>
      <c r="DD35" s="686">
        <v>57873</v>
      </c>
      <c r="DE35" s="699"/>
      <c r="DF35" s="699"/>
      <c r="DG35" s="699"/>
      <c r="DH35" s="699"/>
      <c r="DI35" s="699"/>
      <c r="DJ35" s="699"/>
      <c r="DK35" s="700"/>
      <c r="DL35" s="686">
        <v>40410</v>
      </c>
      <c r="DM35" s="699"/>
      <c r="DN35" s="699"/>
      <c r="DO35" s="699"/>
      <c r="DP35" s="699"/>
      <c r="DQ35" s="699"/>
      <c r="DR35" s="699"/>
      <c r="DS35" s="699"/>
      <c r="DT35" s="699"/>
      <c r="DU35" s="699"/>
      <c r="DV35" s="700"/>
      <c r="DW35" s="683">
        <v>0.9</v>
      </c>
      <c r="DX35" s="701"/>
      <c r="DY35" s="701"/>
      <c r="DZ35" s="701"/>
      <c r="EA35" s="701"/>
      <c r="EB35" s="701"/>
      <c r="EC35" s="722"/>
    </row>
    <row r="36" spans="2:133" ht="11.25" customHeight="1" x14ac:dyDescent="0.2">
      <c r="B36" s="677" t="s">
        <v>333</v>
      </c>
      <c r="C36" s="678"/>
      <c r="D36" s="678"/>
      <c r="E36" s="678"/>
      <c r="F36" s="678"/>
      <c r="G36" s="678"/>
      <c r="H36" s="678"/>
      <c r="I36" s="678"/>
      <c r="J36" s="678"/>
      <c r="K36" s="678"/>
      <c r="L36" s="678"/>
      <c r="M36" s="678"/>
      <c r="N36" s="678"/>
      <c r="O36" s="678"/>
      <c r="P36" s="678"/>
      <c r="Q36" s="679"/>
      <c r="R36" s="680">
        <v>391320</v>
      </c>
      <c r="S36" s="681"/>
      <c r="T36" s="681"/>
      <c r="U36" s="681"/>
      <c r="V36" s="681"/>
      <c r="W36" s="681"/>
      <c r="X36" s="681"/>
      <c r="Y36" s="682"/>
      <c r="Z36" s="713">
        <v>3</v>
      </c>
      <c r="AA36" s="713"/>
      <c r="AB36" s="713"/>
      <c r="AC36" s="713"/>
      <c r="AD36" s="714" t="s">
        <v>249</v>
      </c>
      <c r="AE36" s="714"/>
      <c r="AF36" s="714"/>
      <c r="AG36" s="714"/>
      <c r="AH36" s="714"/>
      <c r="AI36" s="714"/>
      <c r="AJ36" s="714"/>
      <c r="AK36" s="714"/>
      <c r="AL36" s="683" t="s">
        <v>140</v>
      </c>
      <c r="AM36" s="684"/>
      <c r="AN36" s="684"/>
      <c r="AO36" s="715"/>
      <c r="AP36" s="235"/>
      <c r="AQ36" s="732" t="s">
        <v>334</v>
      </c>
      <c r="AR36" s="733"/>
      <c r="AS36" s="733"/>
      <c r="AT36" s="733"/>
      <c r="AU36" s="733"/>
      <c r="AV36" s="733"/>
      <c r="AW36" s="733"/>
      <c r="AX36" s="733"/>
      <c r="AY36" s="734"/>
      <c r="AZ36" s="735">
        <v>1304531</v>
      </c>
      <c r="BA36" s="736"/>
      <c r="BB36" s="736"/>
      <c r="BC36" s="736"/>
      <c r="BD36" s="736"/>
      <c r="BE36" s="736"/>
      <c r="BF36" s="737"/>
      <c r="BG36" s="738" t="s">
        <v>335</v>
      </c>
      <c r="BH36" s="739"/>
      <c r="BI36" s="739"/>
      <c r="BJ36" s="739"/>
      <c r="BK36" s="739"/>
      <c r="BL36" s="739"/>
      <c r="BM36" s="739"/>
      <c r="BN36" s="739"/>
      <c r="BO36" s="739"/>
      <c r="BP36" s="739"/>
      <c r="BQ36" s="739"/>
      <c r="BR36" s="739"/>
      <c r="BS36" s="739"/>
      <c r="BT36" s="739"/>
      <c r="BU36" s="740"/>
      <c r="BV36" s="735">
        <v>21129</v>
      </c>
      <c r="BW36" s="736"/>
      <c r="BX36" s="736"/>
      <c r="BY36" s="736"/>
      <c r="BZ36" s="736"/>
      <c r="CA36" s="736"/>
      <c r="CB36" s="737"/>
      <c r="CD36" s="719" t="s">
        <v>336</v>
      </c>
      <c r="CE36" s="720"/>
      <c r="CF36" s="720"/>
      <c r="CG36" s="720"/>
      <c r="CH36" s="720"/>
      <c r="CI36" s="720"/>
      <c r="CJ36" s="720"/>
      <c r="CK36" s="720"/>
      <c r="CL36" s="720"/>
      <c r="CM36" s="720"/>
      <c r="CN36" s="720"/>
      <c r="CO36" s="720"/>
      <c r="CP36" s="720"/>
      <c r="CQ36" s="721"/>
      <c r="CR36" s="680">
        <v>2389297</v>
      </c>
      <c r="CS36" s="681"/>
      <c r="CT36" s="681"/>
      <c r="CU36" s="681"/>
      <c r="CV36" s="681"/>
      <c r="CW36" s="681"/>
      <c r="CX36" s="681"/>
      <c r="CY36" s="682"/>
      <c r="CZ36" s="683">
        <v>19.3</v>
      </c>
      <c r="DA36" s="701"/>
      <c r="DB36" s="701"/>
      <c r="DC36" s="702"/>
      <c r="DD36" s="686">
        <v>1002807</v>
      </c>
      <c r="DE36" s="681"/>
      <c r="DF36" s="681"/>
      <c r="DG36" s="681"/>
      <c r="DH36" s="681"/>
      <c r="DI36" s="681"/>
      <c r="DJ36" s="681"/>
      <c r="DK36" s="682"/>
      <c r="DL36" s="686">
        <v>499181</v>
      </c>
      <c r="DM36" s="681"/>
      <c r="DN36" s="681"/>
      <c r="DO36" s="681"/>
      <c r="DP36" s="681"/>
      <c r="DQ36" s="681"/>
      <c r="DR36" s="681"/>
      <c r="DS36" s="681"/>
      <c r="DT36" s="681"/>
      <c r="DU36" s="681"/>
      <c r="DV36" s="682"/>
      <c r="DW36" s="683">
        <v>11.5</v>
      </c>
      <c r="DX36" s="701"/>
      <c r="DY36" s="701"/>
      <c r="DZ36" s="701"/>
      <c r="EA36" s="701"/>
      <c r="EB36" s="701"/>
      <c r="EC36" s="722"/>
    </row>
    <row r="37" spans="2:133" ht="11.25" customHeight="1" x14ac:dyDescent="0.2">
      <c r="B37" s="677" t="s">
        <v>337</v>
      </c>
      <c r="C37" s="678"/>
      <c r="D37" s="678"/>
      <c r="E37" s="678"/>
      <c r="F37" s="678"/>
      <c r="G37" s="678"/>
      <c r="H37" s="678"/>
      <c r="I37" s="678"/>
      <c r="J37" s="678"/>
      <c r="K37" s="678"/>
      <c r="L37" s="678"/>
      <c r="M37" s="678"/>
      <c r="N37" s="678"/>
      <c r="O37" s="678"/>
      <c r="P37" s="678"/>
      <c r="Q37" s="679"/>
      <c r="R37" s="680">
        <v>949987</v>
      </c>
      <c r="S37" s="681"/>
      <c r="T37" s="681"/>
      <c r="U37" s="681"/>
      <c r="V37" s="681"/>
      <c r="W37" s="681"/>
      <c r="X37" s="681"/>
      <c r="Y37" s="682"/>
      <c r="Z37" s="713">
        <v>7.3</v>
      </c>
      <c r="AA37" s="713"/>
      <c r="AB37" s="713"/>
      <c r="AC37" s="713"/>
      <c r="AD37" s="714" t="s">
        <v>249</v>
      </c>
      <c r="AE37" s="714"/>
      <c r="AF37" s="714"/>
      <c r="AG37" s="714"/>
      <c r="AH37" s="714"/>
      <c r="AI37" s="714"/>
      <c r="AJ37" s="714"/>
      <c r="AK37" s="714"/>
      <c r="AL37" s="683" t="s">
        <v>249</v>
      </c>
      <c r="AM37" s="684"/>
      <c r="AN37" s="684"/>
      <c r="AO37" s="715"/>
      <c r="AQ37" s="723" t="s">
        <v>338</v>
      </c>
      <c r="AR37" s="724"/>
      <c r="AS37" s="724"/>
      <c r="AT37" s="724"/>
      <c r="AU37" s="724"/>
      <c r="AV37" s="724"/>
      <c r="AW37" s="724"/>
      <c r="AX37" s="724"/>
      <c r="AY37" s="725"/>
      <c r="AZ37" s="680">
        <v>792778</v>
      </c>
      <c r="BA37" s="681"/>
      <c r="BB37" s="681"/>
      <c r="BC37" s="681"/>
      <c r="BD37" s="699"/>
      <c r="BE37" s="699"/>
      <c r="BF37" s="726"/>
      <c r="BG37" s="719" t="s">
        <v>339</v>
      </c>
      <c r="BH37" s="720"/>
      <c r="BI37" s="720"/>
      <c r="BJ37" s="720"/>
      <c r="BK37" s="720"/>
      <c r="BL37" s="720"/>
      <c r="BM37" s="720"/>
      <c r="BN37" s="720"/>
      <c r="BO37" s="720"/>
      <c r="BP37" s="720"/>
      <c r="BQ37" s="720"/>
      <c r="BR37" s="720"/>
      <c r="BS37" s="720"/>
      <c r="BT37" s="720"/>
      <c r="BU37" s="721"/>
      <c r="BV37" s="680">
        <v>38814</v>
      </c>
      <c r="BW37" s="681"/>
      <c r="BX37" s="681"/>
      <c r="BY37" s="681"/>
      <c r="BZ37" s="681"/>
      <c r="CA37" s="681"/>
      <c r="CB37" s="727"/>
      <c r="CD37" s="719" t="s">
        <v>340</v>
      </c>
      <c r="CE37" s="720"/>
      <c r="CF37" s="720"/>
      <c r="CG37" s="720"/>
      <c r="CH37" s="720"/>
      <c r="CI37" s="720"/>
      <c r="CJ37" s="720"/>
      <c r="CK37" s="720"/>
      <c r="CL37" s="720"/>
      <c r="CM37" s="720"/>
      <c r="CN37" s="720"/>
      <c r="CO37" s="720"/>
      <c r="CP37" s="720"/>
      <c r="CQ37" s="721"/>
      <c r="CR37" s="680">
        <v>278668</v>
      </c>
      <c r="CS37" s="699"/>
      <c r="CT37" s="699"/>
      <c r="CU37" s="699"/>
      <c r="CV37" s="699"/>
      <c r="CW37" s="699"/>
      <c r="CX37" s="699"/>
      <c r="CY37" s="700"/>
      <c r="CZ37" s="683">
        <v>2.2000000000000002</v>
      </c>
      <c r="DA37" s="701"/>
      <c r="DB37" s="701"/>
      <c r="DC37" s="702"/>
      <c r="DD37" s="686">
        <v>278668</v>
      </c>
      <c r="DE37" s="699"/>
      <c r="DF37" s="699"/>
      <c r="DG37" s="699"/>
      <c r="DH37" s="699"/>
      <c r="DI37" s="699"/>
      <c r="DJ37" s="699"/>
      <c r="DK37" s="700"/>
      <c r="DL37" s="686">
        <v>273275</v>
      </c>
      <c r="DM37" s="699"/>
      <c r="DN37" s="699"/>
      <c r="DO37" s="699"/>
      <c r="DP37" s="699"/>
      <c r="DQ37" s="699"/>
      <c r="DR37" s="699"/>
      <c r="DS37" s="699"/>
      <c r="DT37" s="699"/>
      <c r="DU37" s="699"/>
      <c r="DV37" s="700"/>
      <c r="DW37" s="683">
        <v>6.3</v>
      </c>
      <c r="DX37" s="701"/>
      <c r="DY37" s="701"/>
      <c r="DZ37" s="701"/>
      <c r="EA37" s="701"/>
      <c r="EB37" s="701"/>
      <c r="EC37" s="722"/>
    </row>
    <row r="38" spans="2:133" ht="11.25" customHeight="1" x14ac:dyDescent="0.2">
      <c r="B38" s="677" t="s">
        <v>341</v>
      </c>
      <c r="C38" s="678"/>
      <c r="D38" s="678"/>
      <c r="E38" s="678"/>
      <c r="F38" s="678"/>
      <c r="G38" s="678"/>
      <c r="H38" s="678"/>
      <c r="I38" s="678"/>
      <c r="J38" s="678"/>
      <c r="K38" s="678"/>
      <c r="L38" s="678"/>
      <c r="M38" s="678"/>
      <c r="N38" s="678"/>
      <c r="O38" s="678"/>
      <c r="P38" s="678"/>
      <c r="Q38" s="679"/>
      <c r="R38" s="680">
        <v>599684</v>
      </c>
      <c r="S38" s="681"/>
      <c r="T38" s="681"/>
      <c r="U38" s="681"/>
      <c r="V38" s="681"/>
      <c r="W38" s="681"/>
      <c r="X38" s="681"/>
      <c r="Y38" s="682"/>
      <c r="Z38" s="713">
        <v>4.5999999999999996</v>
      </c>
      <c r="AA38" s="713"/>
      <c r="AB38" s="713"/>
      <c r="AC38" s="713"/>
      <c r="AD38" s="714">
        <v>1008</v>
      </c>
      <c r="AE38" s="714"/>
      <c r="AF38" s="714"/>
      <c r="AG38" s="714"/>
      <c r="AH38" s="714"/>
      <c r="AI38" s="714"/>
      <c r="AJ38" s="714"/>
      <c r="AK38" s="714"/>
      <c r="AL38" s="683">
        <v>0</v>
      </c>
      <c r="AM38" s="684"/>
      <c r="AN38" s="684"/>
      <c r="AO38" s="715"/>
      <c r="AQ38" s="723" t="s">
        <v>342</v>
      </c>
      <c r="AR38" s="724"/>
      <c r="AS38" s="724"/>
      <c r="AT38" s="724"/>
      <c r="AU38" s="724"/>
      <c r="AV38" s="724"/>
      <c r="AW38" s="724"/>
      <c r="AX38" s="724"/>
      <c r="AY38" s="725"/>
      <c r="AZ38" s="680">
        <v>59964</v>
      </c>
      <c r="BA38" s="681"/>
      <c r="BB38" s="681"/>
      <c r="BC38" s="681"/>
      <c r="BD38" s="699"/>
      <c r="BE38" s="699"/>
      <c r="BF38" s="726"/>
      <c r="BG38" s="719" t="s">
        <v>343</v>
      </c>
      <c r="BH38" s="720"/>
      <c r="BI38" s="720"/>
      <c r="BJ38" s="720"/>
      <c r="BK38" s="720"/>
      <c r="BL38" s="720"/>
      <c r="BM38" s="720"/>
      <c r="BN38" s="720"/>
      <c r="BO38" s="720"/>
      <c r="BP38" s="720"/>
      <c r="BQ38" s="720"/>
      <c r="BR38" s="720"/>
      <c r="BS38" s="720"/>
      <c r="BT38" s="720"/>
      <c r="BU38" s="721"/>
      <c r="BV38" s="680">
        <v>1375</v>
      </c>
      <c r="BW38" s="681"/>
      <c r="BX38" s="681"/>
      <c r="BY38" s="681"/>
      <c r="BZ38" s="681"/>
      <c r="CA38" s="681"/>
      <c r="CB38" s="727"/>
      <c r="CD38" s="719" t="s">
        <v>344</v>
      </c>
      <c r="CE38" s="720"/>
      <c r="CF38" s="720"/>
      <c r="CG38" s="720"/>
      <c r="CH38" s="720"/>
      <c r="CI38" s="720"/>
      <c r="CJ38" s="720"/>
      <c r="CK38" s="720"/>
      <c r="CL38" s="720"/>
      <c r="CM38" s="720"/>
      <c r="CN38" s="720"/>
      <c r="CO38" s="720"/>
      <c r="CP38" s="720"/>
      <c r="CQ38" s="721"/>
      <c r="CR38" s="680">
        <v>1298207</v>
      </c>
      <c r="CS38" s="681"/>
      <c r="CT38" s="681"/>
      <c r="CU38" s="681"/>
      <c r="CV38" s="681"/>
      <c r="CW38" s="681"/>
      <c r="CX38" s="681"/>
      <c r="CY38" s="682"/>
      <c r="CZ38" s="683">
        <v>10.5</v>
      </c>
      <c r="DA38" s="701"/>
      <c r="DB38" s="701"/>
      <c r="DC38" s="702"/>
      <c r="DD38" s="686">
        <v>1234424</v>
      </c>
      <c r="DE38" s="681"/>
      <c r="DF38" s="681"/>
      <c r="DG38" s="681"/>
      <c r="DH38" s="681"/>
      <c r="DI38" s="681"/>
      <c r="DJ38" s="681"/>
      <c r="DK38" s="682"/>
      <c r="DL38" s="686">
        <v>856652</v>
      </c>
      <c r="DM38" s="681"/>
      <c r="DN38" s="681"/>
      <c r="DO38" s="681"/>
      <c r="DP38" s="681"/>
      <c r="DQ38" s="681"/>
      <c r="DR38" s="681"/>
      <c r="DS38" s="681"/>
      <c r="DT38" s="681"/>
      <c r="DU38" s="681"/>
      <c r="DV38" s="682"/>
      <c r="DW38" s="683">
        <v>19.7</v>
      </c>
      <c r="DX38" s="701"/>
      <c r="DY38" s="701"/>
      <c r="DZ38" s="701"/>
      <c r="EA38" s="701"/>
      <c r="EB38" s="701"/>
      <c r="EC38" s="722"/>
    </row>
    <row r="39" spans="2:133" ht="11.25" customHeight="1" x14ac:dyDescent="0.2">
      <c r="B39" s="677" t="s">
        <v>345</v>
      </c>
      <c r="C39" s="678"/>
      <c r="D39" s="678"/>
      <c r="E39" s="678"/>
      <c r="F39" s="678"/>
      <c r="G39" s="678"/>
      <c r="H39" s="678"/>
      <c r="I39" s="678"/>
      <c r="J39" s="678"/>
      <c r="K39" s="678"/>
      <c r="L39" s="678"/>
      <c r="M39" s="678"/>
      <c r="N39" s="678"/>
      <c r="O39" s="678"/>
      <c r="P39" s="678"/>
      <c r="Q39" s="679"/>
      <c r="R39" s="680">
        <v>490500</v>
      </c>
      <c r="S39" s="681"/>
      <c r="T39" s="681"/>
      <c r="U39" s="681"/>
      <c r="V39" s="681"/>
      <c r="W39" s="681"/>
      <c r="X39" s="681"/>
      <c r="Y39" s="682"/>
      <c r="Z39" s="713">
        <v>3.8</v>
      </c>
      <c r="AA39" s="713"/>
      <c r="AB39" s="713"/>
      <c r="AC39" s="713"/>
      <c r="AD39" s="714" t="s">
        <v>249</v>
      </c>
      <c r="AE39" s="714"/>
      <c r="AF39" s="714"/>
      <c r="AG39" s="714"/>
      <c r="AH39" s="714"/>
      <c r="AI39" s="714"/>
      <c r="AJ39" s="714"/>
      <c r="AK39" s="714"/>
      <c r="AL39" s="683" t="s">
        <v>249</v>
      </c>
      <c r="AM39" s="684"/>
      <c r="AN39" s="684"/>
      <c r="AO39" s="715"/>
      <c r="AQ39" s="723" t="s">
        <v>346</v>
      </c>
      <c r="AR39" s="724"/>
      <c r="AS39" s="724"/>
      <c r="AT39" s="724"/>
      <c r="AU39" s="724"/>
      <c r="AV39" s="724"/>
      <c r="AW39" s="724"/>
      <c r="AX39" s="724"/>
      <c r="AY39" s="725"/>
      <c r="AZ39" s="680">
        <v>6324</v>
      </c>
      <c r="BA39" s="681"/>
      <c r="BB39" s="681"/>
      <c r="BC39" s="681"/>
      <c r="BD39" s="699"/>
      <c r="BE39" s="699"/>
      <c r="BF39" s="726"/>
      <c r="BG39" s="719" t="s">
        <v>347</v>
      </c>
      <c r="BH39" s="720"/>
      <c r="BI39" s="720"/>
      <c r="BJ39" s="720"/>
      <c r="BK39" s="720"/>
      <c r="BL39" s="720"/>
      <c r="BM39" s="720"/>
      <c r="BN39" s="720"/>
      <c r="BO39" s="720"/>
      <c r="BP39" s="720"/>
      <c r="BQ39" s="720"/>
      <c r="BR39" s="720"/>
      <c r="BS39" s="720"/>
      <c r="BT39" s="720"/>
      <c r="BU39" s="721"/>
      <c r="BV39" s="680">
        <v>2215</v>
      </c>
      <c r="BW39" s="681"/>
      <c r="BX39" s="681"/>
      <c r="BY39" s="681"/>
      <c r="BZ39" s="681"/>
      <c r="CA39" s="681"/>
      <c r="CB39" s="727"/>
      <c r="CD39" s="719" t="s">
        <v>348</v>
      </c>
      <c r="CE39" s="720"/>
      <c r="CF39" s="720"/>
      <c r="CG39" s="720"/>
      <c r="CH39" s="720"/>
      <c r="CI39" s="720"/>
      <c r="CJ39" s="720"/>
      <c r="CK39" s="720"/>
      <c r="CL39" s="720"/>
      <c r="CM39" s="720"/>
      <c r="CN39" s="720"/>
      <c r="CO39" s="720"/>
      <c r="CP39" s="720"/>
      <c r="CQ39" s="721"/>
      <c r="CR39" s="680">
        <v>673043</v>
      </c>
      <c r="CS39" s="699"/>
      <c r="CT39" s="699"/>
      <c r="CU39" s="699"/>
      <c r="CV39" s="699"/>
      <c r="CW39" s="699"/>
      <c r="CX39" s="699"/>
      <c r="CY39" s="700"/>
      <c r="CZ39" s="683">
        <v>5.4</v>
      </c>
      <c r="DA39" s="701"/>
      <c r="DB39" s="701"/>
      <c r="DC39" s="702"/>
      <c r="DD39" s="686">
        <v>671992</v>
      </c>
      <c r="DE39" s="699"/>
      <c r="DF39" s="699"/>
      <c r="DG39" s="699"/>
      <c r="DH39" s="699"/>
      <c r="DI39" s="699"/>
      <c r="DJ39" s="699"/>
      <c r="DK39" s="700"/>
      <c r="DL39" s="686" t="s">
        <v>140</v>
      </c>
      <c r="DM39" s="699"/>
      <c r="DN39" s="699"/>
      <c r="DO39" s="699"/>
      <c r="DP39" s="699"/>
      <c r="DQ39" s="699"/>
      <c r="DR39" s="699"/>
      <c r="DS39" s="699"/>
      <c r="DT39" s="699"/>
      <c r="DU39" s="699"/>
      <c r="DV39" s="700"/>
      <c r="DW39" s="683" t="s">
        <v>249</v>
      </c>
      <c r="DX39" s="701"/>
      <c r="DY39" s="701"/>
      <c r="DZ39" s="701"/>
      <c r="EA39" s="701"/>
      <c r="EB39" s="701"/>
      <c r="EC39" s="722"/>
    </row>
    <row r="40" spans="2:133" ht="11.25" customHeight="1" x14ac:dyDescent="0.2">
      <c r="B40" s="677" t="s">
        <v>349</v>
      </c>
      <c r="C40" s="678"/>
      <c r="D40" s="678"/>
      <c r="E40" s="678"/>
      <c r="F40" s="678"/>
      <c r="G40" s="678"/>
      <c r="H40" s="678"/>
      <c r="I40" s="678"/>
      <c r="J40" s="678"/>
      <c r="K40" s="678"/>
      <c r="L40" s="678"/>
      <c r="M40" s="678"/>
      <c r="N40" s="678"/>
      <c r="O40" s="678"/>
      <c r="P40" s="678"/>
      <c r="Q40" s="679"/>
      <c r="R40" s="680" t="s">
        <v>249</v>
      </c>
      <c r="S40" s="681"/>
      <c r="T40" s="681"/>
      <c r="U40" s="681"/>
      <c r="V40" s="681"/>
      <c r="W40" s="681"/>
      <c r="X40" s="681"/>
      <c r="Y40" s="682"/>
      <c r="Z40" s="713" t="s">
        <v>140</v>
      </c>
      <c r="AA40" s="713"/>
      <c r="AB40" s="713"/>
      <c r="AC40" s="713"/>
      <c r="AD40" s="714" t="s">
        <v>140</v>
      </c>
      <c r="AE40" s="714"/>
      <c r="AF40" s="714"/>
      <c r="AG40" s="714"/>
      <c r="AH40" s="714"/>
      <c r="AI40" s="714"/>
      <c r="AJ40" s="714"/>
      <c r="AK40" s="714"/>
      <c r="AL40" s="683" t="s">
        <v>249</v>
      </c>
      <c r="AM40" s="684"/>
      <c r="AN40" s="684"/>
      <c r="AO40" s="715"/>
      <c r="AQ40" s="723" t="s">
        <v>350</v>
      </c>
      <c r="AR40" s="724"/>
      <c r="AS40" s="724"/>
      <c r="AT40" s="724"/>
      <c r="AU40" s="724"/>
      <c r="AV40" s="724"/>
      <c r="AW40" s="724"/>
      <c r="AX40" s="724"/>
      <c r="AY40" s="725"/>
      <c r="AZ40" s="680" t="s">
        <v>249</v>
      </c>
      <c r="BA40" s="681"/>
      <c r="BB40" s="681"/>
      <c r="BC40" s="681"/>
      <c r="BD40" s="699"/>
      <c r="BE40" s="699"/>
      <c r="BF40" s="726"/>
      <c r="BG40" s="728" t="s">
        <v>351</v>
      </c>
      <c r="BH40" s="729"/>
      <c r="BI40" s="729"/>
      <c r="BJ40" s="729"/>
      <c r="BK40" s="729"/>
      <c r="BL40" s="236"/>
      <c r="BM40" s="720" t="s">
        <v>352</v>
      </c>
      <c r="BN40" s="720"/>
      <c r="BO40" s="720"/>
      <c r="BP40" s="720"/>
      <c r="BQ40" s="720"/>
      <c r="BR40" s="720"/>
      <c r="BS40" s="720"/>
      <c r="BT40" s="720"/>
      <c r="BU40" s="721"/>
      <c r="BV40" s="680">
        <v>86</v>
      </c>
      <c r="BW40" s="681"/>
      <c r="BX40" s="681"/>
      <c r="BY40" s="681"/>
      <c r="BZ40" s="681"/>
      <c r="CA40" s="681"/>
      <c r="CB40" s="727"/>
      <c r="CD40" s="719" t="s">
        <v>353</v>
      </c>
      <c r="CE40" s="720"/>
      <c r="CF40" s="720"/>
      <c r="CG40" s="720"/>
      <c r="CH40" s="720"/>
      <c r="CI40" s="720"/>
      <c r="CJ40" s="720"/>
      <c r="CK40" s="720"/>
      <c r="CL40" s="720"/>
      <c r="CM40" s="720"/>
      <c r="CN40" s="720"/>
      <c r="CO40" s="720"/>
      <c r="CP40" s="720"/>
      <c r="CQ40" s="721"/>
      <c r="CR40" s="680">
        <v>422400</v>
      </c>
      <c r="CS40" s="681"/>
      <c r="CT40" s="681"/>
      <c r="CU40" s="681"/>
      <c r="CV40" s="681"/>
      <c r="CW40" s="681"/>
      <c r="CX40" s="681"/>
      <c r="CY40" s="682"/>
      <c r="CZ40" s="683">
        <v>3.4</v>
      </c>
      <c r="DA40" s="701"/>
      <c r="DB40" s="701"/>
      <c r="DC40" s="702"/>
      <c r="DD40" s="686" t="s">
        <v>249</v>
      </c>
      <c r="DE40" s="681"/>
      <c r="DF40" s="681"/>
      <c r="DG40" s="681"/>
      <c r="DH40" s="681"/>
      <c r="DI40" s="681"/>
      <c r="DJ40" s="681"/>
      <c r="DK40" s="682"/>
      <c r="DL40" s="686" t="s">
        <v>249</v>
      </c>
      <c r="DM40" s="681"/>
      <c r="DN40" s="681"/>
      <c r="DO40" s="681"/>
      <c r="DP40" s="681"/>
      <c r="DQ40" s="681"/>
      <c r="DR40" s="681"/>
      <c r="DS40" s="681"/>
      <c r="DT40" s="681"/>
      <c r="DU40" s="681"/>
      <c r="DV40" s="682"/>
      <c r="DW40" s="683" t="s">
        <v>140</v>
      </c>
      <c r="DX40" s="701"/>
      <c r="DY40" s="701"/>
      <c r="DZ40" s="701"/>
      <c r="EA40" s="701"/>
      <c r="EB40" s="701"/>
      <c r="EC40" s="722"/>
    </row>
    <row r="41" spans="2:133" ht="11.25" customHeight="1" x14ac:dyDescent="0.2">
      <c r="B41" s="677" t="s">
        <v>354</v>
      </c>
      <c r="C41" s="678"/>
      <c r="D41" s="678"/>
      <c r="E41" s="678"/>
      <c r="F41" s="678"/>
      <c r="G41" s="678"/>
      <c r="H41" s="678"/>
      <c r="I41" s="678"/>
      <c r="J41" s="678"/>
      <c r="K41" s="678"/>
      <c r="L41" s="678"/>
      <c r="M41" s="678"/>
      <c r="N41" s="678"/>
      <c r="O41" s="678"/>
      <c r="P41" s="678"/>
      <c r="Q41" s="679"/>
      <c r="R41" s="680" t="s">
        <v>140</v>
      </c>
      <c r="S41" s="681"/>
      <c r="T41" s="681"/>
      <c r="U41" s="681"/>
      <c r="V41" s="681"/>
      <c r="W41" s="681"/>
      <c r="X41" s="681"/>
      <c r="Y41" s="682"/>
      <c r="Z41" s="713" t="s">
        <v>140</v>
      </c>
      <c r="AA41" s="713"/>
      <c r="AB41" s="713"/>
      <c r="AC41" s="713"/>
      <c r="AD41" s="714" t="s">
        <v>140</v>
      </c>
      <c r="AE41" s="714"/>
      <c r="AF41" s="714"/>
      <c r="AG41" s="714"/>
      <c r="AH41" s="714"/>
      <c r="AI41" s="714"/>
      <c r="AJ41" s="714"/>
      <c r="AK41" s="714"/>
      <c r="AL41" s="683" t="s">
        <v>140</v>
      </c>
      <c r="AM41" s="684"/>
      <c r="AN41" s="684"/>
      <c r="AO41" s="715"/>
      <c r="AQ41" s="723" t="s">
        <v>355</v>
      </c>
      <c r="AR41" s="724"/>
      <c r="AS41" s="724"/>
      <c r="AT41" s="724"/>
      <c r="AU41" s="724"/>
      <c r="AV41" s="724"/>
      <c r="AW41" s="724"/>
      <c r="AX41" s="724"/>
      <c r="AY41" s="725"/>
      <c r="AZ41" s="680">
        <v>100307</v>
      </c>
      <c r="BA41" s="681"/>
      <c r="BB41" s="681"/>
      <c r="BC41" s="681"/>
      <c r="BD41" s="699"/>
      <c r="BE41" s="699"/>
      <c r="BF41" s="726"/>
      <c r="BG41" s="728"/>
      <c r="BH41" s="729"/>
      <c r="BI41" s="729"/>
      <c r="BJ41" s="729"/>
      <c r="BK41" s="729"/>
      <c r="BL41" s="236"/>
      <c r="BM41" s="720" t="s">
        <v>356</v>
      </c>
      <c r="BN41" s="720"/>
      <c r="BO41" s="720"/>
      <c r="BP41" s="720"/>
      <c r="BQ41" s="720"/>
      <c r="BR41" s="720"/>
      <c r="BS41" s="720"/>
      <c r="BT41" s="720"/>
      <c r="BU41" s="721"/>
      <c r="BV41" s="680">
        <v>2</v>
      </c>
      <c r="BW41" s="681"/>
      <c r="BX41" s="681"/>
      <c r="BY41" s="681"/>
      <c r="BZ41" s="681"/>
      <c r="CA41" s="681"/>
      <c r="CB41" s="727"/>
      <c r="CD41" s="719" t="s">
        <v>357</v>
      </c>
      <c r="CE41" s="720"/>
      <c r="CF41" s="720"/>
      <c r="CG41" s="720"/>
      <c r="CH41" s="720"/>
      <c r="CI41" s="720"/>
      <c r="CJ41" s="720"/>
      <c r="CK41" s="720"/>
      <c r="CL41" s="720"/>
      <c r="CM41" s="720"/>
      <c r="CN41" s="720"/>
      <c r="CO41" s="720"/>
      <c r="CP41" s="720"/>
      <c r="CQ41" s="721"/>
      <c r="CR41" s="680" t="s">
        <v>249</v>
      </c>
      <c r="CS41" s="699"/>
      <c r="CT41" s="699"/>
      <c r="CU41" s="699"/>
      <c r="CV41" s="699"/>
      <c r="CW41" s="699"/>
      <c r="CX41" s="699"/>
      <c r="CY41" s="700"/>
      <c r="CZ41" s="683" t="s">
        <v>249</v>
      </c>
      <c r="DA41" s="701"/>
      <c r="DB41" s="701"/>
      <c r="DC41" s="702"/>
      <c r="DD41" s="686" t="s">
        <v>140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2">
      <c r="B42" s="677" t="s">
        <v>358</v>
      </c>
      <c r="C42" s="678"/>
      <c r="D42" s="678"/>
      <c r="E42" s="678"/>
      <c r="F42" s="678"/>
      <c r="G42" s="678"/>
      <c r="H42" s="678"/>
      <c r="I42" s="678"/>
      <c r="J42" s="678"/>
      <c r="K42" s="678"/>
      <c r="L42" s="678"/>
      <c r="M42" s="678"/>
      <c r="N42" s="678"/>
      <c r="O42" s="678"/>
      <c r="P42" s="678"/>
      <c r="Q42" s="679"/>
      <c r="R42" s="680" t="s">
        <v>140</v>
      </c>
      <c r="S42" s="681"/>
      <c r="T42" s="681"/>
      <c r="U42" s="681"/>
      <c r="V42" s="681"/>
      <c r="W42" s="681"/>
      <c r="X42" s="681"/>
      <c r="Y42" s="682"/>
      <c r="Z42" s="713" t="s">
        <v>140</v>
      </c>
      <c r="AA42" s="713"/>
      <c r="AB42" s="713"/>
      <c r="AC42" s="713"/>
      <c r="AD42" s="714" t="s">
        <v>249</v>
      </c>
      <c r="AE42" s="714"/>
      <c r="AF42" s="714"/>
      <c r="AG42" s="714"/>
      <c r="AH42" s="714"/>
      <c r="AI42" s="714"/>
      <c r="AJ42" s="714"/>
      <c r="AK42" s="714"/>
      <c r="AL42" s="683" t="s">
        <v>249</v>
      </c>
      <c r="AM42" s="684"/>
      <c r="AN42" s="684"/>
      <c r="AO42" s="715"/>
      <c r="AQ42" s="716" t="s">
        <v>359</v>
      </c>
      <c r="AR42" s="717"/>
      <c r="AS42" s="717"/>
      <c r="AT42" s="717"/>
      <c r="AU42" s="717"/>
      <c r="AV42" s="717"/>
      <c r="AW42" s="717"/>
      <c r="AX42" s="717"/>
      <c r="AY42" s="718"/>
      <c r="AZ42" s="664">
        <v>345158</v>
      </c>
      <c r="BA42" s="703"/>
      <c r="BB42" s="703"/>
      <c r="BC42" s="703"/>
      <c r="BD42" s="665"/>
      <c r="BE42" s="665"/>
      <c r="BF42" s="709"/>
      <c r="BG42" s="730"/>
      <c r="BH42" s="731"/>
      <c r="BI42" s="731"/>
      <c r="BJ42" s="731"/>
      <c r="BK42" s="731"/>
      <c r="BL42" s="237"/>
      <c r="BM42" s="710" t="s">
        <v>360</v>
      </c>
      <c r="BN42" s="710"/>
      <c r="BO42" s="710"/>
      <c r="BP42" s="710"/>
      <c r="BQ42" s="710"/>
      <c r="BR42" s="710"/>
      <c r="BS42" s="710"/>
      <c r="BT42" s="710"/>
      <c r="BU42" s="711"/>
      <c r="BV42" s="664">
        <v>290</v>
      </c>
      <c r="BW42" s="703"/>
      <c r="BX42" s="703"/>
      <c r="BY42" s="703"/>
      <c r="BZ42" s="703"/>
      <c r="CA42" s="703"/>
      <c r="CB42" s="712"/>
      <c r="CD42" s="677" t="s">
        <v>361</v>
      </c>
      <c r="CE42" s="678"/>
      <c r="CF42" s="678"/>
      <c r="CG42" s="678"/>
      <c r="CH42" s="678"/>
      <c r="CI42" s="678"/>
      <c r="CJ42" s="678"/>
      <c r="CK42" s="678"/>
      <c r="CL42" s="678"/>
      <c r="CM42" s="678"/>
      <c r="CN42" s="678"/>
      <c r="CO42" s="678"/>
      <c r="CP42" s="678"/>
      <c r="CQ42" s="679"/>
      <c r="CR42" s="680">
        <v>3268477</v>
      </c>
      <c r="CS42" s="681"/>
      <c r="CT42" s="681"/>
      <c r="CU42" s="681"/>
      <c r="CV42" s="681"/>
      <c r="CW42" s="681"/>
      <c r="CX42" s="681"/>
      <c r="CY42" s="682"/>
      <c r="CZ42" s="683">
        <v>26.4</v>
      </c>
      <c r="DA42" s="684"/>
      <c r="DB42" s="684"/>
      <c r="DC42" s="685"/>
      <c r="DD42" s="686">
        <v>1450609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2">
      <c r="B43" s="661" t="s">
        <v>362</v>
      </c>
      <c r="C43" s="662"/>
      <c r="D43" s="662"/>
      <c r="E43" s="662"/>
      <c r="F43" s="662"/>
      <c r="G43" s="662"/>
      <c r="H43" s="662"/>
      <c r="I43" s="662"/>
      <c r="J43" s="662"/>
      <c r="K43" s="662"/>
      <c r="L43" s="662"/>
      <c r="M43" s="662"/>
      <c r="N43" s="662"/>
      <c r="O43" s="662"/>
      <c r="P43" s="662"/>
      <c r="Q43" s="663"/>
      <c r="R43" s="664">
        <v>13044112</v>
      </c>
      <c r="S43" s="703"/>
      <c r="T43" s="703"/>
      <c r="U43" s="703"/>
      <c r="V43" s="703"/>
      <c r="W43" s="703"/>
      <c r="X43" s="703"/>
      <c r="Y43" s="704"/>
      <c r="Z43" s="705">
        <v>100</v>
      </c>
      <c r="AA43" s="705"/>
      <c r="AB43" s="705"/>
      <c r="AC43" s="705"/>
      <c r="AD43" s="706">
        <v>4341355</v>
      </c>
      <c r="AE43" s="706"/>
      <c r="AF43" s="706"/>
      <c r="AG43" s="706"/>
      <c r="AH43" s="706"/>
      <c r="AI43" s="706"/>
      <c r="AJ43" s="706"/>
      <c r="AK43" s="706"/>
      <c r="AL43" s="667">
        <v>100</v>
      </c>
      <c r="AM43" s="707"/>
      <c r="AN43" s="707"/>
      <c r="AO43" s="708"/>
      <c r="BV43" s="238"/>
      <c r="BW43" s="238"/>
      <c r="BX43" s="238"/>
      <c r="BY43" s="238"/>
      <c r="BZ43" s="238"/>
      <c r="CA43" s="238"/>
      <c r="CB43" s="238"/>
      <c r="CD43" s="677" t="s">
        <v>363</v>
      </c>
      <c r="CE43" s="678"/>
      <c r="CF43" s="678"/>
      <c r="CG43" s="678"/>
      <c r="CH43" s="678"/>
      <c r="CI43" s="678"/>
      <c r="CJ43" s="678"/>
      <c r="CK43" s="678"/>
      <c r="CL43" s="678"/>
      <c r="CM43" s="678"/>
      <c r="CN43" s="678"/>
      <c r="CO43" s="678"/>
      <c r="CP43" s="678"/>
      <c r="CQ43" s="679"/>
      <c r="CR43" s="680">
        <v>76705</v>
      </c>
      <c r="CS43" s="699"/>
      <c r="CT43" s="699"/>
      <c r="CU43" s="699"/>
      <c r="CV43" s="699"/>
      <c r="CW43" s="699"/>
      <c r="CX43" s="699"/>
      <c r="CY43" s="700"/>
      <c r="CZ43" s="683">
        <v>0.6</v>
      </c>
      <c r="DA43" s="701"/>
      <c r="DB43" s="701"/>
      <c r="DC43" s="702"/>
      <c r="DD43" s="686">
        <v>75455</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311</v>
      </c>
      <c r="CE44" s="694"/>
      <c r="CF44" s="677" t="s">
        <v>364</v>
      </c>
      <c r="CG44" s="678"/>
      <c r="CH44" s="678"/>
      <c r="CI44" s="678"/>
      <c r="CJ44" s="678"/>
      <c r="CK44" s="678"/>
      <c r="CL44" s="678"/>
      <c r="CM44" s="678"/>
      <c r="CN44" s="678"/>
      <c r="CO44" s="678"/>
      <c r="CP44" s="678"/>
      <c r="CQ44" s="679"/>
      <c r="CR44" s="680">
        <v>3268477</v>
      </c>
      <c r="CS44" s="681"/>
      <c r="CT44" s="681"/>
      <c r="CU44" s="681"/>
      <c r="CV44" s="681"/>
      <c r="CW44" s="681"/>
      <c r="CX44" s="681"/>
      <c r="CY44" s="682"/>
      <c r="CZ44" s="683">
        <v>26.4</v>
      </c>
      <c r="DA44" s="684"/>
      <c r="DB44" s="684"/>
      <c r="DC44" s="685"/>
      <c r="DD44" s="686">
        <v>1450609</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2">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366</v>
      </c>
      <c r="CG45" s="678"/>
      <c r="CH45" s="678"/>
      <c r="CI45" s="678"/>
      <c r="CJ45" s="678"/>
      <c r="CK45" s="678"/>
      <c r="CL45" s="678"/>
      <c r="CM45" s="678"/>
      <c r="CN45" s="678"/>
      <c r="CO45" s="678"/>
      <c r="CP45" s="678"/>
      <c r="CQ45" s="679"/>
      <c r="CR45" s="680">
        <v>1432843</v>
      </c>
      <c r="CS45" s="699"/>
      <c r="CT45" s="699"/>
      <c r="CU45" s="699"/>
      <c r="CV45" s="699"/>
      <c r="CW45" s="699"/>
      <c r="CX45" s="699"/>
      <c r="CY45" s="700"/>
      <c r="CZ45" s="683">
        <v>11.6</v>
      </c>
      <c r="DA45" s="701"/>
      <c r="DB45" s="701"/>
      <c r="DC45" s="702"/>
      <c r="DD45" s="686">
        <v>155872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2">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368</v>
      </c>
      <c r="CG46" s="678"/>
      <c r="CH46" s="678"/>
      <c r="CI46" s="678"/>
      <c r="CJ46" s="678"/>
      <c r="CK46" s="678"/>
      <c r="CL46" s="678"/>
      <c r="CM46" s="678"/>
      <c r="CN46" s="678"/>
      <c r="CO46" s="678"/>
      <c r="CP46" s="678"/>
      <c r="CQ46" s="679"/>
      <c r="CR46" s="680">
        <v>1810853</v>
      </c>
      <c r="CS46" s="681"/>
      <c r="CT46" s="681"/>
      <c r="CU46" s="681"/>
      <c r="CV46" s="681"/>
      <c r="CW46" s="681"/>
      <c r="CX46" s="681"/>
      <c r="CY46" s="682"/>
      <c r="CZ46" s="683">
        <v>14.6</v>
      </c>
      <c r="DA46" s="684"/>
      <c r="DB46" s="684"/>
      <c r="DC46" s="685"/>
      <c r="DD46" s="686">
        <v>1275956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2">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370</v>
      </c>
      <c r="CG47" s="678"/>
      <c r="CH47" s="678"/>
      <c r="CI47" s="678"/>
      <c r="CJ47" s="678"/>
      <c r="CK47" s="678"/>
      <c r="CL47" s="678"/>
      <c r="CM47" s="678"/>
      <c r="CN47" s="678"/>
      <c r="CO47" s="678"/>
      <c r="CP47" s="678"/>
      <c r="CQ47" s="679"/>
      <c r="CR47" s="680" t="s">
        <v>140</v>
      </c>
      <c r="CS47" s="699"/>
      <c r="CT47" s="699"/>
      <c r="CU47" s="699"/>
      <c r="CV47" s="699"/>
      <c r="CW47" s="699"/>
      <c r="CX47" s="699"/>
      <c r="CY47" s="700"/>
      <c r="CZ47" s="683" t="s">
        <v>140</v>
      </c>
      <c r="DA47" s="701"/>
      <c r="DB47" s="701"/>
      <c r="DC47" s="702"/>
      <c r="DD47" s="686" t="s">
        <v>140</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371</v>
      </c>
      <c r="CG48" s="678"/>
      <c r="CH48" s="678"/>
      <c r="CI48" s="678"/>
      <c r="CJ48" s="678"/>
      <c r="CK48" s="678"/>
      <c r="CL48" s="678"/>
      <c r="CM48" s="678"/>
      <c r="CN48" s="678"/>
      <c r="CO48" s="678"/>
      <c r="CP48" s="678"/>
      <c r="CQ48" s="679"/>
      <c r="CR48" s="680" t="s">
        <v>140</v>
      </c>
      <c r="CS48" s="681"/>
      <c r="CT48" s="681"/>
      <c r="CU48" s="681"/>
      <c r="CV48" s="681"/>
      <c r="CW48" s="681"/>
      <c r="CX48" s="681"/>
      <c r="CY48" s="682"/>
      <c r="CZ48" s="683" t="s">
        <v>249</v>
      </c>
      <c r="DA48" s="684"/>
      <c r="DB48" s="684"/>
      <c r="DC48" s="685"/>
      <c r="DD48" s="686" t="s">
        <v>140</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372</v>
      </c>
      <c r="CE49" s="662"/>
      <c r="CF49" s="662"/>
      <c r="CG49" s="662"/>
      <c r="CH49" s="662"/>
      <c r="CI49" s="662"/>
      <c r="CJ49" s="662"/>
      <c r="CK49" s="662"/>
      <c r="CL49" s="662"/>
      <c r="CM49" s="662"/>
      <c r="CN49" s="662"/>
      <c r="CO49" s="662"/>
      <c r="CP49" s="662"/>
      <c r="CQ49" s="663"/>
      <c r="CR49" s="664">
        <v>12386319</v>
      </c>
      <c r="CS49" s="665"/>
      <c r="CT49" s="665"/>
      <c r="CU49" s="665"/>
      <c r="CV49" s="665"/>
      <c r="CW49" s="665"/>
      <c r="CX49" s="665"/>
      <c r="CY49" s="666"/>
      <c r="CZ49" s="667">
        <v>100</v>
      </c>
      <c r="DA49" s="668"/>
      <c r="DB49" s="668"/>
      <c r="DC49" s="669"/>
      <c r="DD49" s="670">
        <v>7819833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4QXioUwbLVdEZJYqqs5RR0zAhOVaIZE2l0MeIr6LUgJzSG/9oQcXzx1XDoFJ2kEielqD68UWEdrvIfasWUCCRA==" saltValue="fNKsZjdLeBLZgoJN7JvvYg=="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6" t="s">
        <v>374</v>
      </c>
      <c r="DK2" s="1207"/>
      <c r="DL2" s="1207"/>
      <c r="DM2" s="1207"/>
      <c r="DN2" s="1207"/>
      <c r="DO2" s="1208"/>
      <c r="DP2" s="251"/>
      <c r="DQ2" s="1206" t="s">
        <v>375</v>
      </c>
      <c r="DR2" s="1207"/>
      <c r="DS2" s="1207"/>
      <c r="DT2" s="1207"/>
      <c r="DU2" s="1207"/>
      <c r="DV2" s="1207"/>
      <c r="DW2" s="1207"/>
      <c r="DX2" s="1207"/>
      <c r="DY2" s="1207"/>
      <c r="DZ2" s="1208"/>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59" t="s">
        <v>376</v>
      </c>
      <c r="B4" s="1159"/>
      <c r="C4" s="1159"/>
      <c r="D4" s="1159"/>
      <c r="E4" s="1159"/>
      <c r="F4" s="1159"/>
      <c r="G4" s="1159"/>
      <c r="H4" s="1159"/>
      <c r="I4" s="1159"/>
      <c r="J4" s="1159"/>
      <c r="K4" s="1159"/>
      <c r="L4" s="1159"/>
      <c r="M4" s="1159"/>
      <c r="N4" s="1159"/>
      <c r="O4" s="1159"/>
      <c r="P4" s="1159"/>
      <c r="Q4" s="1159"/>
      <c r="R4" s="1159"/>
      <c r="S4" s="1159"/>
      <c r="T4" s="1159"/>
      <c r="U4" s="1159"/>
      <c r="V4" s="1159"/>
      <c r="W4" s="1159"/>
      <c r="X4" s="1159"/>
      <c r="Y4" s="1159"/>
      <c r="Z4" s="1159"/>
      <c r="AA4" s="1159"/>
      <c r="AB4" s="1159"/>
      <c r="AC4" s="1159"/>
      <c r="AD4" s="1159"/>
      <c r="AE4" s="1159"/>
      <c r="AF4" s="1159"/>
      <c r="AG4" s="1159"/>
      <c r="AH4" s="1159"/>
      <c r="AI4" s="1159"/>
      <c r="AJ4" s="1159"/>
      <c r="AK4" s="1159"/>
      <c r="AL4" s="1159"/>
      <c r="AM4" s="1159"/>
      <c r="AN4" s="1159"/>
      <c r="AO4" s="1159"/>
      <c r="AP4" s="1159"/>
      <c r="AQ4" s="1159"/>
      <c r="AR4" s="1159"/>
      <c r="AS4" s="1159"/>
      <c r="AT4" s="1159"/>
      <c r="AU4" s="1159"/>
      <c r="AV4" s="1159"/>
      <c r="AW4" s="1159"/>
      <c r="AX4" s="1159"/>
      <c r="AY4" s="1159"/>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91" t="s">
        <v>378</v>
      </c>
      <c r="B5" s="1092"/>
      <c r="C5" s="1092"/>
      <c r="D5" s="1092"/>
      <c r="E5" s="1092"/>
      <c r="F5" s="1092"/>
      <c r="G5" s="1092"/>
      <c r="H5" s="1092"/>
      <c r="I5" s="1092"/>
      <c r="J5" s="1092"/>
      <c r="K5" s="1092"/>
      <c r="L5" s="1092"/>
      <c r="M5" s="1092"/>
      <c r="N5" s="1092"/>
      <c r="O5" s="1092"/>
      <c r="P5" s="1093"/>
      <c r="Q5" s="1097" t="s">
        <v>379</v>
      </c>
      <c r="R5" s="1098"/>
      <c r="S5" s="1098"/>
      <c r="T5" s="1098"/>
      <c r="U5" s="1099"/>
      <c r="V5" s="1097" t="s">
        <v>380</v>
      </c>
      <c r="W5" s="1098"/>
      <c r="X5" s="1098"/>
      <c r="Y5" s="1098"/>
      <c r="Z5" s="1099"/>
      <c r="AA5" s="1097" t="s">
        <v>381</v>
      </c>
      <c r="AB5" s="1098"/>
      <c r="AC5" s="1098"/>
      <c r="AD5" s="1098"/>
      <c r="AE5" s="1098"/>
      <c r="AF5" s="1209" t="s">
        <v>382</v>
      </c>
      <c r="AG5" s="1098"/>
      <c r="AH5" s="1098"/>
      <c r="AI5" s="1098"/>
      <c r="AJ5" s="1113"/>
      <c r="AK5" s="1098" t="s">
        <v>383</v>
      </c>
      <c r="AL5" s="1098"/>
      <c r="AM5" s="1098"/>
      <c r="AN5" s="1098"/>
      <c r="AO5" s="1099"/>
      <c r="AP5" s="1097" t="s">
        <v>384</v>
      </c>
      <c r="AQ5" s="1098"/>
      <c r="AR5" s="1098"/>
      <c r="AS5" s="1098"/>
      <c r="AT5" s="1099"/>
      <c r="AU5" s="1097" t="s">
        <v>385</v>
      </c>
      <c r="AV5" s="1098"/>
      <c r="AW5" s="1098"/>
      <c r="AX5" s="1098"/>
      <c r="AY5" s="1113"/>
      <c r="AZ5" s="258"/>
      <c r="BA5" s="258"/>
      <c r="BB5" s="258"/>
      <c r="BC5" s="258"/>
      <c r="BD5" s="258"/>
      <c r="BE5" s="259"/>
      <c r="BF5" s="259"/>
      <c r="BG5" s="259"/>
      <c r="BH5" s="259"/>
      <c r="BI5" s="259"/>
      <c r="BJ5" s="259"/>
      <c r="BK5" s="259"/>
      <c r="BL5" s="259"/>
      <c r="BM5" s="259"/>
      <c r="BN5" s="259"/>
      <c r="BO5" s="259"/>
      <c r="BP5" s="259"/>
      <c r="BQ5" s="1091" t="s">
        <v>386</v>
      </c>
      <c r="BR5" s="1092"/>
      <c r="BS5" s="1092"/>
      <c r="BT5" s="1092"/>
      <c r="BU5" s="1092"/>
      <c r="BV5" s="1092"/>
      <c r="BW5" s="1092"/>
      <c r="BX5" s="1092"/>
      <c r="BY5" s="1092"/>
      <c r="BZ5" s="1092"/>
      <c r="CA5" s="1092"/>
      <c r="CB5" s="1092"/>
      <c r="CC5" s="1092"/>
      <c r="CD5" s="1092"/>
      <c r="CE5" s="1092"/>
      <c r="CF5" s="1092"/>
      <c r="CG5" s="1093"/>
      <c r="CH5" s="1097" t="s">
        <v>387</v>
      </c>
      <c r="CI5" s="1098"/>
      <c r="CJ5" s="1098"/>
      <c r="CK5" s="1098"/>
      <c r="CL5" s="1099"/>
      <c r="CM5" s="1097" t="s">
        <v>388</v>
      </c>
      <c r="CN5" s="1098"/>
      <c r="CO5" s="1098"/>
      <c r="CP5" s="1098"/>
      <c r="CQ5" s="1099"/>
      <c r="CR5" s="1097" t="s">
        <v>389</v>
      </c>
      <c r="CS5" s="1098"/>
      <c r="CT5" s="1098"/>
      <c r="CU5" s="1098"/>
      <c r="CV5" s="1099"/>
      <c r="CW5" s="1097" t="s">
        <v>390</v>
      </c>
      <c r="CX5" s="1098"/>
      <c r="CY5" s="1098"/>
      <c r="CZ5" s="1098"/>
      <c r="DA5" s="1099"/>
      <c r="DB5" s="1097" t="s">
        <v>391</v>
      </c>
      <c r="DC5" s="1098"/>
      <c r="DD5" s="1098"/>
      <c r="DE5" s="1098"/>
      <c r="DF5" s="1099"/>
      <c r="DG5" s="1194" t="s">
        <v>392</v>
      </c>
      <c r="DH5" s="1195"/>
      <c r="DI5" s="1195"/>
      <c r="DJ5" s="1195"/>
      <c r="DK5" s="1196"/>
      <c r="DL5" s="1194" t="s">
        <v>393</v>
      </c>
      <c r="DM5" s="1195"/>
      <c r="DN5" s="1195"/>
      <c r="DO5" s="1195"/>
      <c r="DP5" s="1196"/>
      <c r="DQ5" s="1097" t="s">
        <v>394</v>
      </c>
      <c r="DR5" s="1098"/>
      <c r="DS5" s="1098"/>
      <c r="DT5" s="1098"/>
      <c r="DU5" s="1099"/>
      <c r="DV5" s="1097" t="s">
        <v>385</v>
      </c>
      <c r="DW5" s="1098"/>
      <c r="DX5" s="1098"/>
      <c r="DY5" s="1098"/>
      <c r="DZ5" s="1113"/>
      <c r="EA5" s="256"/>
    </row>
    <row r="6" spans="1:131" s="257" customFormat="1" ht="26.25" customHeight="1" thickBot="1" x14ac:dyDescent="0.25">
      <c r="A6" s="1094"/>
      <c r="B6" s="1095"/>
      <c r="C6" s="1095"/>
      <c r="D6" s="1095"/>
      <c r="E6" s="1095"/>
      <c r="F6" s="1095"/>
      <c r="G6" s="1095"/>
      <c r="H6" s="1095"/>
      <c r="I6" s="1095"/>
      <c r="J6" s="1095"/>
      <c r="K6" s="1095"/>
      <c r="L6" s="1095"/>
      <c r="M6" s="1095"/>
      <c r="N6" s="1095"/>
      <c r="O6" s="1095"/>
      <c r="P6" s="1096"/>
      <c r="Q6" s="1100"/>
      <c r="R6" s="1101"/>
      <c r="S6" s="1101"/>
      <c r="T6" s="1101"/>
      <c r="U6" s="1102"/>
      <c r="V6" s="1100"/>
      <c r="W6" s="1101"/>
      <c r="X6" s="1101"/>
      <c r="Y6" s="1101"/>
      <c r="Z6" s="1102"/>
      <c r="AA6" s="1100"/>
      <c r="AB6" s="1101"/>
      <c r="AC6" s="1101"/>
      <c r="AD6" s="1101"/>
      <c r="AE6" s="1101"/>
      <c r="AF6" s="1210"/>
      <c r="AG6" s="1101"/>
      <c r="AH6" s="1101"/>
      <c r="AI6" s="1101"/>
      <c r="AJ6" s="1114"/>
      <c r="AK6" s="1101"/>
      <c r="AL6" s="1101"/>
      <c r="AM6" s="1101"/>
      <c r="AN6" s="1101"/>
      <c r="AO6" s="1102"/>
      <c r="AP6" s="1100"/>
      <c r="AQ6" s="1101"/>
      <c r="AR6" s="1101"/>
      <c r="AS6" s="1101"/>
      <c r="AT6" s="1102"/>
      <c r="AU6" s="1100"/>
      <c r="AV6" s="1101"/>
      <c r="AW6" s="1101"/>
      <c r="AX6" s="1101"/>
      <c r="AY6" s="1114"/>
      <c r="AZ6" s="254"/>
      <c r="BA6" s="254"/>
      <c r="BB6" s="254"/>
      <c r="BC6" s="254"/>
      <c r="BD6" s="254"/>
      <c r="BE6" s="255"/>
      <c r="BF6" s="255"/>
      <c r="BG6" s="255"/>
      <c r="BH6" s="255"/>
      <c r="BI6" s="255"/>
      <c r="BJ6" s="255"/>
      <c r="BK6" s="255"/>
      <c r="BL6" s="255"/>
      <c r="BM6" s="255"/>
      <c r="BN6" s="255"/>
      <c r="BO6" s="255"/>
      <c r="BP6" s="255"/>
      <c r="BQ6" s="1094"/>
      <c r="BR6" s="1095"/>
      <c r="BS6" s="1095"/>
      <c r="BT6" s="1095"/>
      <c r="BU6" s="1095"/>
      <c r="BV6" s="1095"/>
      <c r="BW6" s="1095"/>
      <c r="BX6" s="1095"/>
      <c r="BY6" s="1095"/>
      <c r="BZ6" s="1095"/>
      <c r="CA6" s="1095"/>
      <c r="CB6" s="1095"/>
      <c r="CC6" s="1095"/>
      <c r="CD6" s="1095"/>
      <c r="CE6" s="1095"/>
      <c r="CF6" s="1095"/>
      <c r="CG6" s="1096"/>
      <c r="CH6" s="1100"/>
      <c r="CI6" s="1101"/>
      <c r="CJ6" s="1101"/>
      <c r="CK6" s="1101"/>
      <c r="CL6" s="1102"/>
      <c r="CM6" s="1100"/>
      <c r="CN6" s="1101"/>
      <c r="CO6" s="1101"/>
      <c r="CP6" s="1101"/>
      <c r="CQ6" s="1102"/>
      <c r="CR6" s="1100"/>
      <c r="CS6" s="1101"/>
      <c r="CT6" s="1101"/>
      <c r="CU6" s="1101"/>
      <c r="CV6" s="1102"/>
      <c r="CW6" s="1100"/>
      <c r="CX6" s="1101"/>
      <c r="CY6" s="1101"/>
      <c r="CZ6" s="1101"/>
      <c r="DA6" s="1102"/>
      <c r="DB6" s="1100"/>
      <c r="DC6" s="1101"/>
      <c r="DD6" s="1101"/>
      <c r="DE6" s="1101"/>
      <c r="DF6" s="1102"/>
      <c r="DG6" s="1197"/>
      <c r="DH6" s="1198"/>
      <c r="DI6" s="1198"/>
      <c r="DJ6" s="1198"/>
      <c r="DK6" s="1199"/>
      <c r="DL6" s="1197"/>
      <c r="DM6" s="1198"/>
      <c r="DN6" s="1198"/>
      <c r="DO6" s="1198"/>
      <c r="DP6" s="1199"/>
      <c r="DQ6" s="1100"/>
      <c r="DR6" s="1101"/>
      <c r="DS6" s="1101"/>
      <c r="DT6" s="1101"/>
      <c r="DU6" s="1102"/>
      <c r="DV6" s="1100"/>
      <c r="DW6" s="1101"/>
      <c r="DX6" s="1101"/>
      <c r="DY6" s="1101"/>
      <c r="DZ6" s="1114"/>
      <c r="EA6" s="256"/>
    </row>
    <row r="7" spans="1:131" s="257" customFormat="1" ht="26.25" customHeight="1" thickTop="1" x14ac:dyDescent="0.2">
      <c r="A7" s="260">
        <v>1</v>
      </c>
      <c r="B7" s="1146" t="s">
        <v>395</v>
      </c>
      <c r="C7" s="1147"/>
      <c r="D7" s="1147"/>
      <c r="E7" s="1147"/>
      <c r="F7" s="1147"/>
      <c r="G7" s="1147"/>
      <c r="H7" s="1147"/>
      <c r="I7" s="1147"/>
      <c r="J7" s="1147"/>
      <c r="K7" s="1147"/>
      <c r="L7" s="1147"/>
      <c r="M7" s="1147"/>
      <c r="N7" s="1147"/>
      <c r="O7" s="1147"/>
      <c r="P7" s="1148"/>
      <c r="Q7" s="1200">
        <v>13009</v>
      </c>
      <c r="R7" s="1201"/>
      <c r="S7" s="1201"/>
      <c r="T7" s="1201"/>
      <c r="U7" s="1201"/>
      <c r="V7" s="1201">
        <v>12352</v>
      </c>
      <c r="W7" s="1201"/>
      <c r="X7" s="1201"/>
      <c r="Y7" s="1201"/>
      <c r="Z7" s="1201"/>
      <c r="AA7" s="1201">
        <v>657</v>
      </c>
      <c r="AB7" s="1201"/>
      <c r="AC7" s="1201"/>
      <c r="AD7" s="1201"/>
      <c r="AE7" s="1202"/>
      <c r="AF7" s="1203">
        <v>312</v>
      </c>
      <c r="AG7" s="1204"/>
      <c r="AH7" s="1204"/>
      <c r="AI7" s="1204"/>
      <c r="AJ7" s="1205"/>
      <c r="AK7" s="1187">
        <v>13</v>
      </c>
      <c r="AL7" s="1188"/>
      <c r="AM7" s="1188"/>
      <c r="AN7" s="1188"/>
      <c r="AO7" s="1188"/>
      <c r="AP7" s="1188">
        <v>3927</v>
      </c>
      <c r="AQ7" s="1188"/>
      <c r="AR7" s="1188"/>
      <c r="AS7" s="1188"/>
      <c r="AT7" s="1188"/>
      <c r="AU7" s="1189"/>
      <c r="AV7" s="1189"/>
      <c r="AW7" s="1189"/>
      <c r="AX7" s="1189"/>
      <c r="AY7" s="1190"/>
      <c r="AZ7" s="254"/>
      <c r="BA7" s="254"/>
      <c r="BB7" s="254"/>
      <c r="BC7" s="254"/>
      <c r="BD7" s="254"/>
      <c r="BE7" s="255"/>
      <c r="BF7" s="255"/>
      <c r="BG7" s="255"/>
      <c r="BH7" s="255"/>
      <c r="BI7" s="255"/>
      <c r="BJ7" s="255"/>
      <c r="BK7" s="255"/>
      <c r="BL7" s="255"/>
      <c r="BM7" s="255"/>
      <c r="BN7" s="255"/>
      <c r="BO7" s="255"/>
      <c r="BP7" s="255"/>
      <c r="BQ7" s="261">
        <v>1</v>
      </c>
      <c r="BR7" s="262"/>
      <c r="BS7" s="1191" t="s">
        <v>603</v>
      </c>
      <c r="BT7" s="1192"/>
      <c r="BU7" s="1192"/>
      <c r="BV7" s="1192"/>
      <c r="BW7" s="1192"/>
      <c r="BX7" s="1192"/>
      <c r="BY7" s="1192"/>
      <c r="BZ7" s="1192"/>
      <c r="CA7" s="1192"/>
      <c r="CB7" s="1192"/>
      <c r="CC7" s="1192"/>
      <c r="CD7" s="1192"/>
      <c r="CE7" s="1192"/>
      <c r="CF7" s="1192"/>
      <c r="CG7" s="1193"/>
      <c r="CH7" s="1184">
        <v>-48</v>
      </c>
      <c r="CI7" s="1185"/>
      <c r="CJ7" s="1185"/>
      <c r="CK7" s="1185"/>
      <c r="CL7" s="1186"/>
      <c r="CM7" s="1184">
        <v>-26</v>
      </c>
      <c r="CN7" s="1185"/>
      <c r="CO7" s="1185"/>
      <c r="CP7" s="1185"/>
      <c r="CQ7" s="1186"/>
      <c r="CR7" s="1184">
        <v>57</v>
      </c>
      <c r="CS7" s="1185"/>
      <c r="CT7" s="1185"/>
      <c r="CU7" s="1185"/>
      <c r="CV7" s="1186"/>
      <c r="CW7" s="1184" t="s">
        <v>618</v>
      </c>
      <c r="CX7" s="1185"/>
      <c r="CY7" s="1185"/>
      <c r="CZ7" s="1185"/>
      <c r="DA7" s="1186"/>
      <c r="DB7" s="1184">
        <v>47</v>
      </c>
      <c r="DC7" s="1185"/>
      <c r="DD7" s="1185"/>
      <c r="DE7" s="1185"/>
      <c r="DF7" s="1186"/>
      <c r="DG7" s="1184"/>
      <c r="DH7" s="1185"/>
      <c r="DI7" s="1185"/>
      <c r="DJ7" s="1185"/>
      <c r="DK7" s="1186"/>
      <c r="DL7" s="1184"/>
      <c r="DM7" s="1185"/>
      <c r="DN7" s="1185"/>
      <c r="DO7" s="1185"/>
      <c r="DP7" s="1186"/>
      <c r="DQ7" s="1184"/>
      <c r="DR7" s="1185"/>
      <c r="DS7" s="1185"/>
      <c r="DT7" s="1185"/>
      <c r="DU7" s="1186"/>
      <c r="DV7" s="1211"/>
      <c r="DW7" s="1212"/>
      <c r="DX7" s="1212"/>
      <c r="DY7" s="1212"/>
      <c r="DZ7" s="1213"/>
      <c r="EA7" s="256"/>
    </row>
    <row r="8" spans="1:131" s="257" customFormat="1" ht="26.25" customHeight="1" x14ac:dyDescent="0.2">
      <c r="A8" s="263">
        <v>2</v>
      </c>
      <c r="B8" s="1133" t="s">
        <v>396</v>
      </c>
      <c r="C8" s="1134"/>
      <c r="D8" s="1134"/>
      <c r="E8" s="1134"/>
      <c r="F8" s="1134"/>
      <c r="G8" s="1134"/>
      <c r="H8" s="1134"/>
      <c r="I8" s="1134"/>
      <c r="J8" s="1134"/>
      <c r="K8" s="1134"/>
      <c r="L8" s="1134"/>
      <c r="M8" s="1134"/>
      <c r="N8" s="1134"/>
      <c r="O8" s="1134"/>
      <c r="P8" s="1135"/>
      <c r="Q8" s="1139">
        <v>15</v>
      </c>
      <c r="R8" s="1140"/>
      <c r="S8" s="1140"/>
      <c r="T8" s="1140"/>
      <c r="U8" s="1140"/>
      <c r="V8" s="1140">
        <v>15</v>
      </c>
      <c r="W8" s="1140"/>
      <c r="X8" s="1140"/>
      <c r="Y8" s="1140"/>
      <c r="Z8" s="1140"/>
      <c r="AA8" s="1140" t="s">
        <v>612</v>
      </c>
      <c r="AB8" s="1140"/>
      <c r="AC8" s="1140"/>
      <c r="AD8" s="1140"/>
      <c r="AE8" s="1141"/>
      <c r="AF8" s="1115" t="s">
        <v>397</v>
      </c>
      <c r="AG8" s="1116"/>
      <c r="AH8" s="1116"/>
      <c r="AI8" s="1116"/>
      <c r="AJ8" s="1117"/>
      <c r="AK8" s="1182">
        <v>1</v>
      </c>
      <c r="AL8" s="1183"/>
      <c r="AM8" s="1183"/>
      <c r="AN8" s="1183"/>
      <c r="AO8" s="1183"/>
      <c r="AP8" s="1183" t="s">
        <v>613</v>
      </c>
      <c r="AQ8" s="1183"/>
      <c r="AR8" s="1183"/>
      <c r="AS8" s="1183"/>
      <c r="AT8" s="1183"/>
      <c r="AU8" s="1180"/>
      <c r="AV8" s="1180"/>
      <c r="AW8" s="1180"/>
      <c r="AX8" s="1180"/>
      <c r="AY8" s="1181"/>
      <c r="AZ8" s="254"/>
      <c r="BA8" s="254"/>
      <c r="BB8" s="254"/>
      <c r="BC8" s="254"/>
      <c r="BD8" s="254"/>
      <c r="BE8" s="255"/>
      <c r="BF8" s="255"/>
      <c r="BG8" s="255"/>
      <c r="BH8" s="255"/>
      <c r="BI8" s="255"/>
      <c r="BJ8" s="255"/>
      <c r="BK8" s="255"/>
      <c r="BL8" s="255"/>
      <c r="BM8" s="255"/>
      <c r="BN8" s="255"/>
      <c r="BO8" s="255"/>
      <c r="BP8" s="255"/>
      <c r="BQ8" s="264">
        <v>2</v>
      </c>
      <c r="BR8" s="265"/>
      <c r="BS8" s="1110"/>
      <c r="BT8" s="1111"/>
      <c r="BU8" s="1111"/>
      <c r="BV8" s="1111"/>
      <c r="BW8" s="1111"/>
      <c r="BX8" s="1111"/>
      <c r="BY8" s="1111"/>
      <c r="BZ8" s="1111"/>
      <c r="CA8" s="1111"/>
      <c r="CB8" s="1111"/>
      <c r="CC8" s="1111"/>
      <c r="CD8" s="1111"/>
      <c r="CE8" s="1111"/>
      <c r="CF8" s="1111"/>
      <c r="CG8" s="1112"/>
      <c r="CH8" s="1085"/>
      <c r="CI8" s="1086"/>
      <c r="CJ8" s="1086"/>
      <c r="CK8" s="1086"/>
      <c r="CL8" s="1087"/>
      <c r="CM8" s="1085"/>
      <c r="CN8" s="1086"/>
      <c r="CO8" s="1086"/>
      <c r="CP8" s="1086"/>
      <c r="CQ8" s="1087"/>
      <c r="CR8" s="1085"/>
      <c r="CS8" s="1086"/>
      <c r="CT8" s="1086"/>
      <c r="CU8" s="1086"/>
      <c r="CV8" s="1087"/>
      <c r="CW8" s="1085"/>
      <c r="CX8" s="1086"/>
      <c r="CY8" s="1086"/>
      <c r="CZ8" s="1086"/>
      <c r="DA8" s="1087"/>
      <c r="DB8" s="1085"/>
      <c r="DC8" s="1086"/>
      <c r="DD8" s="1086"/>
      <c r="DE8" s="1086"/>
      <c r="DF8" s="1087"/>
      <c r="DG8" s="1085"/>
      <c r="DH8" s="1086"/>
      <c r="DI8" s="1086"/>
      <c r="DJ8" s="1086"/>
      <c r="DK8" s="1087"/>
      <c r="DL8" s="1085"/>
      <c r="DM8" s="1086"/>
      <c r="DN8" s="1086"/>
      <c r="DO8" s="1086"/>
      <c r="DP8" s="1087"/>
      <c r="DQ8" s="1085"/>
      <c r="DR8" s="1086"/>
      <c r="DS8" s="1086"/>
      <c r="DT8" s="1086"/>
      <c r="DU8" s="1087"/>
      <c r="DV8" s="1088"/>
      <c r="DW8" s="1089"/>
      <c r="DX8" s="1089"/>
      <c r="DY8" s="1089"/>
      <c r="DZ8" s="1090"/>
      <c r="EA8" s="256"/>
    </row>
    <row r="9" spans="1:131" s="257" customFormat="1" ht="26.25" customHeight="1" x14ac:dyDescent="0.2">
      <c r="A9" s="263">
        <v>3</v>
      </c>
      <c r="B9" s="1133" t="s">
        <v>398</v>
      </c>
      <c r="C9" s="1134"/>
      <c r="D9" s="1134"/>
      <c r="E9" s="1134"/>
      <c r="F9" s="1134"/>
      <c r="G9" s="1134"/>
      <c r="H9" s="1134"/>
      <c r="I9" s="1134"/>
      <c r="J9" s="1134"/>
      <c r="K9" s="1134"/>
      <c r="L9" s="1134"/>
      <c r="M9" s="1134"/>
      <c r="N9" s="1134"/>
      <c r="O9" s="1134"/>
      <c r="P9" s="1135"/>
      <c r="Q9" s="1139">
        <v>35</v>
      </c>
      <c r="R9" s="1140"/>
      <c r="S9" s="1140"/>
      <c r="T9" s="1140"/>
      <c r="U9" s="1140"/>
      <c r="V9" s="1140">
        <v>34</v>
      </c>
      <c r="W9" s="1140"/>
      <c r="X9" s="1140"/>
      <c r="Y9" s="1140"/>
      <c r="Z9" s="1140"/>
      <c r="AA9" s="1140">
        <v>1</v>
      </c>
      <c r="AB9" s="1140"/>
      <c r="AC9" s="1140"/>
      <c r="AD9" s="1140"/>
      <c r="AE9" s="1141"/>
      <c r="AF9" s="1115" t="s">
        <v>399</v>
      </c>
      <c r="AG9" s="1116"/>
      <c r="AH9" s="1116"/>
      <c r="AI9" s="1116"/>
      <c r="AJ9" s="1117"/>
      <c r="AK9" s="1182" t="s">
        <v>618</v>
      </c>
      <c r="AL9" s="1183"/>
      <c r="AM9" s="1183"/>
      <c r="AN9" s="1183"/>
      <c r="AO9" s="1183"/>
      <c r="AP9" s="1183">
        <v>35</v>
      </c>
      <c r="AQ9" s="1183"/>
      <c r="AR9" s="1183"/>
      <c r="AS9" s="1183"/>
      <c r="AT9" s="1183"/>
      <c r="AU9" s="1180"/>
      <c r="AV9" s="1180"/>
      <c r="AW9" s="1180"/>
      <c r="AX9" s="1180"/>
      <c r="AY9" s="1181"/>
      <c r="AZ9" s="254"/>
      <c r="BA9" s="254"/>
      <c r="BB9" s="254"/>
      <c r="BC9" s="254"/>
      <c r="BD9" s="254"/>
      <c r="BE9" s="255"/>
      <c r="BF9" s="255"/>
      <c r="BG9" s="255"/>
      <c r="BH9" s="255"/>
      <c r="BI9" s="255"/>
      <c r="BJ9" s="255"/>
      <c r="BK9" s="255"/>
      <c r="BL9" s="255"/>
      <c r="BM9" s="255"/>
      <c r="BN9" s="255"/>
      <c r="BO9" s="255"/>
      <c r="BP9" s="255"/>
      <c r="BQ9" s="264">
        <v>3</v>
      </c>
      <c r="BR9" s="265"/>
      <c r="BS9" s="1110"/>
      <c r="BT9" s="1111"/>
      <c r="BU9" s="1111"/>
      <c r="BV9" s="1111"/>
      <c r="BW9" s="1111"/>
      <c r="BX9" s="1111"/>
      <c r="BY9" s="1111"/>
      <c r="BZ9" s="1111"/>
      <c r="CA9" s="1111"/>
      <c r="CB9" s="1111"/>
      <c r="CC9" s="1111"/>
      <c r="CD9" s="1111"/>
      <c r="CE9" s="1111"/>
      <c r="CF9" s="1111"/>
      <c r="CG9" s="1112"/>
      <c r="CH9" s="1085"/>
      <c r="CI9" s="1086"/>
      <c r="CJ9" s="1086"/>
      <c r="CK9" s="1086"/>
      <c r="CL9" s="1087"/>
      <c r="CM9" s="1085"/>
      <c r="CN9" s="1086"/>
      <c r="CO9" s="1086"/>
      <c r="CP9" s="1086"/>
      <c r="CQ9" s="1087"/>
      <c r="CR9" s="1085"/>
      <c r="CS9" s="1086"/>
      <c r="CT9" s="1086"/>
      <c r="CU9" s="1086"/>
      <c r="CV9" s="1087"/>
      <c r="CW9" s="1085"/>
      <c r="CX9" s="1086"/>
      <c r="CY9" s="1086"/>
      <c r="CZ9" s="1086"/>
      <c r="DA9" s="1087"/>
      <c r="DB9" s="1085"/>
      <c r="DC9" s="1086"/>
      <c r="DD9" s="1086"/>
      <c r="DE9" s="1086"/>
      <c r="DF9" s="1087"/>
      <c r="DG9" s="1085"/>
      <c r="DH9" s="1086"/>
      <c r="DI9" s="1086"/>
      <c r="DJ9" s="1086"/>
      <c r="DK9" s="1087"/>
      <c r="DL9" s="1085"/>
      <c r="DM9" s="1086"/>
      <c r="DN9" s="1086"/>
      <c r="DO9" s="1086"/>
      <c r="DP9" s="1087"/>
      <c r="DQ9" s="1085"/>
      <c r="DR9" s="1086"/>
      <c r="DS9" s="1086"/>
      <c r="DT9" s="1086"/>
      <c r="DU9" s="1087"/>
      <c r="DV9" s="1088"/>
      <c r="DW9" s="1089"/>
      <c r="DX9" s="1089"/>
      <c r="DY9" s="1089"/>
      <c r="DZ9" s="1090"/>
      <c r="EA9" s="256"/>
    </row>
    <row r="10" spans="1:131" s="257" customFormat="1" ht="26.25" customHeight="1" x14ac:dyDescent="0.2">
      <c r="A10" s="263">
        <v>4</v>
      </c>
      <c r="B10" s="1133"/>
      <c r="C10" s="1134"/>
      <c r="D10" s="1134"/>
      <c r="E10" s="1134"/>
      <c r="F10" s="1134"/>
      <c r="G10" s="1134"/>
      <c r="H10" s="1134"/>
      <c r="I10" s="1134"/>
      <c r="J10" s="1134"/>
      <c r="K10" s="1134"/>
      <c r="L10" s="1134"/>
      <c r="M10" s="1134"/>
      <c r="N10" s="1134"/>
      <c r="O10" s="1134"/>
      <c r="P10" s="1135"/>
      <c r="Q10" s="1139"/>
      <c r="R10" s="1140"/>
      <c r="S10" s="1140"/>
      <c r="T10" s="1140"/>
      <c r="U10" s="1140"/>
      <c r="V10" s="1140"/>
      <c r="W10" s="1140"/>
      <c r="X10" s="1140"/>
      <c r="Y10" s="1140"/>
      <c r="Z10" s="1140"/>
      <c r="AA10" s="1140"/>
      <c r="AB10" s="1140"/>
      <c r="AC10" s="1140"/>
      <c r="AD10" s="1140"/>
      <c r="AE10" s="1141"/>
      <c r="AF10" s="1115"/>
      <c r="AG10" s="1116"/>
      <c r="AH10" s="1116"/>
      <c r="AI10" s="1116"/>
      <c r="AJ10" s="1117"/>
      <c r="AK10" s="1182"/>
      <c r="AL10" s="1183"/>
      <c r="AM10" s="1183"/>
      <c r="AN10" s="1183"/>
      <c r="AO10" s="1183"/>
      <c r="AP10" s="1183"/>
      <c r="AQ10" s="1183"/>
      <c r="AR10" s="1183"/>
      <c r="AS10" s="1183"/>
      <c r="AT10" s="1183"/>
      <c r="AU10" s="1180"/>
      <c r="AV10" s="1180"/>
      <c r="AW10" s="1180"/>
      <c r="AX10" s="1180"/>
      <c r="AY10" s="1181"/>
      <c r="AZ10" s="254"/>
      <c r="BA10" s="254"/>
      <c r="BB10" s="254"/>
      <c r="BC10" s="254"/>
      <c r="BD10" s="254"/>
      <c r="BE10" s="255"/>
      <c r="BF10" s="255"/>
      <c r="BG10" s="255"/>
      <c r="BH10" s="255"/>
      <c r="BI10" s="255"/>
      <c r="BJ10" s="255"/>
      <c r="BK10" s="255"/>
      <c r="BL10" s="255"/>
      <c r="BM10" s="255"/>
      <c r="BN10" s="255"/>
      <c r="BO10" s="255"/>
      <c r="BP10" s="255"/>
      <c r="BQ10" s="264">
        <v>4</v>
      </c>
      <c r="BR10" s="265"/>
      <c r="BS10" s="1110"/>
      <c r="BT10" s="1111"/>
      <c r="BU10" s="1111"/>
      <c r="BV10" s="1111"/>
      <c r="BW10" s="1111"/>
      <c r="BX10" s="1111"/>
      <c r="BY10" s="1111"/>
      <c r="BZ10" s="1111"/>
      <c r="CA10" s="1111"/>
      <c r="CB10" s="1111"/>
      <c r="CC10" s="1111"/>
      <c r="CD10" s="1111"/>
      <c r="CE10" s="1111"/>
      <c r="CF10" s="1111"/>
      <c r="CG10" s="1112"/>
      <c r="CH10" s="1085"/>
      <c r="CI10" s="1086"/>
      <c r="CJ10" s="1086"/>
      <c r="CK10" s="1086"/>
      <c r="CL10" s="1087"/>
      <c r="CM10" s="1085"/>
      <c r="CN10" s="1086"/>
      <c r="CO10" s="1086"/>
      <c r="CP10" s="1086"/>
      <c r="CQ10" s="1087"/>
      <c r="CR10" s="1085"/>
      <c r="CS10" s="1086"/>
      <c r="CT10" s="1086"/>
      <c r="CU10" s="1086"/>
      <c r="CV10" s="1087"/>
      <c r="CW10" s="1085"/>
      <c r="CX10" s="1086"/>
      <c r="CY10" s="1086"/>
      <c r="CZ10" s="1086"/>
      <c r="DA10" s="1087"/>
      <c r="DB10" s="1085"/>
      <c r="DC10" s="1086"/>
      <c r="DD10" s="1086"/>
      <c r="DE10" s="1086"/>
      <c r="DF10" s="1087"/>
      <c r="DG10" s="1085"/>
      <c r="DH10" s="1086"/>
      <c r="DI10" s="1086"/>
      <c r="DJ10" s="1086"/>
      <c r="DK10" s="1087"/>
      <c r="DL10" s="1085"/>
      <c r="DM10" s="1086"/>
      <c r="DN10" s="1086"/>
      <c r="DO10" s="1086"/>
      <c r="DP10" s="1087"/>
      <c r="DQ10" s="1085"/>
      <c r="DR10" s="1086"/>
      <c r="DS10" s="1086"/>
      <c r="DT10" s="1086"/>
      <c r="DU10" s="1087"/>
      <c r="DV10" s="1088"/>
      <c r="DW10" s="1089"/>
      <c r="DX10" s="1089"/>
      <c r="DY10" s="1089"/>
      <c r="DZ10" s="1090"/>
      <c r="EA10" s="256"/>
    </row>
    <row r="11" spans="1:131" s="257" customFormat="1" ht="26.25" customHeight="1" x14ac:dyDescent="0.2">
      <c r="A11" s="263">
        <v>5</v>
      </c>
      <c r="B11" s="1133"/>
      <c r="C11" s="1134"/>
      <c r="D11" s="1134"/>
      <c r="E11" s="1134"/>
      <c r="F11" s="1134"/>
      <c r="G11" s="1134"/>
      <c r="H11" s="1134"/>
      <c r="I11" s="1134"/>
      <c r="J11" s="1134"/>
      <c r="K11" s="1134"/>
      <c r="L11" s="1134"/>
      <c r="M11" s="1134"/>
      <c r="N11" s="1134"/>
      <c r="O11" s="1134"/>
      <c r="P11" s="1135"/>
      <c r="Q11" s="1139"/>
      <c r="R11" s="1140"/>
      <c r="S11" s="1140"/>
      <c r="T11" s="1140"/>
      <c r="U11" s="1140"/>
      <c r="V11" s="1140"/>
      <c r="W11" s="1140"/>
      <c r="X11" s="1140"/>
      <c r="Y11" s="1140"/>
      <c r="Z11" s="1140"/>
      <c r="AA11" s="1140"/>
      <c r="AB11" s="1140"/>
      <c r="AC11" s="1140"/>
      <c r="AD11" s="1140"/>
      <c r="AE11" s="1141"/>
      <c r="AF11" s="1115"/>
      <c r="AG11" s="1116"/>
      <c r="AH11" s="1116"/>
      <c r="AI11" s="1116"/>
      <c r="AJ11" s="1117"/>
      <c r="AK11" s="1182"/>
      <c r="AL11" s="1183"/>
      <c r="AM11" s="1183"/>
      <c r="AN11" s="1183"/>
      <c r="AO11" s="1183"/>
      <c r="AP11" s="1183"/>
      <c r="AQ11" s="1183"/>
      <c r="AR11" s="1183"/>
      <c r="AS11" s="1183"/>
      <c r="AT11" s="1183"/>
      <c r="AU11" s="1180"/>
      <c r="AV11" s="1180"/>
      <c r="AW11" s="1180"/>
      <c r="AX11" s="1180"/>
      <c r="AY11" s="1181"/>
      <c r="AZ11" s="254"/>
      <c r="BA11" s="254"/>
      <c r="BB11" s="254"/>
      <c r="BC11" s="254"/>
      <c r="BD11" s="254"/>
      <c r="BE11" s="255"/>
      <c r="BF11" s="255"/>
      <c r="BG11" s="255"/>
      <c r="BH11" s="255"/>
      <c r="BI11" s="255"/>
      <c r="BJ11" s="255"/>
      <c r="BK11" s="255"/>
      <c r="BL11" s="255"/>
      <c r="BM11" s="255"/>
      <c r="BN11" s="255"/>
      <c r="BO11" s="255"/>
      <c r="BP11" s="255"/>
      <c r="BQ11" s="264">
        <v>5</v>
      </c>
      <c r="BR11" s="265"/>
      <c r="BS11" s="1110"/>
      <c r="BT11" s="1111"/>
      <c r="BU11" s="1111"/>
      <c r="BV11" s="1111"/>
      <c r="BW11" s="1111"/>
      <c r="BX11" s="1111"/>
      <c r="BY11" s="1111"/>
      <c r="BZ11" s="1111"/>
      <c r="CA11" s="1111"/>
      <c r="CB11" s="1111"/>
      <c r="CC11" s="1111"/>
      <c r="CD11" s="1111"/>
      <c r="CE11" s="1111"/>
      <c r="CF11" s="1111"/>
      <c r="CG11" s="1112"/>
      <c r="CH11" s="1085"/>
      <c r="CI11" s="1086"/>
      <c r="CJ11" s="1086"/>
      <c r="CK11" s="1086"/>
      <c r="CL11" s="1087"/>
      <c r="CM11" s="1085"/>
      <c r="CN11" s="1086"/>
      <c r="CO11" s="1086"/>
      <c r="CP11" s="1086"/>
      <c r="CQ11" s="1087"/>
      <c r="CR11" s="1085"/>
      <c r="CS11" s="1086"/>
      <c r="CT11" s="1086"/>
      <c r="CU11" s="1086"/>
      <c r="CV11" s="1087"/>
      <c r="CW11" s="1085"/>
      <c r="CX11" s="1086"/>
      <c r="CY11" s="1086"/>
      <c r="CZ11" s="1086"/>
      <c r="DA11" s="1087"/>
      <c r="DB11" s="1085"/>
      <c r="DC11" s="1086"/>
      <c r="DD11" s="1086"/>
      <c r="DE11" s="1086"/>
      <c r="DF11" s="1087"/>
      <c r="DG11" s="1085"/>
      <c r="DH11" s="1086"/>
      <c r="DI11" s="1086"/>
      <c r="DJ11" s="1086"/>
      <c r="DK11" s="1087"/>
      <c r="DL11" s="1085"/>
      <c r="DM11" s="1086"/>
      <c r="DN11" s="1086"/>
      <c r="DO11" s="1086"/>
      <c r="DP11" s="1087"/>
      <c r="DQ11" s="1085"/>
      <c r="DR11" s="1086"/>
      <c r="DS11" s="1086"/>
      <c r="DT11" s="1086"/>
      <c r="DU11" s="1087"/>
      <c r="DV11" s="1088"/>
      <c r="DW11" s="1089"/>
      <c r="DX11" s="1089"/>
      <c r="DY11" s="1089"/>
      <c r="DZ11" s="1090"/>
      <c r="EA11" s="256"/>
    </row>
    <row r="12" spans="1:131" s="257" customFormat="1" ht="26.25" customHeight="1" x14ac:dyDescent="0.2">
      <c r="A12" s="263">
        <v>6</v>
      </c>
      <c r="B12" s="1133"/>
      <c r="C12" s="1134"/>
      <c r="D12" s="1134"/>
      <c r="E12" s="1134"/>
      <c r="F12" s="1134"/>
      <c r="G12" s="1134"/>
      <c r="H12" s="1134"/>
      <c r="I12" s="1134"/>
      <c r="J12" s="1134"/>
      <c r="K12" s="1134"/>
      <c r="L12" s="1134"/>
      <c r="M12" s="1134"/>
      <c r="N12" s="1134"/>
      <c r="O12" s="1134"/>
      <c r="P12" s="1135"/>
      <c r="Q12" s="1139"/>
      <c r="R12" s="1140"/>
      <c r="S12" s="1140"/>
      <c r="T12" s="1140"/>
      <c r="U12" s="1140"/>
      <c r="V12" s="1140"/>
      <c r="W12" s="1140"/>
      <c r="X12" s="1140"/>
      <c r="Y12" s="1140"/>
      <c r="Z12" s="1140"/>
      <c r="AA12" s="1140"/>
      <c r="AB12" s="1140"/>
      <c r="AC12" s="1140"/>
      <c r="AD12" s="1140"/>
      <c r="AE12" s="1141"/>
      <c r="AF12" s="1115"/>
      <c r="AG12" s="1116"/>
      <c r="AH12" s="1116"/>
      <c r="AI12" s="1116"/>
      <c r="AJ12" s="1117"/>
      <c r="AK12" s="1182"/>
      <c r="AL12" s="1183"/>
      <c r="AM12" s="1183"/>
      <c r="AN12" s="1183"/>
      <c r="AO12" s="1183"/>
      <c r="AP12" s="1183"/>
      <c r="AQ12" s="1183"/>
      <c r="AR12" s="1183"/>
      <c r="AS12" s="1183"/>
      <c r="AT12" s="1183"/>
      <c r="AU12" s="1180"/>
      <c r="AV12" s="1180"/>
      <c r="AW12" s="1180"/>
      <c r="AX12" s="1180"/>
      <c r="AY12" s="1181"/>
      <c r="AZ12" s="254"/>
      <c r="BA12" s="254"/>
      <c r="BB12" s="254"/>
      <c r="BC12" s="254"/>
      <c r="BD12" s="254"/>
      <c r="BE12" s="255"/>
      <c r="BF12" s="255"/>
      <c r="BG12" s="255"/>
      <c r="BH12" s="255"/>
      <c r="BI12" s="255"/>
      <c r="BJ12" s="255"/>
      <c r="BK12" s="255"/>
      <c r="BL12" s="255"/>
      <c r="BM12" s="255"/>
      <c r="BN12" s="255"/>
      <c r="BO12" s="255"/>
      <c r="BP12" s="255"/>
      <c r="BQ12" s="264">
        <v>6</v>
      </c>
      <c r="BR12" s="265"/>
      <c r="BS12" s="1110"/>
      <c r="BT12" s="1111"/>
      <c r="BU12" s="1111"/>
      <c r="BV12" s="1111"/>
      <c r="BW12" s="1111"/>
      <c r="BX12" s="1111"/>
      <c r="BY12" s="1111"/>
      <c r="BZ12" s="1111"/>
      <c r="CA12" s="1111"/>
      <c r="CB12" s="1111"/>
      <c r="CC12" s="1111"/>
      <c r="CD12" s="1111"/>
      <c r="CE12" s="1111"/>
      <c r="CF12" s="1111"/>
      <c r="CG12" s="1112"/>
      <c r="CH12" s="1085"/>
      <c r="CI12" s="1086"/>
      <c r="CJ12" s="1086"/>
      <c r="CK12" s="1086"/>
      <c r="CL12" s="1087"/>
      <c r="CM12" s="1085"/>
      <c r="CN12" s="1086"/>
      <c r="CO12" s="1086"/>
      <c r="CP12" s="1086"/>
      <c r="CQ12" s="1087"/>
      <c r="CR12" s="1085"/>
      <c r="CS12" s="1086"/>
      <c r="CT12" s="1086"/>
      <c r="CU12" s="1086"/>
      <c r="CV12" s="1087"/>
      <c r="CW12" s="1085"/>
      <c r="CX12" s="1086"/>
      <c r="CY12" s="1086"/>
      <c r="CZ12" s="1086"/>
      <c r="DA12" s="1087"/>
      <c r="DB12" s="1085"/>
      <c r="DC12" s="1086"/>
      <c r="DD12" s="1086"/>
      <c r="DE12" s="1086"/>
      <c r="DF12" s="1087"/>
      <c r="DG12" s="1085"/>
      <c r="DH12" s="1086"/>
      <c r="DI12" s="1086"/>
      <c r="DJ12" s="1086"/>
      <c r="DK12" s="1087"/>
      <c r="DL12" s="1085"/>
      <c r="DM12" s="1086"/>
      <c r="DN12" s="1086"/>
      <c r="DO12" s="1086"/>
      <c r="DP12" s="1087"/>
      <c r="DQ12" s="1085"/>
      <c r="DR12" s="1086"/>
      <c r="DS12" s="1086"/>
      <c r="DT12" s="1086"/>
      <c r="DU12" s="1087"/>
      <c r="DV12" s="1088"/>
      <c r="DW12" s="1089"/>
      <c r="DX12" s="1089"/>
      <c r="DY12" s="1089"/>
      <c r="DZ12" s="1090"/>
      <c r="EA12" s="256"/>
    </row>
    <row r="13" spans="1:131" s="257" customFormat="1" ht="26.25" customHeight="1" x14ac:dyDescent="0.2">
      <c r="A13" s="263">
        <v>7</v>
      </c>
      <c r="B13" s="1133"/>
      <c r="C13" s="1134"/>
      <c r="D13" s="1134"/>
      <c r="E13" s="1134"/>
      <c r="F13" s="1134"/>
      <c r="G13" s="1134"/>
      <c r="H13" s="1134"/>
      <c r="I13" s="1134"/>
      <c r="J13" s="1134"/>
      <c r="K13" s="1134"/>
      <c r="L13" s="1134"/>
      <c r="M13" s="1134"/>
      <c r="N13" s="1134"/>
      <c r="O13" s="1134"/>
      <c r="P13" s="1135"/>
      <c r="Q13" s="1139"/>
      <c r="R13" s="1140"/>
      <c r="S13" s="1140"/>
      <c r="T13" s="1140"/>
      <c r="U13" s="1140"/>
      <c r="V13" s="1140"/>
      <c r="W13" s="1140"/>
      <c r="X13" s="1140"/>
      <c r="Y13" s="1140"/>
      <c r="Z13" s="1140"/>
      <c r="AA13" s="1140"/>
      <c r="AB13" s="1140"/>
      <c r="AC13" s="1140"/>
      <c r="AD13" s="1140"/>
      <c r="AE13" s="1141"/>
      <c r="AF13" s="1115"/>
      <c r="AG13" s="1116"/>
      <c r="AH13" s="1116"/>
      <c r="AI13" s="1116"/>
      <c r="AJ13" s="1117"/>
      <c r="AK13" s="1182"/>
      <c r="AL13" s="1183"/>
      <c r="AM13" s="1183"/>
      <c r="AN13" s="1183"/>
      <c r="AO13" s="1183"/>
      <c r="AP13" s="1183"/>
      <c r="AQ13" s="1183"/>
      <c r="AR13" s="1183"/>
      <c r="AS13" s="1183"/>
      <c r="AT13" s="1183"/>
      <c r="AU13" s="1180"/>
      <c r="AV13" s="1180"/>
      <c r="AW13" s="1180"/>
      <c r="AX13" s="1180"/>
      <c r="AY13" s="1181"/>
      <c r="AZ13" s="254"/>
      <c r="BA13" s="254"/>
      <c r="BB13" s="254"/>
      <c r="BC13" s="254"/>
      <c r="BD13" s="254"/>
      <c r="BE13" s="255"/>
      <c r="BF13" s="255"/>
      <c r="BG13" s="255"/>
      <c r="BH13" s="255"/>
      <c r="BI13" s="255"/>
      <c r="BJ13" s="255"/>
      <c r="BK13" s="255"/>
      <c r="BL13" s="255"/>
      <c r="BM13" s="255"/>
      <c r="BN13" s="255"/>
      <c r="BO13" s="255"/>
      <c r="BP13" s="255"/>
      <c r="BQ13" s="264">
        <v>7</v>
      </c>
      <c r="BR13" s="265"/>
      <c r="BS13" s="1110"/>
      <c r="BT13" s="1111"/>
      <c r="BU13" s="1111"/>
      <c r="BV13" s="1111"/>
      <c r="BW13" s="1111"/>
      <c r="BX13" s="1111"/>
      <c r="BY13" s="1111"/>
      <c r="BZ13" s="1111"/>
      <c r="CA13" s="1111"/>
      <c r="CB13" s="1111"/>
      <c r="CC13" s="1111"/>
      <c r="CD13" s="1111"/>
      <c r="CE13" s="1111"/>
      <c r="CF13" s="1111"/>
      <c r="CG13" s="1112"/>
      <c r="CH13" s="1085"/>
      <c r="CI13" s="1086"/>
      <c r="CJ13" s="1086"/>
      <c r="CK13" s="1086"/>
      <c r="CL13" s="1087"/>
      <c r="CM13" s="1085"/>
      <c r="CN13" s="1086"/>
      <c r="CO13" s="1086"/>
      <c r="CP13" s="1086"/>
      <c r="CQ13" s="1087"/>
      <c r="CR13" s="1085"/>
      <c r="CS13" s="1086"/>
      <c r="CT13" s="1086"/>
      <c r="CU13" s="1086"/>
      <c r="CV13" s="1087"/>
      <c r="CW13" s="1085"/>
      <c r="CX13" s="1086"/>
      <c r="CY13" s="1086"/>
      <c r="CZ13" s="1086"/>
      <c r="DA13" s="1087"/>
      <c r="DB13" s="1085"/>
      <c r="DC13" s="1086"/>
      <c r="DD13" s="1086"/>
      <c r="DE13" s="1086"/>
      <c r="DF13" s="1087"/>
      <c r="DG13" s="1085"/>
      <c r="DH13" s="1086"/>
      <c r="DI13" s="1086"/>
      <c r="DJ13" s="1086"/>
      <c r="DK13" s="1087"/>
      <c r="DL13" s="1085"/>
      <c r="DM13" s="1086"/>
      <c r="DN13" s="1086"/>
      <c r="DO13" s="1086"/>
      <c r="DP13" s="1087"/>
      <c r="DQ13" s="1085"/>
      <c r="DR13" s="1086"/>
      <c r="DS13" s="1086"/>
      <c r="DT13" s="1086"/>
      <c r="DU13" s="1087"/>
      <c r="DV13" s="1088"/>
      <c r="DW13" s="1089"/>
      <c r="DX13" s="1089"/>
      <c r="DY13" s="1089"/>
      <c r="DZ13" s="1090"/>
      <c r="EA13" s="256"/>
    </row>
    <row r="14" spans="1:131" s="257" customFormat="1" ht="26.25" customHeight="1" x14ac:dyDescent="0.2">
      <c r="A14" s="263">
        <v>8</v>
      </c>
      <c r="B14" s="1133"/>
      <c r="C14" s="1134"/>
      <c r="D14" s="1134"/>
      <c r="E14" s="1134"/>
      <c r="F14" s="1134"/>
      <c r="G14" s="1134"/>
      <c r="H14" s="1134"/>
      <c r="I14" s="1134"/>
      <c r="J14" s="1134"/>
      <c r="K14" s="1134"/>
      <c r="L14" s="1134"/>
      <c r="M14" s="1134"/>
      <c r="N14" s="1134"/>
      <c r="O14" s="1134"/>
      <c r="P14" s="1135"/>
      <c r="Q14" s="1139"/>
      <c r="R14" s="1140"/>
      <c r="S14" s="1140"/>
      <c r="T14" s="1140"/>
      <c r="U14" s="1140"/>
      <c r="V14" s="1140"/>
      <c r="W14" s="1140"/>
      <c r="X14" s="1140"/>
      <c r="Y14" s="1140"/>
      <c r="Z14" s="1140"/>
      <c r="AA14" s="1140"/>
      <c r="AB14" s="1140"/>
      <c r="AC14" s="1140"/>
      <c r="AD14" s="1140"/>
      <c r="AE14" s="1141"/>
      <c r="AF14" s="1115"/>
      <c r="AG14" s="1116"/>
      <c r="AH14" s="1116"/>
      <c r="AI14" s="1116"/>
      <c r="AJ14" s="1117"/>
      <c r="AK14" s="1182"/>
      <c r="AL14" s="1183"/>
      <c r="AM14" s="1183"/>
      <c r="AN14" s="1183"/>
      <c r="AO14" s="1183"/>
      <c r="AP14" s="1183"/>
      <c r="AQ14" s="1183"/>
      <c r="AR14" s="1183"/>
      <c r="AS14" s="1183"/>
      <c r="AT14" s="1183"/>
      <c r="AU14" s="1180"/>
      <c r="AV14" s="1180"/>
      <c r="AW14" s="1180"/>
      <c r="AX14" s="1180"/>
      <c r="AY14" s="1181"/>
      <c r="AZ14" s="254"/>
      <c r="BA14" s="254"/>
      <c r="BB14" s="254"/>
      <c r="BC14" s="254"/>
      <c r="BD14" s="254"/>
      <c r="BE14" s="255"/>
      <c r="BF14" s="255"/>
      <c r="BG14" s="255"/>
      <c r="BH14" s="255"/>
      <c r="BI14" s="255"/>
      <c r="BJ14" s="255"/>
      <c r="BK14" s="255"/>
      <c r="BL14" s="255"/>
      <c r="BM14" s="255"/>
      <c r="BN14" s="255"/>
      <c r="BO14" s="255"/>
      <c r="BP14" s="255"/>
      <c r="BQ14" s="264">
        <v>8</v>
      </c>
      <c r="BR14" s="265"/>
      <c r="BS14" s="1110"/>
      <c r="BT14" s="1111"/>
      <c r="BU14" s="1111"/>
      <c r="BV14" s="1111"/>
      <c r="BW14" s="1111"/>
      <c r="BX14" s="1111"/>
      <c r="BY14" s="1111"/>
      <c r="BZ14" s="1111"/>
      <c r="CA14" s="1111"/>
      <c r="CB14" s="1111"/>
      <c r="CC14" s="1111"/>
      <c r="CD14" s="1111"/>
      <c r="CE14" s="1111"/>
      <c r="CF14" s="1111"/>
      <c r="CG14" s="1112"/>
      <c r="CH14" s="1085"/>
      <c r="CI14" s="1086"/>
      <c r="CJ14" s="1086"/>
      <c r="CK14" s="1086"/>
      <c r="CL14" s="1087"/>
      <c r="CM14" s="1085"/>
      <c r="CN14" s="1086"/>
      <c r="CO14" s="1086"/>
      <c r="CP14" s="1086"/>
      <c r="CQ14" s="1087"/>
      <c r="CR14" s="1085"/>
      <c r="CS14" s="1086"/>
      <c r="CT14" s="1086"/>
      <c r="CU14" s="1086"/>
      <c r="CV14" s="1087"/>
      <c r="CW14" s="1085"/>
      <c r="CX14" s="1086"/>
      <c r="CY14" s="1086"/>
      <c r="CZ14" s="1086"/>
      <c r="DA14" s="1087"/>
      <c r="DB14" s="1085"/>
      <c r="DC14" s="1086"/>
      <c r="DD14" s="1086"/>
      <c r="DE14" s="1086"/>
      <c r="DF14" s="1087"/>
      <c r="DG14" s="1085"/>
      <c r="DH14" s="1086"/>
      <c r="DI14" s="1086"/>
      <c r="DJ14" s="1086"/>
      <c r="DK14" s="1087"/>
      <c r="DL14" s="1085"/>
      <c r="DM14" s="1086"/>
      <c r="DN14" s="1086"/>
      <c r="DO14" s="1086"/>
      <c r="DP14" s="1087"/>
      <c r="DQ14" s="1085"/>
      <c r="DR14" s="1086"/>
      <c r="DS14" s="1086"/>
      <c r="DT14" s="1086"/>
      <c r="DU14" s="1087"/>
      <c r="DV14" s="1088"/>
      <c r="DW14" s="1089"/>
      <c r="DX14" s="1089"/>
      <c r="DY14" s="1089"/>
      <c r="DZ14" s="1090"/>
      <c r="EA14" s="256"/>
    </row>
    <row r="15" spans="1:131" s="257" customFormat="1" ht="26.25" customHeight="1" x14ac:dyDescent="0.2">
      <c r="A15" s="263">
        <v>9</v>
      </c>
      <c r="B15" s="1133"/>
      <c r="C15" s="1134"/>
      <c r="D15" s="1134"/>
      <c r="E15" s="1134"/>
      <c r="F15" s="1134"/>
      <c r="G15" s="1134"/>
      <c r="H15" s="1134"/>
      <c r="I15" s="1134"/>
      <c r="J15" s="1134"/>
      <c r="K15" s="1134"/>
      <c r="L15" s="1134"/>
      <c r="M15" s="1134"/>
      <c r="N15" s="1134"/>
      <c r="O15" s="1134"/>
      <c r="P15" s="1135"/>
      <c r="Q15" s="1139"/>
      <c r="R15" s="1140"/>
      <c r="S15" s="1140"/>
      <c r="T15" s="1140"/>
      <c r="U15" s="1140"/>
      <c r="V15" s="1140"/>
      <c r="W15" s="1140"/>
      <c r="X15" s="1140"/>
      <c r="Y15" s="1140"/>
      <c r="Z15" s="1140"/>
      <c r="AA15" s="1140"/>
      <c r="AB15" s="1140"/>
      <c r="AC15" s="1140"/>
      <c r="AD15" s="1140"/>
      <c r="AE15" s="1141"/>
      <c r="AF15" s="1115"/>
      <c r="AG15" s="1116"/>
      <c r="AH15" s="1116"/>
      <c r="AI15" s="1116"/>
      <c r="AJ15" s="1117"/>
      <c r="AK15" s="1182"/>
      <c r="AL15" s="1183"/>
      <c r="AM15" s="1183"/>
      <c r="AN15" s="1183"/>
      <c r="AO15" s="1183"/>
      <c r="AP15" s="1183"/>
      <c r="AQ15" s="1183"/>
      <c r="AR15" s="1183"/>
      <c r="AS15" s="1183"/>
      <c r="AT15" s="1183"/>
      <c r="AU15" s="1180"/>
      <c r="AV15" s="1180"/>
      <c r="AW15" s="1180"/>
      <c r="AX15" s="1180"/>
      <c r="AY15" s="1181"/>
      <c r="AZ15" s="254"/>
      <c r="BA15" s="254"/>
      <c r="BB15" s="254"/>
      <c r="BC15" s="254"/>
      <c r="BD15" s="254"/>
      <c r="BE15" s="255"/>
      <c r="BF15" s="255"/>
      <c r="BG15" s="255"/>
      <c r="BH15" s="255"/>
      <c r="BI15" s="255"/>
      <c r="BJ15" s="255"/>
      <c r="BK15" s="255"/>
      <c r="BL15" s="255"/>
      <c r="BM15" s="255"/>
      <c r="BN15" s="255"/>
      <c r="BO15" s="255"/>
      <c r="BP15" s="255"/>
      <c r="BQ15" s="264">
        <v>9</v>
      </c>
      <c r="BR15" s="265"/>
      <c r="BS15" s="1110"/>
      <c r="BT15" s="1111"/>
      <c r="BU15" s="1111"/>
      <c r="BV15" s="1111"/>
      <c r="BW15" s="1111"/>
      <c r="BX15" s="1111"/>
      <c r="BY15" s="1111"/>
      <c r="BZ15" s="1111"/>
      <c r="CA15" s="1111"/>
      <c r="CB15" s="1111"/>
      <c r="CC15" s="1111"/>
      <c r="CD15" s="1111"/>
      <c r="CE15" s="1111"/>
      <c r="CF15" s="1111"/>
      <c r="CG15" s="1112"/>
      <c r="CH15" s="1085"/>
      <c r="CI15" s="1086"/>
      <c r="CJ15" s="1086"/>
      <c r="CK15" s="1086"/>
      <c r="CL15" s="1087"/>
      <c r="CM15" s="1085"/>
      <c r="CN15" s="1086"/>
      <c r="CO15" s="1086"/>
      <c r="CP15" s="1086"/>
      <c r="CQ15" s="1087"/>
      <c r="CR15" s="1085"/>
      <c r="CS15" s="1086"/>
      <c r="CT15" s="1086"/>
      <c r="CU15" s="1086"/>
      <c r="CV15" s="1087"/>
      <c r="CW15" s="1085"/>
      <c r="CX15" s="1086"/>
      <c r="CY15" s="1086"/>
      <c r="CZ15" s="1086"/>
      <c r="DA15" s="1087"/>
      <c r="DB15" s="1085"/>
      <c r="DC15" s="1086"/>
      <c r="DD15" s="1086"/>
      <c r="DE15" s="1086"/>
      <c r="DF15" s="1087"/>
      <c r="DG15" s="1085"/>
      <c r="DH15" s="1086"/>
      <c r="DI15" s="1086"/>
      <c r="DJ15" s="1086"/>
      <c r="DK15" s="1087"/>
      <c r="DL15" s="1085"/>
      <c r="DM15" s="1086"/>
      <c r="DN15" s="1086"/>
      <c r="DO15" s="1086"/>
      <c r="DP15" s="1087"/>
      <c r="DQ15" s="1085"/>
      <c r="DR15" s="1086"/>
      <c r="DS15" s="1086"/>
      <c r="DT15" s="1086"/>
      <c r="DU15" s="1087"/>
      <c r="DV15" s="1088"/>
      <c r="DW15" s="1089"/>
      <c r="DX15" s="1089"/>
      <c r="DY15" s="1089"/>
      <c r="DZ15" s="1090"/>
      <c r="EA15" s="256"/>
    </row>
    <row r="16" spans="1:131" s="257" customFormat="1" ht="26.25" customHeight="1" x14ac:dyDescent="0.2">
      <c r="A16" s="263">
        <v>10</v>
      </c>
      <c r="B16" s="1133"/>
      <c r="C16" s="1134"/>
      <c r="D16" s="1134"/>
      <c r="E16" s="1134"/>
      <c r="F16" s="1134"/>
      <c r="G16" s="1134"/>
      <c r="H16" s="1134"/>
      <c r="I16" s="1134"/>
      <c r="J16" s="1134"/>
      <c r="K16" s="1134"/>
      <c r="L16" s="1134"/>
      <c r="M16" s="1134"/>
      <c r="N16" s="1134"/>
      <c r="O16" s="1134"/>
      <c r="P16" s="1135"/>
      <c r="Q16" s="1139"/>
      <c r="R16" s="1140"/>
      <c r="S16" s="1140"/>
      <c r="T16" s="1140"/>
      <c r="U16" s="1140"/>
      <c r="V16" s="1140"/>
      <c r="W16" s="1140"/>
      <c r="X16" s="1140"/>
      <c r="Y16" s="1140"/>
      <c r="Z16" s="1140"/>
      <c r="AA16" s="1140"/>
      <c r="AB16" s="1140"/>
      <c r="AC16" s="1140"/>
      <c r="AD16" s="1140"/>
      <c r="AE16" s="1141"/>
      <c r="AF16" s="1115"/>
      <c r="AG16" s="1116"/>
      <c r="AH16" s="1116"/>
      <c r="AI16" s="1116"/>
      <c r="AJ16" s="1117"/>
      <c r="AK16" s="1182"/>
      <c r="AL16" s="1183"/>
      <c r="AM16" s="1183"/>
      <c r="AN16" s="1183"/>
      <c r="AO16" s="1183"/>
      <c r="AP16" s="1183"/>
      <c r="AQ16" s="1183"/>
      <c r="AR16" s="1183"/>
      <c r="AS16" s="1183"/>
      <c r="AT16" s="1183"/>
      <c r="AU16" s="1180"/>
      <c r="AV16" s="1180"/>
      <c r="AW16" s="1180"/>
      <c r="AX16" s="1180"/>
      <c r="AY16" s="1181"/>
      <c r="AZ16" s="254"/>
      <c r="BA16" s="254"/>
      <c r="BB16" s="254"/>
      <c r="BC16" s="254"/>
      <c r="BD16" s="254"/>
      <c r="BE16" s="255"/>
      <c r="BF16" s="255"/>
      <c r="BG16" s="255"/>
      <c r="BH16" s="255"/>
      <c r="BI16" s="255"/>
      <c r="BJ16" s="255"/>
      <c r="BK16" s="255"/>
      <c r="BL16" s="255"/>
      <c r="BM16" s="255"/>
      <c r="BN16" s="255"/>
      <c r="BO16" s="255"/>
      <c r="BP16" s="255"/>
      <c r="BQ16" s="264">
        <v>10</v>
      </c>
      <c r="BR16" s="265"/>
      <c r="BS16" s="1110"/>
      <c r="BT16" s="1111"/>
      <c r="BU16" s="1111"/>
      <c r="BV16" s="1111"/>
      <c r="BW16" s="1111"/>
      <c r="BX16" s="1111"/>
      <c r="BY16" s="1111"/>
      <c r="BZ16" s="1111"/>
      <c r="CA16" s="1111"/>
      <c r="CB16" s="1111"/>
      <c r="CC16" s="1111"/>
      <c r="CD16" s="1111"/>
      <c r="CE16" s="1111"/>
      <c r="CF16" s="1111"/>
      <c r="CG16" s="1112"/>
      <c r="CH16" s="1085"/>
      <c r="CI16" s="1086"/>
      <c r="CJ16" s="1086"/>
      <c r="CK16" s="1086"/>
      <c r="CL16" s="1087"/>
      <c r="CM16" s="1085"/>
      <c r="CN16" s="1086"/>
      <c r="CO16" s="1086"/>
      <c r="CP16" s="1086"/>
      <c r="CQ16" s="1087"/>
      <c r="CR16" s="1085"/>
      <c r="CS16" s="1086"/>
      <c r="CT16" s="1086"/>
      <c r="CU16" s="1086"/>
      <c r="CV16" s="1087"/>
      <c r="CW16" s="1085"/>
      <c r="CX16" s="1086"/>
      <c r="CY16" s="1086"/>
      <c r="CZ16" s="1086"/>
      <c r="DA16" s="1087"/>
      <c r="DB16" s="1085"/>
      <c r="DC16" s="1086"/>
      <c r="DD16" s="1086"/>
      <c r="DE16" s="1086"/>
      <c r="DF16" s="1087"/>
      <c r="DG16" s="1085"/>
      <c r="DH16" s="1086"/>
      <c r="DI16" s="1086"/>
      <c r="DJ16" s="1086"/>
      <c r="DK16" s="1087"/>
      <c r="DL16" s="1085"/>
      <c r="DM16" s="1086"/>
      <c r="DN16" s="1086"/>
      <c r="DO16" s="1086"/>
      <c r="DP16" s="1087"/>
      <c r="DQ16" s="1085"/>
      <c r="DR16" s="1086"/>
      <c r="DS16" s="1086"/>
      <c r="DT16" s="1086"/>
      <c r="DU16" s="1087"/>
      <c r="DV16" s="1088"/>
      <c r="DW16" s="1089"/>
      <c r="DX16" s="1089"/>
      <c r="DY16" s="1089"/>
      <c r="DZ16" s="1090"/>
      <c r="EA16" s="256"/>
    </row>
    <row r="17" spans="1:131" s="257" customFormat="1" ht="26.25" customHeight="1" x14ac:dyDescent="0.2">
      <c r="A17" s="263">
        <v>11</v>
      </c>
      <c r="B17" s="1133"/>
      <c r="C17" s="1134"/>
      <c r="D17" s="1134"/>
      <c r="E17" s="1134"/>
      <c r="F17" s="1134"/>
      <c r="G17" s="1134"/>
      <c r="H17" s="1134"/>
      <c r="I17" s="1134"/>
      <c r="J17" s="1134"/>
      <c r="K17" s="1134"/>
      <c r="L17" s="1134"/>
      <c r="M17" s="1134"/>
      <c r="N17" s="1134"/>
      <c r="O17" s="1134"/>
      <c r="P17" s="1135"/>
      <c r="Q17" s="1139"/>
      <c r="R17" s="1140"/>
      <c r="S17" s="1140"/>
      <c r="T17" s="1140"/>
      <c r="U17" s="1140"/>
      <c r="V17" s="1140"/>
      <c r="W17" s="1140"/>
      <c r="X17" s="1140"/>
      <c r="Y17" s="1140"/>
      <c r="Z17" s="1140"/>
      <c r="AA17" s="1140"/>
      <c r="AB17" s="1140"/>
      <c r="AC17" s="1140"/>
      <c r="AD17" s="1140"/>
      <c r="AE17" s="1141"/>
      <c r="AF17" s="1115"/>
      <c r="AG17" s="1116"/>
      <c r="AH17" s="1116"/>
      <c r="AI17" s="1116"/>
      <c r="AJ17" s="1117"/>
      <c r="AK17" s="1182"/>
      <c r="AL17" s="1183"/>
      <c r="AM17" s="1183"/>
      <c r="AN17" s="1183"/>
      <c r="AO17" s="1183"/>
      <c r="AP17" s="1183"/>
      <c r="AQ17" s="1183"/>
      <c r="AR17" s="1183"/>
      <c r="AS17" s="1183"/>
      <c r="AT17" s="1183"/>
      <c r="AU17" s="1180"/>
      <c r="AV17" s="1180"/>
      <c r="AW17" s="1180"/>
      <c r="AX17" s="1180"/>
      <c r="AY17" s="1181"/>
      <c r="AZ17" s="254"/>
      <c r="BA17" s="254"/>
      <c r="BB17" s="254"/>
      <c r="BC17" s="254"/>
      <c r="BD17" s="254"/>
      <c r="BE17" s="255"/>
      <c r="BF17" s="255"/>
      <c r="BG17" s="255"/>
      <c r="BH17" s="255"/>
      <c r="BI17" s="255"/>
      <c r="BJ17" s="255"/>
      <c r="BK17" s="255"/>
      <c r="BL17" s="255"/>
      <c r="BM17" s="255"/>
      <c r="BN17" s="255"/>
      <c r="BO17" s="255"/>
      <c r="BP17" s="255"/>
      <c r="BQ17" s="264">
        <v>11</v>
      </c>
      <c r="BR17" s="265"/>
      <c r="BS17" s="1110"/>
      <c r="BT17" s="1111"/>
      <c r="BU17" s="1111"/>
      <c r="BV17" s="1111"/>
      <c r="BW17" s="1111"/>
      <c r="BX17" s="1111"/>
      <c r="BY17" s="1111"/>
      <c r="BZ17" s="1111"/>
      <c r="CA17" s="1111"/>
      <c r="CB17" s="1111"/>
      <c r="CC17" s="1111"/>
      <c r="CD17" s="1111"/>
      <c r="CE17" s="1111"/>
      <c r="CF17" s="1111"/>
      <c r="CG17" s="1112"/>
      <c r="CH17" s="1085"/>
      <c r="CI17" s="1086"/>
      <c r="CJ17" s="1086"/>
      <c r="CK17" s="1086"/>
      <c r="CL17" s="1087"/>
      <c r="CM17" s="1085"/>
      <c r="CN17" s="1086"/>
      <c r="CO17" s="1086"/>
      <c r="CP17" s="1086"/>
      <c r="CQ17" s="1087"/>
      <c r="CR17" s="1085"/>
      <c r="CS17" s="1086"/>
      <c r="CT17" s="1086"/>
      <c r="CU17" s="1086"/>
      <c r="CV17" s="1087"/>
      <c r="CW17" s="1085"/>
      <c r="CX17" s="1086"/>
      <c r="CY17" s="1086"/>
      <c r="CZ17" s="1086"/>
      <c r="DA17" s="1087"/>
      <c r="DB17" s="1085"/>
      <c r="DC17" s="1086"/>
      <c r="DD17" s="1086"/>
      <c r="DE17" s="1086"/>
      <c r="DF17" s="1087"/>
      <c r="DG17" s="1085"/>
      <c r="DH17" s="1086"/>
      <c r="DI17" s="1086"/>
      <c r="DJ17" s="1086"/>
      <c r="DK17" s="1087"/>
      <c r="DL17" s="1085"/>
      <c r="DM17" s="1086"/>
      <c r="DN17" s="1086"/>
      <c r="DO17" s="1086"/>
      <c r="DP17" s="1087"/>
      <c r="DQ17" s="1085"/>
      <c r="DR17" s="1086"/>
      <c r="DS17" s="1086"/>
      <c r="DT17" s="1086"/>
      <c r="DU17" s="1087"/>
      <c r="DV17" s="1088"/>
      <c r="DW17" s="1089"/>
      <c r="DX17" s="1089"/>
      <c r="DY17" s="1089"/>
      <c r="DZ17" s="1090"/>
      <c r="EA17" s="256"/>
    </row>
    <row r="18" spans="1:131" s="257" customFormat="1" ht="26.25" customHeight="1" x14ac:dyDescent="0.2">
      <c r="A18" s="263">
        <v>12</v>
      </c>
      <c r="B18" s="1133"/>
      <c r="C18" s="1134"/>
      <c r="D18" s="1134"/>
      <c r="E18" s="1134"/>
      <c r="F18" s="1134"/>
      <c r="G18" s="1134"/>
      <c r="H18" s="1134"/>
      <c r="I18" s="1134"/>
      <c r="J18" s="1134"/>
      <c r="K18" s="1134"/>
      <c r="L18" s="1134"/>
      <c r="M18" s="1134"/>
      <c r="N18" s="1134"/>
      <c r="O18" s="1134"/>
      <c r="P18" s="1135"/>
      <c r="Q18" s="1139"/>
      <c r="R18" s="1140"/>
      <c r="S18" s="1140"/>
      <c r="T18" s="1140"/>
      <c r="U18" s="1140"/>
      <c r="V18" s="1140"/>
      <c r="W18" s="1140"/>
      <c r="X18" s="1140"/>
      <c r="Y18" s="1140"/>
      <c r="Z18" s="1140"/>
      <c r="AA18" s="1140"/>
      <c r="AB18" s="1140"/>
      <c r="AC18" s="1140"/>
      <c r="AD18" s="1140"/>
      <c r="AE18" s="1141"/>
      <c r="AF18" s="1115"/>
      <c r="AG18" s="1116"/>
      <c r="AH18" s="1116"/>
      <c r="AI18" s="1116"/>
      <c r="AJ18" s="1117"/>
      <c r="AK18" s="1182"/>
      <c r="AL18" s="1183"/>
      <c r="AM18" s="1183"/>
      <c r="AN18" s="1183"/>
      <c r="AO18" s="1183"/>
      <c r="AP18" s="1183"/>
      <c r="AQ18" s="1183"/>
      <c r="AR18" s="1183"/>
      <c r="AS18" s="1183"/>
      <c r="AT18" s="1183"/>
      <c r="AU18" s="1180"/>
      <c r="AV18" s="1180"/>
      <c r="AW18" s="1180"/>
      <c r="AX18" s="1180"/>
      <c r="AY18" s="1181"/>
      <c r="AZ18" s="254"/>
      <c r="BA18" s="254"/>
      <c r="BB18" s="254"/>
      <c r="BC18" s="254"/>
      <c r="BD18" s="254"/>
      <c r="BE18" s="255"/>
      <c r="BF18" s="255"/>
      <c r="BG18" s="255"/>
      <c r="BH18" s="255"/>
      <c r="BI18" s="255"/>
      <c r="BJ18" s="255"/>
      <c r="BK18" s="255"/>
      <c r="BL18" s="255"/>
      <c r="BM18" s="255"/>
      <c r="BN18" s="255"/>
      <c r="BO18" s="255"/>
      <c r="BP18" s="255"/>
      <c r="BQ18" s="264">
        <v>12</v>
      </c>
      <c r="BR18" s="265"/>
      <c r="BS18" s="1110"/>
      <c r="BT18" s="1111"/>
      <c r="BU18" s="1111"/>
      <c r="BV18" s="1111"/>
      <c r="BW18" s="1111"/>
      <c r="BX18" s="1111"/>
      <c r="BY18" s="1111"/>
      <c r="BZ18" s="1111"/>
      <c r="CA18" s="1111"/>
      <c r="CB18" s="1111"/>
      <c r="CC18" s="1111"/>
      <c r="CD18" s="1111"/>
      <c r="CE18" s="1111"/>
      <c r="CF18" s="1111"/>
      <c r="CG18" s="1112"/>
      <c r="CH18" s="1085"/>
      <c r="CI18" s="1086"/>
      <c r="CJ18" s="1086"/>
      <c r="CK18" s="1086"/>
      <c r="CL18" s="1087"/>
      <c r="CM18" s="1085"/>
      <c r="CN18" s="1086"/>
      <c r="CO18" s="1086"/>
      <c r="CP18" s="1086"/>
      <c r="CQ18" s="1087"/>
      <c r="CR18" s="1085"/>
      <c r="CS18" s="1086"/>
      <c r="CT18" s="1086"/>
      <c r="CU18" s="1086"/>
      <c r="CV18" s="1087"/>
      <c r="CW18" s="1085"/>
      <c r="CX18" s="1086"/>
      <c r="CY18" s="1086"/>
      <c r="CZ18" s="1086"/>
      <c r="DA18" s="1087"/>
      <c r="DB18" s="1085"/>
      <c r="DC18" s="1086"/>
      <c r="DD18" s="1086"/>
      <c r="DE18" s="1086"/>
      <c r="DF18" s="1087"/>
      <c r="DG18" s="1085"/>
      <c r="DH18" s="1086"/>
      <c r="DI18" s="1086"/>
      <c r="DJ18" s="1086"/>
      <c r="DK18" s="1087"/>
      <c r="DL18" s="1085"/>
      <c r="DM18" s="1086"/>
      <c r="DN18" s="1086"/>
      <c r="DO18" s="1086"/>
      <c r="DP18" s="1087"/>
      <c r="DQ18" s="1085"/>
      <c r="DR18" s="1086"/>
      <c r="DS18" s="1086"/>
      <c r="DT18" s="1086"/>
      <c r="DU18" s="1087"/>
      <c r="DV18" s="1088"/>
      <c r="DW18" s="1089"/>
      <c r="DX18" s="1089"/>
      <c r="DY18" s="1089"/>
      <c r="DZ18" s="1090"/>
      <c r="EA18" s="256"/>
    </row>
    <row r="19" spans="1:131" s="257" customFormat="1" ht="26.25" customHeight="1" x14ac:dyDescent="0.2">
      <c r="A19" s="263">
        <v>13</v>
      </c>
      <c r="B19" s="1133"/>
      <c r="C19" s="1134"/>
      <c r="D19" s="1134"/>
      <c r="E19" s="1134"/>
      <c r="F19" s="1134"/>
      <c r="G19" s="1134"/>
      <c r="H19" s="1134"/>
      <c r="I19" s="1134"/>
      <c r="J19" s="1134"/>
      <c r="K19" s="1134"/>
      <c r="L19" s="1134"/>
      <c r="M19" s="1134"/>
      <c r="N19" s="1134"/>
      <c r="O19" s="1134"/>
      <c r="P19" s="1135"/>
      <c r="Q19" s="1139"/>
      <c r="R19" s="1140"/>
      <c r="S19" s="1140"/>
      <c r="T19" s="1140"/>
      <c r="U19" s="1140"/>
      <c r="V19" s="1140"/>
      <c r="W19" s="1140"/>
      <c r="X19" s="1140"/>
      <c r="Y19" s="1140"/>
      <c r="Z19" s="1140"/>
      <c r="AA19" s="1140"/>
      <c r="AB19" s="1140"/>
      <c r="AC19" s="1140"/>
      <c r="AD19" s="1140"/>
      <c r="AE19" s="1141"/>
      <c r="AF19" s="1115"/>
      <c r="AG19" s="1116"/>
      <c r="AH19" s="1116"/>
      <c r="AI19" s="1116"/>
      <c r="AJ19" s="1117"/>
      <c r="AK19" s="1182"/>
      <c r="AL19" s="1183"/>
      <c r="AM19" s="1183"/>
      <c r="AN19" s="1183"/>
      <c r="AO19" s="1183"/>
      <c r="AP19" s="1183"/>
      <c r="AQ19" s="1183"/>
      <c r="AR19" s="1183"/>
      <c r="AS19" s="1183"/>
      <c r="AT19" s="1183"/>
      <c r="AU19" s="1180"/>
      <c r="AV19" s="1180"/>
      <c r="AW19" s="1180"/>
      <c r="AX19" s="1180"/>
      <c r="AY19" s="1181"/>
      <c r="AZ19" s="254"/>
      <c r="BA19" s="254"/>
      <c r="BB19" s="254"/>
      <c r="BC19" s="254"/>
      <c r="BD19" s="254"/>
      <c r="BE19" s="255"/>
      <c r="BF19" s="255"/>
      <c r="BG19" s="255"/>
      <c r="BH19" s="255"/>
      <c r="BI19" s="255"/>
      <c r="BJ19" s="255"/>
      <c r="BK19" s="255"/>
      <c r="BL19" s="255"/>
      <c r="BM19" s="255"/>
      <c r="BN19" s="255"/>
      <c r="BO19" s="255"/>
      <c r="BP19" s="255"/>
      <c r="BQ19" s="264">
        <v>13</v>
      </c>
      <c r="BR19" s="265"/>
      <c r="BS19" s="1110"/>
      <c r="BT19" s="1111"/>
      <c r="BU19" s="1111"/>
      <c r="BV19" s="1111"/>
      <c r="BW19" s="1111"/>
      <c r="BX19" s="1111"/>
      <c r="BY19" s="1111"/>
      <c r="BZ19" s="1111"/>
      <c r="CA19" s="1111"/>
      <c r="CB19" s="1111"/>
      <c r="CC19" s="1111"/>
      <c r="CD19" s="1111"/>
      <c r="CE19" s="1111"/>
      <c r="CF19" s="1111"/>
      <c r="CG19" s="1112"/>
      <c r="CH19" s="1085"/>
      <c r="CI19" s="1086"/>
      <c r="CJ19" s="1086"/>
      <c r="CK19" s="1086"/>
      <c r="CL19" s="1087"/>
      <c r="CM19" s="1085"/>
      <c r="CN19" s="1086"/>
      <c r="CO19" s="1086"/>
      <c r="CP19" s="1086"/>
      <c r="CQ19" s="1087"/>
      <c r="CR19" s="1085"/>
      <c r="CS19" s="1086"/>
      <c r="CT19" s="1086"/>
      <c r="CU19" s="1086"/>
      <c r="CV19" s="1087"/>
      <c r="CW19" s="1085"/>
      <c r="CX19" s="1086"/>
      <c r="CY19" s="1086"/>
      <c r="CZ19" s="1086"/>
      <c r="DA19" s="1087"/>
      <c r="DB19" s="1085"/>
      <c r="DC19" s="1086"/>
      <c r="DD19" s="1086"/>
      <c r="DE19" s="1086"/>
      <c r="DF19" s="1087"/>
      <c r="DG19" s="1085"/>
      <c r="DH19" s="1086"/>
      <c r="DI19" s="1086"/>
      <c r="DJ19" s="1086"/>
      <c r="DK19" s="1087"/>
      <c r="DL19" s="1085"/>
      <c r="DM19" s="1086"/>
      <c r="DN19" s="1086"/>
      <c r="DO19" s="1086"/>
      <c r="DP19" s="1087"/>
      <c r="DQ19" s="1085"/>
      <c r="DR19" s="1086"/>
      <c r="DS19" s="1086"/>
      <c r="DT19" s="1086"/>
      <c r="DU19" s="1087"/>
      <c r="DV19" s="1088"/>
      <c r="DW19" s="1089"/>
      <c r="DX19" s="1089"/>
      <c r="DY19" s="1089"/>
      <c r="DZ19" s="1090"/>
      <c r="EA19" s="256"/>
    </row>
    <row r="20" spans="1:131" s="257" customFormat="1" ht="26.25" customHeight="1" x14ac:dyDescent="0.2">
      <c r="A20" s="263">
        <v>14</v>
      </c>
      <c r="B20" s="1133"/>
      <c r="C20" s="1134"/>
      <c r="D20" s="1134"/>
      <c r="E20" s="1134"/>
      <c r="F20" s="1134"/>
      <c r="G20" s="1134"/>
      <c r="H20" s="1134"/>
      <c r="I20" s="1134"/>
      <c r="J20" s="1134"/>
      <c r="K20" s="1134"/>
      <c r="L20" s="1134"/>
      <c r="M20" s="1134"/>
      <c r="N20" s="1134"/>
      <c r="O20" s="1134"/>
      <c r="P20" s="1135"/>
      <c r="Q20" s="1139"/>
      <c r="R20" s="1140"/>
      <c r="S20" s="1140"/>
      <c r="T20" s="1140"/>
      <c r="U20" s="1140"/>
      <c r="V20" s="1140"/>
      <c r="W20" s="1140"/>
      <c r="X20" s="1140"/>
      <c r="Y20" s="1140"/>
      <c r="Z20" s="1140"/>
      <c r="AA20" s="1140"/>
      <c r="AB20" s="1140"/>
      <c r="AC20" s="1140"/>
      <c r="AD20" s="1140"/>
      <c r="AE20" s="1141"/>
      <c r="AF20" s="1115"/>
      <c r="AG20" s="1116"/>
      <c r="AH20" s="1116"/>
      <c r="AI20" s="1116"/>
      <c r="AJ20" s="1117"/>
      <c r="AK20" s="1182"/>
      <c r="AL20" s="1183"/>
      <c r="AM20" s="1183"/>
      <c r="AN20" s="1183"/>
      <c r="AO20" s="1183"/>
      <c r="AP20" s="1183"/>
      <c r="AQ20" s="1183"/>
      <c r="AR20" s="1183"/>
      <c r="AS20" s="1183"/>
      <c r="AT20" s="1183"/>
      <c r="AU20" s="1180"/>
      <c r="AV20" s="1180"/>
      <c r="AW20" s="1180"/>
      <c r="AX20" s="1180"/>
      <c r="AY20" s="1181"/>
      <c r="AZ20" s="254"/>
      <c r="BA20" s="254"/>
      <c r="BB20" s="254"/>
      <c r="BC20" s="254"/>
      <c r="BD20" s="254"/>
      <c r="BE20" s="255"/>
      <c r="BF20" s="255"/>
      <c r="BG20" s="255"/>
      <c r="BH20" s="255"/>
      <c r="BI20" s="255"/>
      <c r="BJ20" s="255"/>
      <c r="BK20" s="255"/>
      <c r="BL20" s="255"/>
      <c r="BM20" s="255"/>
      <c r="BN20" s="255"/>
      <c r="BO20" s="255"/>
      <c r="BP20" s="255"/>
      <c r="BQ20" s="264">
        <v>14</v>
      </c>
      <c r="BR20" s="265"/>
      <c r="BS20" s="1110"/>
      <c r="BT20" s="1111"/>
      <c r="BU20" s="1111"/>
      <c r="BV20" s="1111"/>
      <c r="BW20" s="1111"/>
      <c r="BX20" s="1111"/>
      <c r="BY20" s="1111"/>
      <c r="BZ20" s="1111"/>
      <c r="CA20" s="1111"/>
      <c r="CB20" s="1111"/>
      <c r="CC20" s="1111"/>
      <c r="CD20" s="1111"/>
      <c r="CE20" s="1111"/>
      <c r="CF20" s="1111"/>
      <c r="CG20" s="1112"/>
      <c r="CH20" s="1085"/>
      <c r="CI20" s="1086"/>
      <c r="CJ20" s="1086"/>
      <c r="CK20" s="1086"/>
      <c r="CL20" s="1087"/>
      <c r="CM20" s="1085"/>
      <c r="CN20" s="1086"/>
      <c r="CO20" s="1086"/>
      <c r="CP20" s="1086"/>
      <c r="CQ20" s="1087"/>
      <c r="CR20" s="1085"/>
      <c r="CS20" s="1086"/>
      <c r="CT20" s="1086"/>
      <c r="CU20" s="1086"/>
      <c r="CV20" s="1087"/>
      <c r="CW20" s="1085"/>
      <c r="CX20" s="1086"/>
      <c r="CY20" s="1086"/>
      <c r="CZ20" s="1086"/>
      <c r="DA20" s="1087"/>
      <c r="DB20" s="1085"/>
      <c r="DC20" s="1086"/>
      <c r="DD20" s="1086"/>
      <c r="DE20" s="1086"/>
      <c r="DF20" s="1087"/>
      <c r="DG20" s="1085"/>
      <c r="DH20" s="1086"/>
      <c r="DI20" s="1086"/>
      <c r="DJ20" s="1086"/>
      <c r="DK20" s="1087"/>
      <c r="DL20" s="1085"/>
      <c r="DM20" s="1086"/>
      <c r="DN20" s="1086"/>
      <c r="DO20" s="1086"/>
      <c r="DP20" s="1087"/>
      <c r="DQ20" s="1085"/>
      <c r="DR20" s="1086"/>
      <c r="DS20" s="1086"/>
      <c r="DT20" s="1086"/>
      <c r="DU20" s="1087"/>
      <c r="DV20" s="1088"/>
      <c r="DW20" s="1089"/>
      <c r="DX20" s="1089"/>
      <c r="DY20" s="1089"/>
      <c r="DZ20" s="1090"/>
      <c r="EA20" s="256"/>
    </row>
    <row r="21" spans="1:131" s="257" customFormat="1" ht="26.25" customHeight="1" thickBot="1" x14ac:dyDescent="0.25">
      <c r="A21" s="263">
        <v>15</v>
      </c>
      <c r="B21" s="1133"/>
      <c r="C21" s="1134"/>
      <c r="D21" s="1134"/>
      <c r="E21" s="1134"/>
      <c r="F21" s="1134"/>
      <c r="G21" s="1134"/>
      <c r="H21" s="1134"/>
      <c r="I21" s="1134"/>
      <c r="J21" s="1134"/>
      <c r="K21" s="1134"/>
      <c r="L21" s="1134"/>
      <c r="M21" s="1134"/>
      <c r="N21" s="1134"/>
      <c r="O21" s="1134"/>
      <c r="P21" s="1135"/>
      <c r="Q21" s="1139"/>
      <c r="R21" s="1140"/>
      <c r="S21" s="1140"/>
      <c r="T21" s="1140"/>
      <c r="U21" s="1140"/>
      <c r="V21" s="1140"/>
      <c r="W21" s="1140"/>
      <c r="X21" s="1140"/>
      <c r="Y21" s="1140"/>
      <c r="Z21" s="1140"/>
      <c r="AA21" s="1140"/>
      <c r="AB21" s="1140"/>
      <c r="AC21" s="1140"/>
      <c r="AD21" s="1140"/>
      <c r="AE21" s="1141"/>
      <c r="AF21" s="1115"/>
      <c r="AG21" s="1116"/>
      <c r="AH21" s="1116"/>
      <c r="AI21" s="1116"/>
      <c r="AJ21" s="1117"/>
      <c r="AK21" s="1182"/>
      <c r="AL21" s="1183"/>
      <c r="AM21" s="1183"/>
      <c r="AN21" s="1183"/>
      <c r="AO21" s="1183"/>
      <c r="AP21" s="1183"/>
      <c r="AQ21" s="1183"/>
      <c r="AR21" s="1183"/>
      <c r="AS21" s="1183"/>
      <c r="AT21" s="1183"/>
      <c r="AU21" s="1180"/>
      <c r="AV21" s="1180"/>
      <c r="AW21" s="1180"/>
      <c r="AX21" s="1180"/>
      <c r="AY21" s="1181"/>
      <c r="AZ21" s="254"/>
      <c r="BA21" s="254"/>
      <c r="BB21" s="254"/>
      <c r="BC21" s="254"/>
      <c r="BD21" s="254"/>
      <c r="BE21" s="255"/>
      <c r="BF21" s="255"/>
      <c r="BG21" s="255"/>
      <c r="BH21" s="255"/>
      <c r="BI21" s="255"/>
      <c r="BJ21" s="255"/>
      <c r="BK21" s="255"/>
      <c r="BL21" s="255"/>
      <c r="BM21" s="255"/>
      <c r="BN21" s="255"/>
      <c r="BO21" s="255"/>
      <c r="BP21" s="255"/>
      <c r="BQ21" s="264">
        <v>15</v>
      </c>
      <c r="BR21" s="265"/>
      <c r="BS21" s="1110"/>
      <c r="BT21" s="1111"/>
      <c r="BU21" s="1111"/>
      <c r="BV21" s="1111"/>
      <c r="BW21" s="1111"/>
      <c r="BX21" s="1111"/>
      <c r="BY21" s="1111"/>
      <c r="BZ21" s="1111"/>
      <c r="CA21" s="1111"/>
      <c r="CB21" s="1111"/>
      <c r="CC21" s="1111"/>
      <c r="CD21" s="1111"/>
      <c r="CE21" s="1111"/>
      <c r="CF21" s="1111"/>
      <c r="CG21" s="1112"/>
      <c r="CH21" s="1085"/>
      <c r="CI21" s="1086"/>
      <c r="CJ21" s="1086"/>
      <c r="CK21" s="1086"/>
      <c r="CL21" s="1087"/>
      <c r="CM21" s="1085"/>
      <c r="CN21" s="1086"/>
      <c r="CO21" s="1086"/>
      <c r="CP21" s="1086"/>
      <c r="CQ21" s="1087"/>
      <c r="CR21" s="1085"/>
      <c r="CS21" s="1086"/>
      <c r="CT21" s="1086"/>
      <c r="CU21" s="1086"/>
      <c r="CV21" s="1087"/>
      <c r="CW21" s="1085"/>
      <c r="CX21" s="1086"/>
      <c r="CY21" s="1086"/>
      <c r="CZ21" s="1086"/>
      <c r="DA21" s="1087"/>
      <c r="DB21" s="1085"/>
      <c r="DC21" s="1086"/>
      <c r="DD21" s="1086"/>
      <c r="DE21" s="1086"/>
      <c r="DF21" s="1087"/>
      <c r="DG21" s="1085"/>
      <c r="DH21" s="1086"/>
      <c r="DI21" s="1086"/>
      <c r="DJ21" s="1086"/>
      <c r="DK21" s="1087"/>
      <c r="DL21" s="1085"/>
      <c r="DM21" s="1086"/>
      <c r="DN21" s="1086"/>
      <c r="DO21" s="1086"/>
      <c r="DP21" s="1087"/>
      <c r="DQ21" s="1085"/>
      <c r="DR21" s="1086"/>
      <c r="DS21" s="1086"/>
      <c r="DT21" s="1086"/>
      <c r="DU21" s="1087"/>
      <c r="DV21" s="1088"/>
      <c r="DW21" s="1089"/>
      <c r="DX21" s="1089"/>
      <c r="DY21" s="1089"/>
      <c r="DZ21" s="1090"/>
      <c r="EA21" s="256"/>
    </row>
    <row r="22" spans="1:131" s="257" customFormat="1" ht="26.25" customHeight="1" x14ac:dyDescent="0.2">
      <c r="A22" s="263">
        <v>16</v>
      </c>
      <c r="B22" s="1133"/>
      <c r="C22" s="1134"/>
      <c r="D22" s="1134"/>
      <c r="E22" s="1134"/>
      <c r="F22" s="1134"/>
      <c r="G22" s="1134"/>
      <c r="H22" s="1134"/>
      <c r="I22" s="1134"/>
      <c r="J22" s="1134"/>
      <c r="K22" s="1134"/>
      <c r="L22" s="1134"/>
      <c r="M22" s="1134"/>
      <c r="N22" s="1134"/>
      <c r="O22" s="1134"/>
      <c r="P22" s="1135"/>
      <c r="Q22" s="1177"/>
      <c r="R22" s="1178"/>
      <c r="S22" s="1178"/>
      <c r="T22" s="1178"/>
      <c r="U22" s="1178"/>
      <c r="V22" s="1178"/>
      <c r="W22" s="1178"/>
      <c r="X22" s="1178"/>
      <c r="Y22" s="1178"/>
      <c r="Z22" s="1178"/>
      <c r="AA22" s="1178"/>
      <c r="AB22" s="1178"/>
      <c r="AC22" s="1178"/>
      <c r="AD22" s="1178"/>
      <c r="AE22" s="1179"/>
      <c r="AF22" s="1115"/>
      <c r="AG22" s="1116"/>
      <c r="AH22" s="1116"/>
      <c r="AI22" s="1116"/>
      <c r="AJ22" s="1117"/>
      <c r="AK22" s="1173"/>
      <c r="AL22" s="1174"/>
      <c r="AM22" s="1174"/>
      <c r="AN22" s="1174"/>
      <c r="AO22" s="1174"/>
      <c r="AP22" s="1174"/>
      <c r="AQ22" s="1174"/>
      <c r="AR22" s="1174"/>
      <c r="AS22" s="1174"/>
      <c r="AT22" s="1174"/>
      <c r="AU22" s="1175"/>
      <c r="AV22" s="1175"/>
      <c r="AW22" s="1175"/>
      <c r="AX22" s="1175"/>
      <c r="AY22" s="1176"/>
      <c r="AZ22" s="1131" t="s">
        <v>400</v>
      </c>
      <c r="BA22" s="1131"/>
      <c r="BB22" s="1131"/>
      <c r="BC22" s="1131"/>
      <c r="BD22" s="1132"/>
      <c r="BE22" s="255"/>
      <c r="BF22" s="255"/>
      <c r="BG22" s="255"/>
      <c r="BH22" s="255"/>
      <c r="BI22" s="255"/>
      <c r="BJ22" s="255"/>
      <c r="BK22" s="255"/>
      <c r="BL22" s="255"/>
      <c r="BM22" s="255"/>
      <c r="BN22" s="255"/>
      <c r="BO22" s="255"/>
      <c r="BP22" s="255"/>
      <c r="BQ22" s="264">
        <v>16</v>
      </c>
      <c r="BR22" s="265"/>
      <c r="BS22" s="1110"/>
      <c r="BT22" s="1111"/>
      <c r="BU22" s="1111"/>
      <c r="BV22" s="1111"/>
      <c r="BW22" s="1111"/>
      <c r="BX22" s="1111"/>
      <c r="BY22" s="1111"/>
      <c r="BZ22" s="1111"/>
      <c r="CA22" s="1111"/>
      <c r="CB22" s="1111"/>
      <c r="CC22" s="1111"/>
      <c r="CD22" s="1111"/>
      <c r="CE22" s="1111"/>
      <c r="CF22" s="1111"/>
      <c r="CG22" s="1112"/>
      <c r="CH22" s="1085"/>
      <c r="CI22" s="1086"/>
      <c r="CJ22" s="1086"/>
      <c r="CK22" s="1086"/>
      <c r="CL22" s="1087"/>
      <c r="CM22" s="1085"/>
      <c r="CN22" s="1086"/>
      <c r="CO22" s="1086"/>
      <c r="CP22" s="1086"/>
      <c r="CQ22" s="1087"/>
      <c r="CR22" s="1085"/>
      <c r="CS22" s="1086"/>
      <c r="CT22" s="1086"/>
      <c r="CU22" s="1086"/>
      <c r="CV22" s="1087"/>
      <c r="CW22" s="1085"/>
      <c r="CX22" s="1086"/>
      <c r="CY22" s="1086"/>
      <c r="CZ22" s="1086"/>
      <c r="DA22" s="1087"/>
      <c r="DB22" s="1085"/>
      <c r="DC22" s="1086"/>
      <c r="DD22" s="1086"/>
      <c r="DE22" s="1086"/>
      <c r="DF22" s="1087"/>
      <c r="DG22" s="1085"/>
      <c r="DH22" s="1086"/>
      <c r="DI22" s="1086"/>
      <c r="DJ22" s="1086"/>
      <c r="DK22" s="1087"/>
      <c r="DL22" s="1085"/>
      <c r="DM22" s="1086"/>
      <c r="DN22" s="1086"/>
      <c r="DO22" s="1086"/>
      <c r="DP22" s="1087"/>
      <c r="DQ22" s="1085"/>
      <c r="DR22" s="1086"/>
      <c r="DS22" s="1086"/>
      <c r="DT22" s="1086"/>
      <c r="DU22" s="1087"/>
      <c r="DV22" s="1088"/>
      <c r="DW22" s="1089"/>
      <c r="DX22" s="1089"/>
      <c r="DY22" s="1089"/>
      <c r="DZ22" s="1090"/>
      <c r="EA22" s="256"/>
    </row>
    <row r="23" spans="1:131" s="257" customFormat="1" ht="26.25" customHeight="1" thickBot="1" x14ac:dyDescent="0.25">
      <c r="A23" s="266" t="s">
        <v>401</v>
      </c>
      <c r="B23" s="1039" t="s">
        <v>402</v>
      </c>
      <c r="C23" s="1040"/>
      <c r="D23" s="1040"/>
      <c r="E23" s="1040"/>
      <c r="F23" s="1040"/>
      <c r="G23" s="1040"/>
      <c r="H23" s="1040"/>
      <c r="I23" s="1040"/>
      <c r="J23" s="1040"/>
      <c r="K23" s="1040"/>
      <c r="L23" s="1040"/>
      <c r="M23" s="1040"/>
      <c r="N23" s="1040"/>
      <c r="O23" s="1040"/>
      <c r="P23" s="1041"/>
      <c r="Q23" s="1164">
        <v>13059</v>
      </c>
      <c r="R23" s="1165"/>
      <c r="S23" s="1165"/>
      <c r="T23" s="1165"/>
      <c r="U23" s="1165"/>
      <c r="V23" s="1165">
        <v>12401</v>
      </c>
      <c r="W23" s="1165"/>
      <c r="X23" s="1165"/>
      <c r="Y23" s="1165"/>
      <c r="Z23" s="1165"/>
      <c r="AA23" s="1165">
        <v>658</v>
      </c>
      <c r="AB23" s="1165"/>
      <c r="AC23" s="1165"/>
      <c r="AD23" s="1165"/>
      <c r="AE23" s="1166"/>
      <c r="AF23" s="1167">
        <v>312</v>
      </c>
      <c r="AG23" s="1165"/>
      <c r="AH23" s="1165"/>
      <c r="AI23" s="1165"/>
      <c r="AJ23" s="1168"/>
      <c r="AK23" s="1169"/>
      <c r="AL23" s="1170"/>
      <c r="AM23" s="1170"/>
      <c r="AN23" s="1170"/>
      <c r="AO23" s="1170"/>
      <c r="AP23" s="1165">
        <v>3962</v>
      </c>
      <c r="AQ23" s="1165"/>
      <c r="AR23" s="1165"/>
      <c r="AS23" s="1165"/>
      <c r="AT23" s="1165"/>
      <c r="AU23" s="1171"/>
      <c r="AV23" s="1171"/>
      <c r="AW23" s="1171"/>
      <c r="AX23" s="1171"/>
      <c r="AY23" s="1172"/>
      <c r="AZ23" s="1161" t="s">
        <v>403</v>
      </c>
      <c r="BA23" s="1162"/>
      <c r="BB23" s="1162"/>
      <c r="BC23" s="1162"/>
      <c r="BD23" s="1163"/>
      <c r="BE23" s="255"/>
      <c r="BF23" s="255"/>
      <c r="BG23" s="255"/>
      <c r="BH23" s="255"/>
      <c r="BI23" s="255"/>
      <c r="BJ23" s="255"/>
      <c r="BK23" s="255"/>
      <c r="BL23" s="255"/>
      <c r="BM23" s="255"/>
      <c r="BN23" s="255"/>
      <c r="BO23" s="255"/>
      <c r="BP23" s="255"/>
      <c r="BQ23" s="264">
        <v>17</v>
      </c>
      <c r="BR23" s="265"/>
      <c r="BS23" s="1110"/>
      <c r="BT23" s="1111"/>
      <c r="BU23" s="1111"/>
      <c r="BV23" s="1111"/>
      <c r="BW23" s="1111"/>
      <c r="BX23" s="1111"/>
      <c r="BY23" s="1111"/>
      <c r="BZ23" s="1111"/>
      <c r="CA23" s="1111"/>
      <c r="CB23" s="1111"/>
      <c r="CC23" s="1111"/>
      <c r="CD23" s="1111"/>
      <c r="CE23" s="1111"/>
      <c r="CF23" s="1111"/>
      <c r="CG23" s="1112"/>
      <c r="CH23" s="1085"/>
      <c r="CI23" s="1086"/>
      <c r="CJ23" s="1086"/>
      <c r="CK23" s="1086"/>
      <c r="CL23" s="1087"/>
      <c r="CM23" s="1085"/>
      <c r="CN23" s="1086"/>
      <c r="CO23" s="1086"/>
      <c r="CP23" s="1086"/>
      <c r="CQ23" s="1087"/>
      <c r="CR23" s="1085"/>
      <c r="CS23" s="1086"/>
      <c r="CT23" s="1086"/>
      <c r="CU23" s="1086"/>
      <c r="CV23" s="1087"/>
      <c r="CW23" s="1085"/>
      <c r="CX23" s="1086"/>
      <c r="CY23" s="1086"/>
      <c r="CZ23" s="1086"/>
      <c r="DA23" s="1087"/>
      <c r="DB23" s="1085"/>
      <c r="DC23" s="1086"/>
      <c r="DD23" s="1086"/>
      <c r="DE23" s="1086"/>
      <c r="DF23" s="1087"/>
      <c r="DG23" s="1085"/>
      <c r="DH23" s="1086"/>
      <c r="DI23" s="1086"/>
      <c r="DJ23" s="1086"/>
      <c r="DK23" s="1087"/>
      <c r="DL23" s="1085"/>
      <c r="DM23" s="1086"/>
      <c r="DN23" s="1086"/>
      <c r="DO23" s="1086"/>
      <c r="DP23" s="1087"/>
      <c r="DQ23" s="1085"/>
      <c r="DR23" s="1086"/>
      <c r="DS23" s="1086"/>
      <c r="DT23" s="1086"/>
      <c r="DU23" s="1087"/>
      <c r="DV23" s="1088"/>
      <c r="DW23" s="1089"/>
      <c r="DX23" s="1089"/>
      <c r="DY23" s="1089"/>
      <c r="DZ23" s="1090"/>
      <c r="EA23" s="256"/>
    </row>
    <row r="24" spans="1:131" s="257" customFormat="1" ht="26.25" customHeight="1" x14ac:dyDescent="0.2">
      <c r="A24" s="1160" t="s">
        <v>404</v>
      </c>
      <c r="B24" s="1160"/>
      <c r="C24" s="1160"/>
      <c r="D24" s="1160"/>
      <c r="E24" s="1160"/>
      <c r="F24" s="1160"/>
      <c r="G24" s="1160"/>
      <c r="H24" s="1160"/>
      <c r="I24" s="1160"/>
      <c r="J24" s="1160"/>
      <c r="K24" s="1160"/>
      <c r="L24" s="1160"/>
      <c r="M24" s="1160"/>
      <c r="N24" s="1160"/>
      <c r="O24" s="1160"/>
      <c r="P24" s="1160"/>
      <c r="Q24" s="1160"/>
      <c r="R24" s="1160"/>
      <c r="S24" s="1160"/>
      <c r="T24" s="1160"/>
      <c r="U24" s="1160"/>
      <c r="V24" s="1160"/>
      <c r="W24" s="1160"/>
      <c r="X24" s="1160"/>
      <c r="Y24" s="1160"/>
      <c r="Z24" s="1160"/>
      <c r="AA24" s="1160"/>
      <c r="AB24" s="1160"/>
      <c r="AC24" s="1160"/>
      <c r="AD24" s="1160"/>
      <c r="AE24" s="1160"/>
      <c r="AF24" s="1160"/>
      <c r="AG24" s="1160"/>
      <c r="AH24" s="1160"/>
      <c r="AI24" s="1160"/>
      <c r="AJ24" s="1160"/>
      <c r="AK24" s="1160"/>
      <c r="AL24" s="1160"/>
      <c r="AM24" s="1160"/>
      <c r="AN24" s="1160"/>
      <c r="AO24" s="1160"/>
      <c r="AP24" s="1160"/>
      <c r="AQ24" s="1160"/>
      <c r="AR24" s="1160"/>
      <c r="AS24" s="1160"/>
      <c r="AT24" s="1160"/>
      <c r="AU24" s="1160"/>
      <c r="AV24" s="1160"/>
      <c r="AW24" s="1160"/>
      <c r="AX24" s="1160"/>
      <c r="AY24" s="1160"/>
      <c r="AZ24" s="254"/>
      <c r="BA24" s="254"/>
      <c r="BB24" s="254"/>
      <c r="BC24" s="254"/>
      <c r="BD24" s="254"/>
      <c r="BE24" s="255"/>
      <c r="BF24" s="255"/>
      <c r="BG24" s="255"/>
      <c r="BH24" s="255"/>
      <c r="BI24" s="255"/>
      <c r="BJ24" s="255"/>
      <c r="BK24" s="255"/>
      <c r="BL24" s="255"/>
      <c r="BM24" s="255"/>
      <c r="BN24" s="255"/>
      <c r="BO24" s="255"/>
      <c r="BP24" s="255"/>
      <c r="BQ24" s="264">
        <v>18</v>
      </c>
      <c r="BR24" s="265"/>
      <c r="BS24" s="1110"/>
      <c r="BT24" s="1111"/>
      <c r="BU24" s="1111"/>
      <c r="BV24" s="1111"/>
      <c r="BW24" s="1111"/>
      <c r="BX24" s="1111"/>
      <c r="BY24" s="1111"/>
      <c r="BZ24" s="1111"/>
      <c r="CA24" s="1111"/>
      <c r="CB24" s="1111"/>
      <c r="CC24" s="1111"/>
      <c r="CD24" s="1111"/>
      <c r="CE24" s="1111"/>
      <c r="CF24" s="1111"/>
      <c r="CG24" s="1112"/>
      <c r="CH24" s="1085"/>
      <c r="CI24" s="1086"/>
      <c r="CJ24" s="1086"/>
      <c r="CK24" s="1086"/>
      <c r="CL24" s="1087"/>
      <c r="CM24" s="1085"/>
      <c r="CN24" s="1086"/>
      <c r="CO24" s="1086"/>
      <c r="CP24" s="1086"/>
      <c r="CQ24" s="1087"/>
      <c r="CR24" s="1085"/>
      <c r="CS24" s="1086"/>
      <c r="CT24" s="1086"/>
      <c r="CU24" s="1086"/>
      <c r="CV24" s="1087"/>
      <c r="CW24" s="1085"/>
      <c r="CX24" s="1086"/>
      <c r="CY24" s="1086"/>
      <c r="CZ24" s="1086"/>
      <c r="DA24" s="1087"/>
      <c r="DB24" s="1085"/>
      <c r="DC24" s="1086"/>
      <c r="DD24" s="1086"/>
      <c r="DE24" s="1086"/>
      <c r="DF24" s="1087"/>
      <c r="DG24" s="1085"/>
      <c r="DH24" s="1086"/>
      <c r="DI24" s="1086"/>
      <c r="DJ24" s="1086"/>
      <c r="DK24" s="1087"/>
      <c r="DL24" s="1085"/>
      <c r="DM24" s="1086"/>
      <c r="DN24" s="1086"/>
      <c r="DO24" s="1086"/>
      <c r="DP24" s="1087"/>
      <c r="DQ24" s="1085"/>
      <c r="DR24" s="1086"/>
      <c r="DS24" s="1086"/>
      <c r="DT24" s="1086"/>
      <c r="DU24" s="1087"/>
      <c r="DV24" s="1088"/>
      <c r="DW24" s="1089"/>
      <c r="DX24" s="1089"/>
      <c r="DY24" s="1089"/>
      <c r="DZ24" s="1090"/>
      <c r="EA24" s="256"/>
    </row>
    <row r="25" spans="1:131" s="249" customFormat="1" ht="26.25" customHeight="1" thickBot="1" x14ac:dyDescent="0.25">
      <c r="A25" s="1159" t="s">
        <v>405</v>
      </c>
      <c r="B25" s="1159"/>
      <c r="C25" s="1159"/>
      <c r="D25" s="1159"/>
      <c r="E25" s="1159"/>
      <c r="F25" s="1159"/>
      <c r="G25" s="1159"/>
      <c r="H25" s="1159"/>
      <c r="I25" s="1159"/>
      <c r="J25" s="1159"/>
      <c r="K25" s="1159"/>
      <c r="L25" s="1159"/>
      <c r="M25" s="1159"/>
      <c r="N25" s="1159"/>
      <c r="O25" s="1159"/>
      <c r="P25" s="1159"/>
      <c r="Q25" s="1159"/>
      <c r="R25" s="1159"/>
      <c r="S25" s="1159"/>
      <c r="T25" s="1159"/>
      <c r="U25" s="1159"/>
      <c r="V25" s="1159"/>
      <c r="W25" s="1159"/>
      <c r="X25" s="1159"/>
      <c r="Y25" s="1159"/>
      <c r="Z25" s="1159"/>
      <c r="AA25" s="1159"/>
      <c r="AB25" s="1159"/>
      <c r="AC25" s="1159"/>
      <c r="AD25" s="1159"/>
      <c r="AE25" s="1159"/>
      <c r="AF25" s="1159"/>
      <c r="AG25" s="1159"/>
      <c r="AH25" s="1159"/>
      <c r="AI25" s="1159"/>
      <c r="AJ25" s="1159"/>
      <c r="AK25" s="1159"/>
      <c r="AL25" s="1159"/>
      <c r="AM25" s="1159"/>
      <c r="AN25" s="1159"/>
      <c r="AO25" s="1159"/>
      <c r="AP25" s="1159"/>
      <c r="AQ25" s="1159"/>
      <c r="AR25" s="1159"/>
      <c r="AS25" s="1159"/>
      <c r="AT25" s="1159"/>
      <c r="AU25" s="1159"/>
      <c r="AV25" s="1159"/>
      <c r="AW25" s="1159"/>
      <c r="AX25" s="1159"/>
      <c r="AY25" s="1159"/>
      <c r="AZ25" s="1159"/>
      <c r="BA25" s="1159"/>
      <c r="BB25" s="1159"/>
      <c r="BC25" s="1159"/>
      <c r="BD25" s="1159"/>
      <c r="BE25" s="1159"/>
      <c r="BF25" s="1159"/>
      <c r="BG25" s="1159"/>
      <c r="BH25" s="1159"/>
      <c r="BI25" s="1159"/>
      <c r="BJ25" s="254"/>
      <c r="BK25" s="254"/>
      <c r="BL25" s="254"/>
      <c r="BM25" s="254"/>
      <c r="BN25" s="254"/>
      <c r="BO25" s="267"/>
      <c r="BP25" s="267"/>
      <c r="BQ25" s="264">
        <v>19</v>
      </c>
      <c r="BR25" s="265"/>
      <c r="BS25" s="1110"/>
      <c r="BT25" s="1111"/>
      <c r="BU25" s="1111"/>
      <c r="BV25" s="1111"/>
      <c r="BW25" s="1111"/>
      <c r="BX25" s="1111"/>
      <c r="BY25" s="1111"/>
      <c r="BZ25" s="1111"/>
      <c r="CA25" s="1111"/>
      <c r="CB25" s="1111"/>
      <c r="CC25" s="1111"/>
      <c r="CD25" s="1111"/>
      <c r="CE25" s="1111"/>
      <c r="CF25" s="1111"/>
      <c r="CG25" s="1112"/>
      <c r="CH25" s="1085"/>
      <c r="CI25" s="1086"/>
      <c r="CJ25" s="1086"/>
      <c r="CK25" s="1086"/>
      <c r="CL25" s="1087"/>
      <c r="CM25" s="1085"/>
      <c r="CN25" s="1086"/>
      <c r="CO25" s="1086"/>
      <c r="CP25" s="1086"/>
      <c r="CQ25" s="1087"/>
      <c r="CR25" s="1085"/>
      <c r="CS25" s="1086"/>
      <c r="CT25" s="1086"/>
      <c r="CU25" s="1086"/>
      <c r="CV25" s="1087"/>
      <c r="CW25" s="1085"/>
      <c r="CX25" s="1086"/>
      <c r="CY25" s="1086"/>
      <c r="CZ25" s="1086"/>
      <c r="DA25" s="1087"/>
      <c r="DB25" s="1085"/>
      <c r="DC25" s="1086"/>
      <c r="DD25" s="1086"/>
      <c r="DE25" s="1086"/>
      <c r="DF25" s="1087"/>
      <c r="DG25" s="1085"/>
      <c r="DH25" s="1086"/>
      <c r="DI25" s="1086"/>
      <c r="DJ25" s="1086"/>
      <c r="DK25" s="1087"/>
      <c r="DL25" s="1085"/>
      <c r="DM25" s="1086"/>
      <c r="DN25" s="1086"/>
      <c r="DO25" s="1086"/>
      <c r="DP25" s="1087"/>
      <c r="DQ25" s="1085"/>
      <c r="DR25" s="1086"/>
      <c r="DS25" s="1086"/>
      <c r="DT25" s="1086"/>
      <c r="DU25" s="1087"/>
      <c r="DV25" s="1088"/>
      <c r="DW25" s="1089"/>
      <c r="DX25" s="1089"/>
      <c r="DY25" s="1089"/>
      <c r="DZ25" s="1090"/>
      <c r="EA25" s="248"/>
    </row>
    <row r="26" spans="1:131" s="249" customFormat="1" ht="26.25" customHeight="1" x14ac:dyDescent="0.2">
      <c r="A26" s="1091" t="s">
        <v>378</v>
      </c>
      <c r="B26" s="1092"/>
      <c r="C26" s="1092"/>
      <c r="D26" s="1092"/>
      <c r="E26" s="1092"/>
      <c r="F26" s="1092"/>
      <c r="G26" s="1092"/>
      <c r="H26" s="1092"/>
      <c r="I26" s="1092"/>
      <c r="J26" s="1092"/>
      <c r="K26" s="1092"/>
      <c r="L26" s="1092"/>
      <c r="M26" s="1092"/>
      <c r="N26" s="1092"/>
      <c r="O26" s="1092"/>
      <c r="P26" s="1093"/>
      <c r="Q26" s="1097" t="s">
        <v>406</v>
      </c>
      <c r="R26" s="1098"/>
      <c r="S26" s="1098"/>
      <c r="T26" s="1098"/>
      <c r="U26" s="1099"/>
      <c r="V26" s="1097" t="s">
        <v>407</v>
      </c>
      <c r="W26" s="1098"/>
      <c r="X26" s="1098"/>
      <c r="Y26" s="1098"/>
      <c r="Z26" s="1099"/>
      <c r="AA26" s="1097" t="s">
        <v>408</v>
      </c>
      <c r="AB26" s="1098"/>
      <c r="AC26" s="1098"/>
      <c r="AD26" s="1098"/>
      <c r="AE26" s="1098"/>
      <c r="AF26" s="1155" t="s">
        <v>409</v>
      </c>
      <c r="AG26" s="1104"/>
      <c r="AH26" s="1104"/>
      <c r="AI26" s="1104"/>
      <c r="AJ26" s="1156"/>
      <c r="AK26" s="1098" t="s">
        <v>410</v>
      </c>
      <c r="AL26" s="1098"/>
      <c r="AM26" s="1098"/>
      <c r="AN26" s="1098"/>
      <c r="AO26" s="1099"/>
      <c r="AP26" s="1097" t="s">
        <v>411</v>
      </c>
      <c r="AQ26" s="1098"/>
      <c r="AR26" s="1098"/>
      <c r="AS26" s="1098"/>
      <c r="AT26" s="1099"/>
      <c r="AU26" s="1097" t="s">
        <v>412</v>
      </c>
      <c r="AV26" s="1098"/>
      <c r="AW26" s="1098"/>
      <c r="AX26" s="1098"/>
      <c r="AY26" s="1099"/>
      <c r="AZ26" s="1097" t="s">
        <v>413</v>
      </c>
      <c r="BA26" s="1098"/>
      <c r="BB26" s="1098"/>
      <c r="BC26" s="1098"/>
      <c r="BD26" s="1099"/>
      <c r="BE26" s="1097" t="s">
        <v>385</v>
      </c>
      <c r="BF26" s="1098"/>
      <c r="BG26" s="1098"/>
      <c r="BH26" s="1098"/>
      <c r="BI26" s="1113"/>
      <c r="BJ26" s="254"/>
      <c r="BK26" s="254"/>
      <c r="BL26" s="254"/>
      <c r="BM26" s="254"/>
      <c r="BN26" s="254"/>
      <c r="BO26" s="267"/>
      <c r="BP26" s="267"/>
      <c r="BQ26" s="264">
        <v>20</v>
      </c>
      <c r="BR26" s="265"/>
      <c r="BS26" s="1110"/>
      <c r="BT26" s="1111"/>
      <c r="BU26" s="1111"/>
      <c r="BV26" s="1111"/>
      <c r="BW26" s="1111"/>
      <c r="BX26" s="1111"/>
      <c r="BY26" s="1111"/>
      <c r="BZ26" s="1111"/>
      <c r="CA26" s="1111"/>
      <c r="CB26" s="1111"/>
      <c r="CC26" s="1111"/>
      <c r="CD26" s="1111"/>
      <c r="CE26" s="1111"/>
      <c r="CF26" s="1111"/>
      <c r="CG26" s="1112"/>
      <c r="CH26" s="1085"/>
      <c r="CI26" s="1086"/>
      <c r="CJ26" s="1086"/>
      <c r="CK26" s="1086"/>
      <c r="CL26" s="1087"/>
      <c r="CM26" s="1085"/>
      <c r="CN26" s="1086"/>
      <c r="CO26" s="1086"/>
      <c r="CP26" s="1086"/>
      <c r="CQ26" s="1087"/>
      <c r="CR26" s="1085"/>
      <c r="CS26" s="1086"/>
      <c r="CT26" s="1086"/>
      <c r="CU26" s="1086"/>
      <c r="CV26" s="1087"/>
      <c r="CW26" s="1085"/>
      <c r="CX26" s="1086"/>
      <c r="CY26" s="1086"/>
      <c r="CZ26" s="1086"/>
      <c r="DA26" s="1087"/>
      <c r="DB26" s="1085"/>
      <c r="DC26" s="1086"/>
      <c r="DD26" s="1086"/>
      <c r="DE26" s="1086"/>
      <c r="DF26" s="1087"/>
      <c r="DG26" s="1085"/>
      <c r="DH26" s="1086"/>
      <c r="DI26" s="1086"/>
      <c r="DJ26" s="1086"/>
      <c r="DK26" s="1087"/>
      <c r="DL26" s="1085"/>
      <c r="DM26" s="1086"/>
      <c r="DN26" s="1086"/>
      <c r="DO26" s="1086"/>
      <c r="DP26" s="1087"/>
      <c r="DQ26" s="1085"/>
      <c r="DR26" s="1086"/>
      <c r="DS26" s="1086"/>
      <c r="DT26" s="1086"/>
      <c r="DU26" s="1087"/>
      <c r="DV26" s="1088"/>
      <c r="DW26" s="1089"/>
      <c r="DX26" s="1089"/>
      <c r="DY26" s="1089"/>
      <c r="DZ26" s="1090"/>
      <c r="EA26" s="248"/>
    </row>
    <row r="27" spans="1:131" s="249" customFormat="1" ht="26.25" customHeight="1" thickBot="1" x14ac:dyDescent="0.25">
      <c r="A27" s="1094"/>
      <c r="B27" s="1095"/>
      <c r="C27" s="1095"/>
      <c r="D27" s="1095"/>
      <c r="E27" s="1095"/>
      <c r="F27" s="1095"/>
      <c r="G27" s="1095"/>
      <c r="H27" s="1095"/>
      <c r="I27" s="1095"/>
      <c r="J27" s="1095"/>
      <c r="K27" s="1095"/>
      <c r="L27" s="1095"/>
      <c r="M27" s="1095"/>
      <c r="N27" s="1095"/>
      <c r="O27" s="1095"/>
      <c r="P27" s="1096"/>
      <c r="Q27" s="1100"/>
      <c r="R27" s="1101"/>
      <c r="S27" s="1101"/>
      <c r="T27" s="1101"/>
      <c r="U27" s="1102"/>
      <c r="V27" s="1100"/>
      <c r="W27" s="1101"/>
      <c r="X27" s="1101"/>
      <c r="Y27" s="1101"/>
      <c r="Z27" s="1102"/>
      <c r="AA27" s="1100"/>
      <c r="AB27" s="1101"/>
      <c r="AC27" s="1101"/>
      <c r="AD27" s="1101"/>
      <c r="AE27" s="1101"/>
      <c r="AF27" s="1157"/>
      <c r="AG27" s="1107"/>
      <c r="AH27" s="1107"/>
      <c r="AI27" s="1107"/>
      <c r="AJ27" s="1158"/>
      <c r="AK27" s="1101"/>
      <c r="AL27" s="1101"/>
      <c r="AM27" s="1101"/>
      <c r="AN27" s="1101"/>
      <c r="AO27" s="1102"/>
      <c r="AP27" s="1100"/>
      <c r="AQ27" s="1101"/>
      <c r="AR27" s="1101"/>
      <c r="AS27" s="1101"/>
      <c r="AT27" s="1102"/>
      <c r="AU27" s="1100"/>
      <c r="AV27" s="1101"/>
      <c r="AW27" s="1101"/>
      <c r="AX27" s="1101"/>
      <c r="AY27" s="1102"/>
      <c r="AZ27" s="1100"/>
      <c r="BA27" s="1101"/>
      <c r="BB27" s="1101"/>
      <c r="BC27" s="1101"/>
      <c r="BD27" s="1102"/>
      <c r="BE27" s="1100"/>
      <c r="BF27" s="1101"/>
      <c r="BG27" s="1101"/>
      <c r="BH27" s="1101"/>
      <c r="BI27" s="1114"/>
      <c r="BJ27" s="254"/>
      <c r="BK27" s="254"/>
      <c r="BL27" s="254"/>
      <c r="BM27" s="254"/>
      <c r="BN27" s="254"/>
      <c r="BO27" s="267"/>
      <c r="BP27" s="267"/>
      <c r="BQ27" s="264">
        <v>21</v>
      </c>
      <c r="BR27" s="265"/>
      <c r="BS27" s="1110"/>
      <c r="BT27" s="1111"/>
      <c r="BU27" s="1111"/>
      <c r="BV27" s="1111"/>
      <c r="BW27" s="1111"/>
      <c r="BX27" s="1111"/>
      <c r="BY27" s="1111"/>
      <c r="BZ27" s="1111"/>
      <c r="CA27" s="1111"/>
      <c r="CB27" s="1111"/>
      <c r="CC27" s="1111"/>
      <c r="CD27" s="1111"/>
      <c r="CE27" s="1111"/>
      <c r="CF27" s="1111"/>
      <c r="CG27" s="1112"/>
      <c r="CH27" s="1085"/>
      <c r="CI27" s="1086"/>
      <c r="CJ27" s="1086"/>
      <c r="CK27" s="1086"/>
      <c r="CL27" s="1087"/>
      <c r="CM27" s="1085"/>
      <c r="CN27" s="1086"/>
      <c r="CO27" s="1086"/>
      <c r="CP27" s="1086"/>
      <c r="CQ27" s="1087"/>
      <c r="CR27" s="1085"/>
      <c r="CS27" s="1086"/>
      <c r="CT27" s="1086"/>
      <c r="CU27" s="1086"/>
      <c r="CV27" s="1087"/>
      <c r="CW27" s="1085"/>
      <c r="CX27" s="1086"/>
      <c r="CY27" s="1086"/>
      <c r="CZ27" s="1086"/>
      <c r="DA27" s="1087"/>
      <c r="DB27" s="1085"/>
      <c r="DC27" s="1086"/>
      <c r="DD27" s="1086"/>
      <c r="DE27" s="1086"/>
      <c r="DF27" s="1087"/>
      <c r="DG27" s="1085"/>
      <c r="DH27" s="1086"/>
      <c r="DI27" s="1086"/>
      <c r="DJ27" s="1086"/>
      <c r="DK27" s="1087"/>
      <c r="DL27" s="1085"/>
      <c r="DM27" s="1086"/>
      <c r="DN27" s="1086"/>
      <c r="DO27" s="1086"/>
      <c r="DP27" s="1087"/>
      <c r="DQ27" s="1085"/>
      <c r="DR27" s="1086"/>
      <c r="DS27" s="1086"/>
      <c r="DT27" s="1086"/>
      <c r="DU27" s="1087"/>
      <c r="DV27" s="1088"/>
      <c r="DW27" s="1089"/>
      <c r="DX27" s="1089"/>
      <c r="DY27" s="1089"/>
      <c r="DZ27" s="1090"/>
      <c r="EA27" s="248"/>
    </row>
    <row r="28" spans="1:131" s="249" customFormat="1" ht="26.25" customHeight="1" thickTop="1" x14ac:dyDescent="0.2">
      <c r="A28" s="268">
        <v>1</v>
      </c>
      <c r="B28" s="1146" t="s">
        <v>414</v>
      </c>
      <c r="C28" s="1147"/>
      <c r="D28" s="1147"/>
      <c r="E28" s="1147"/>
      <c r="F28" s="1147"/>
      <c r="G28" s="1147"/>
      <c r="H28" s="1147"/>
      <c r="I28" s="1147"/>
      <c r="J28" s="1147"/>
      <c r="K28" s="1147"/>
      <c r="L28" s="1147"/>
      <c r="M28" s="1147"/>
      <c r="N28" s="1147"/>
      <c r="O28" s="1147"/>
      <c r="P28" s="1148"/>
      <c r="Q28" s="1149">
        <v>979</v>
      </c>
      <c r="R28" s="1150"/>
      <c r="S28" s="1150"/>
      <c r="T28" s="1150"/>
      <c r="U28" s="1150"/>
      <c r="V28" s="1150">
        <v>958</v>
      </c>
      <c r="W28" s="1150"/>
      <c r="X28" s="1150"/>
      <c r="Y28" s="1150"/>
      <c r="Z28" s="1150"/>
      <c r="AA28" s="1150">
        <v>21</v>
      </c>
      <c r="AB28" s="1150"/>
      <c r="AC28" s="1150"/>
      <c r="AD28" s="1150"/>
      <c r="AE28" s="1151"/>
      <c r="AF28" s="1152">
        <v>21</v>
      </c>
      <c r="AG28" s="1150"/>
      <c r="AH28" s="1150"/>
      <c r="AI28" s="1150"/>
      <c r="AJ28" s="1153"/>
      <c r="AK28" s="1154">
        <v>92</v>
      </c>
      <c r="AL28" s="1142"/>
      <c r="AM28" s="1142"/>
      <c r="AN28" s="1142"/>
      <c r="AO28" s="1142"/>
      <c r="AP28" s="1142" t="s">
        <v>612</v>
      </c>
      <c r="AQ28" s="1142"/>
      <c r="AR28" s="1142"/>
      <c r="AS28" s="1142"/>
      <c r="AT28" s="1142"/>
      <c r="AU28" s="1142" t="s">
        <v>613</v>
      </c>
      <c r="AV28" s="1142"/>
      <c r="AW28" s="1142"/>
      <c r="AX28" s="1142"/>
      <c r="AY28" s="1142"/>
      <c r="AZ28" s="1143" t="s">
        <v>615</v>
      </c>
      <c r="BA28" s="1143"/>
      <c r="BB28" s="1143"/>
      <c r="BC28" s="1143"/>
      <c r="BD28" s="1143"/>
      <c r="BE28" s="1144"/>
      <c r="BF28" s="1144"/>
      <c r="BG28" s="1144"/>
      <c r="BH28" s="1144"/>
      <c r="BI28" s="1145"/>
      <c r="BJ28" s="254"/>
      <c r="BK28" s="254"/>
      <c r="BL28" s="254"/>
      <c r="BM28" s="254"/>
      <c r="BN28" s="254"/>
      <c r="BO28" s="267"/>
      <c r="BP28" s="267"/>
      <c r="BQ28" s="264">
        <v>22</v>
      </c>
      <c r="BR28" s="265"/>
      <c r="BS28" s="1110"/>
      <c r="BT28" s="1111"/>
      <c r="BU28" s="1111"/>
      <c r="BV28" s="1111"/>
      <c r="BW28" s="1111"/>
      <c r="BX28" s="1111"/>
      <c r="BY28" s="1111"/>
      <c r="BZ28" s="1111"/>
      <c r="CA28" s="1111"/>
      <c r="CB28" s="1111"/>
      <c r="CC28" s="1111"/>
      <c r="CD28" s="1111"/>
      <c r="CE28" s="1111"/>
      <c r="CF28" s="1111"/>
      <c r="CG28" s="1112"/>
      <c r="CH28" s="1085"/>
      <c r="CI28" s="1086"/>
      <c r="CJ28" s="1086"/>
      <c r="CK28" s="1086"/>
      <c r="CL28" s="1087"/>
      <c r="CM28" s="1085"/>
      <c r="CN28" s="1086"/>
      <c r="CO28" s="1086"/>
      <c r="CP28" s="1086"/>
      <c r="CQ28" s="1087"/>
      <c r="CR28" s="1085"/>
      <c r="CS28" s="1086"/>
      <c r="CT28" s="1086"/>
      <c r="CU28" s="1086"/>
      <c r="CV28" s="1087"/>
      <c r="CW28" s="1085"/>
      <c r="CX28" s="1086"/>
      <c r="CY28" s="1086"/>
      <c r="CZ28" s="1086"/>
      <c r="DA28" s="1087"/>
      <c r="DB28" s="1085"/>
      <c r="DC28" s="1086"/>
      <c r="DD28" s="1086"/>
      <c r="DE28" s="1086"/>
      <c r="DF28" s="1087"/>
      <c r="DG28" s="1085"/>
      <c r="DH28" s="1086"/>
      <c r="DI28" s="1086"/>
      <c r="DJ28" s="1086"/>
      <c r="DK28" s="1087"/>
      <c r="DL28" s="1085"/>
      <c r="DM28" s="1086"/>
      <c r="DN28" s="1086"/>
      <c r="DO28" s="1086"/>
      <c r="DP28" s="1087"/>
      <c r="DQ28" s="1085"/>
      <c r="DR28" s="1086"/>
      <c r="DS28" s="1086"/>
      <c r="DT28" s="1086"/>
      <c r="DU28" s="1087"/>
      <c r="DV28" s="1088"/>
      <c r="DW28" s="1089"/>
      <c r="DX28" s="1089"/>
      <c r="DY28" s="1089"/>
      <c r="DZ28" s="1090"/>
      <c r="EA28" s="248"/>
    </row>
    <row r="29" spans="1:131" s="249" customFormat="1" ht="26.25" customHeight="1" x14ac:dyDescent="0.2">
      <c r="A29" s="268">
        <v>2</v>
      </c>
      <c r="B29" s="1133" t="s">
        <v>415</v>
      </c>
      <c r="C29" s="1134"/>
      <c r="D29" s="1134"/>
      <c r="E29" s="1134"/>
      <c r="F29" s="1134"/>
      <c r="G29" s="1134"/>
      <c r="H29" s="1134"/>
      <c r="I29" s="1134"/>
      <c r="J29" s="1134"/>
      <c r="K29" s="1134"/>
      <c r="L29" s="1134"/>
      <c r="M29" s="1134"/>
      <c r="N29" s="1134"/>
      <c r="O29" s="1134"/>
      <c r="P29" s="1135"/>
      <c r="Q29" s="1139">
        <v>110</v>
      </c>
      <c r="R29" s="1140"/>
      <c r="S29" s="1140"/>
      <c r="T29" s="1140"/>
      <c r="U29" s="1140"/>
      <c r="V29" s="1140">
        <v>110</v>
      </c>
      <c r="W29" s="1140"/>
      <c r="X29" s="1140"/>
      <c r="Y29" s="1140"/>
      <c r="Z29" s="1140"/>
      <c r="AA29" s="1140" t="s">
        <v>612</v>
      </c>
      <c r="AB29" s="1140"/>
      <c r="AC29" s="1140"/>
      <c r="AD29" s="1140"/>
      <c r="AE29" s="1141"/>
      <c r="AF29" s="1115" t="s">
        <v>399</v>
      </c>
      <c r="AG29" s="1116"/>
      <c r="AH29" s="1116"/>
      <c r="AI29" s="1116"/>
      <c r="AJ29" s="1117"/>
      <c r="AK29" s="1075">
        <v>34</v>
      </c>
      <c r="AL29" s="1066"/>
      <c r="AM29" s="1066"/>
      <c r="AN29" s="1066"/>
      <c r="AO29" s="1066"/>
      <c r="AP29" s="1066" t="s">
        <v>612</v>
      </c>
      <c r="AQ29" s="1066"/>
      <c r="AR29" s="1066"/>
      <c r="AS29" s="1066"/>
      <c r="AT29" s="1066"/>
      <c r="AU29" s="1066" t="s">
        <v>615</v>
      </c>
      <c r="AV29" s="1066"/>
      <c r="AW29" s="1066"/>
      <c r="AX29" s="1066"/>
      <c r="AY29" s="1066"/>
      <c r="AZ29" s="1138" t="s">
        <v>617</v>
      </c>
      <c r="BA29" s="1138"/>
      <c r="BB29" s="1138"/>
      <c r="BC29" s="1138"/>
      <c r="BD29" s="1138"/>
      <c r="BE29" s="1128"/>
      <c r="BF29" s="1128"/>
      <c r="BG29" s="1128"/>
      <c r="BH29" s="1128"/>
      <c r="BI29" s="1129"/>
      <c r="BJ29" s="254"/>
      <c r="BK29" s="254"/>
      <c r="BL29" s="254"/>
      <c r="BM29" s="254"/>
      <c r="BN29" s="254"/>
      <c r="BO29" s="267"/>
      <c r="BP29" s="267"/>
      <c r="BQ29" s="264">
        <v>23</v>
      </c>
      <c r="BR29" s="265"/>
      <c r="BS29" s="1110"/>
      <c r="BT29" s="1111"/>
      <c r="BU29" s="1111"/>
      <c r="BV29" s="1111"/>
      <c r="BW29" s="1111"/>
      <c r="BX29" s="1111"/>
      <c r="BY29" s="1111"/>
      <c r="BZ29" s="1111"/>
      <c r="CA29" s="1111"/>
      <c r="CB29" s="1111"/>
      <c r="CC29" s="1111"/>
      <c r="CD29" s="1111"/>
      <c r="CE29" s="1111"/>
      <c r="CF29" s="1111"/>
      <c r="CG29" s="1112"/>
      <c r="CH29" s="1085"/>
      <c r="CI29" s="1086"/>
      <c r="CJ29" s="1086"/>
      <c r="CK29" s="1086"/>
      <c r="CL29" s="1087"/>
      <c r="CM29" s="1085"/>
      <c r="CN29" s="1086"/>
      <c r="CO29" s="1086"/>
      <c r="CP29" s="1086"/>
      <c r="CQ29" s="1087"/>
      <c r="CR29" s="1085"/>
      <c r="CS29" s="1086"/>
      <c r="CT29" s="1086"/>
      <c r="CU29" s="1086"/>
      <c r="CV29" s="1087"/>
      <c r="CW29" s="1085"/>
      <c r="CX29" s="1086"/>
      <c r="CY29" s="1086"/>
      <c r="CZ29" s="1086"/>
      <c r="DA29" s="1087"/>
      <c r="DB29" s="1085"/>
      <c r="DC29" s="1086"/>
      <c r="DD29" s="1086"/>
      <c r="DE29" s="1086"/>
      <c r="DF29" s="1087"/>
      <c r="DG29" s="1085"/>
      <c r="DH29" s="1086"/>
      <c r="DI29" s="1086"/>
      <c r="DJ29" s="1086"/>
      <c r="DK29" s="1087"/>
      <c r="DL29" s="1085"/>
      <c r="DM29" s="1086"/>
      <c r="DN29" s="1086"/>
      <c r="DO29" s="1086"/>
      <c r="DP29" s="1087"/>
      <c r="DQ29" s="1085"/>
      <c r="DR29" s="1086"/>
      <c r="DS29" s="1086"/>
      <c r="DT29" s="1086"/>
      <c r="DU29" s="1087"/>
      <c r="DV29" s="1088"/>
      <c r="DW29" s="1089"/>
      <c r="DX29" s="1089"/>
      <c r="DY29" s="1089"/>
      <c r="DZ29" s="1090"/>
      <c r="EA29" s="248"/>
    </row>
    <row r="30" spans="1:131" s="249" customFormat="1" ht="26.25" customHeight="1" x14ac:dyDescent="0.2">
      <c r="A30" s="268">
        <v>3</v>
      </c>
      <c r="B30" s="1133" t="s">
        <v>416</v>
      </c>
      <c r="C30" s="1134"/>
      <c r="D30" s="1134"/>
      <c r="E30" s="1134"/>
      <c r="F30" s="1134"/>
      <c r="G30" s="1134"/>
      <c r="H30" s="1134"/>
      <c r="I30" s="1134"/>
      <c r="J30" s="1134"/>
      <c r="K30" s="1134"/>
      <c r="L30" s="1134"/>
      <c r="M30" s="1134"/>
      <c r="N30" s="1134"/>
      <c r="O30" s="1134"/>
      <c r="P30" s="1135"/>
      <c r="Q30" s="1139">
        <v>1062</v>
      </c>
      <c r="R30" s="1140"/>
      <c r="S30" s="1140"/>
      <c r="T30" s="1140"/>
      <c r="U30" s="1140"/>
      <c r="V30" s="1140">
        <v>1046</v>
      </c>
      <c r="W30" s="1140"/>
      <c r="X30" s="1140"/>
      <c r="Y30" s="1140"/>
      <c r="Z30" s="1140"/>
      <c r="AA30" s="1140">
        <v>16</v>
      </c>
      <c r="AB30" s="1140"/>
      <c r="AC30" s="1140"/>
      <c r="AD30" s="1140"/>
      <c r="AE30" s="1141"/>
      <c r="AF30" s="1115">
        <v>16</v>
      </c>
      <c r="AG30" s="1116"/>
      <c r="AH30" s="1116"/>
      <c r="AI30" s="1116"/>
      <c r="AJ30" s="1117"/>
      <c r="AK30" s="1075">
        <v>194</v>
      </c>
      <c r="AL30" s="1066"/>
      <c r="AM30" s="1066"/>
      <c r="AN30" s="1066"/>
      <c r="AO30" s="1066"/>
      <c r="AP30" s="1066" t="s">
        <v>614</v>
      </c>
      <c r="AQ30" s="1066"/>
      <c r="AR30" s="1066"/>
      <c r="AS30" s="1066"/>
      <c r="AT30" s="1066"/>
      <c r="AU30" s="1066" t="s">
        <v>616</v>
      </c>
      <c r="AV30" s="1066"/>
      <c r="AW30" s="1066"/>
      <c r="AX30" s="1066"/>
      <c r="AY30" s="1066"/>
      <c r="AZ30" s="1138" t="s">
        <v>612</v>
      </c>
      <c r="BA30" s="1138"/>
      <c r="BB30" s="1138"/>
      <c r="BC30" s="1138"/>
      <c r="BD30" s="1138"/>
      <c r="BE30" s="1128"/>
      <c r="BF30" s="1128"/>
      <c r="BG30" s="1128"/>
      <c r="BH30" s="1128"/>
      <c r="BI30" s="1129"/>
      <c r="BJ30" s="254"/>
      <c r="BK30" s="254"/>
      <c r="BL30" s="254"/>
      <c r="BM30" s="254"/>
      <c r="BN30" s="254"/>
      <c r="BO30" s="267"/>
      <c r="BP30" s="267"/>
      <c r="BQ30" s="264">
        <v>24</v>
      </c>
      <c r="BR30" s="265"/>
      <c r="BS30" s="1110"/>
      <c r="BT30" s="1111"/>
      <c r="BU30" s="1111"/>
      <c r="BV30" s="1111"/>
      <c r="BW30" s="1111"/>
      <c r="BX30" s="1111"/>
      <c r="BY30" s="1111"/>
      <c r="BZ30" s="1111"/>
      <c r="CA30" s="1111"/>
      <c r="CB30" s="1111"/>
      <c r="CC30" s="1111"/>
      <c r="CD30" s="1111"/>
      <c r="CE30" s="1111"/>
      <c r="CF30" s="1111"/>
      <c r="CG30" s="1112"/>
      <c r="CH30" s="1085"/>
      <c r="CI30" s="1086"/>
      <c r="CJ30" s="1086"/>
      <c r="CK30" s="1086"/>
      <c r="CL30" s="1087"/>
      <c r="CM30" s="1085"/>
      <c r="CN30" s="1086"/>
      <c r="CO30" s="1086"/>
      <c r="CP30" s="1086"/>
      <c r="CQ30" s="1087"/>
      <c r="CR30" s="1085"/>
      <c r="CS30" s="1086"/>
      <c r="CT30" s="1086"/>
      <c r="CU30" s="1086"/>
      <c r="CV30" s="1087"/>
      <c r="CW30" s="1085"/>
      <c r="CX30" s="1086"/>
      <c r="CY30" s="1086"/>
      <c r="CZ30" s="1086"/>
      <c r="DA30" s="1087"/>
      <c r="DB30" s="1085"/>
      <c r="DC30" s="1086"/>
      <c r="DD30" s="1086"/>
      <c r="DE30" s="1086"/>
      <c r="DF30" s="1087"/>
      <c r="DG30" s="1085"/>
      <c r="DH30" s="1086"/>
      <c r="DI30" s="1086"/>
      <c r="DJ30" s="1086"/>
      <c r="DK30" s="1087"/>
      <c r="DL30" s="1085"/>
      <c r="DM30" s="1086"/>
      <c r="DN30" s="1086"/>
      <c r="DO30" s="1086"/>
      <c r="DP30" s="1087"/>
      <c r="DQ30" s="1085"/>
      <c r="DR30" s="1086"/>
      <c r="DS30" s="1086"/>
      <c r="DT30" s="1086"/>
      <c r="DU30" s="1087"/>
      <c r="DV30" s="1088"/>
      <c r="DW30" s="1089"/>
      <c r="DX30" s="1089"/>
      <c r="DY30" s="1089"/>
      <c r="DZ30" s="1090"/>
      <c r="EA30" s="248"/>
    </row>
    <row r="31" spans="1:131" s="249" customFormat="1" ht="26.25" customHeight="1" x14ac:dyDescent="0.2">
      <c r="A31" s="268">
        <v>4</v>
      </c>
      <c r="B31" s="1133" t="s">
        <v>417</v>
      </c>
      <c r="C31" s="1134"/>
      <c r="D31" s="1134"/>
      <c r="E31" s="1134"/>
      <c r="F31" s="1134"/>
      <c r="G31" s="1134"/>
      <c r="H31" s="1134"/>
      <c r="I31" s="1134"/>
      <c r="J31" s="1134"/>
      <c r="K31" s="1134"/>
      <c r="L31" s="1134"/>
      <c r="M31" s="1134"/>
      <c r="N31" s="1134"/>
      <c r="O31" s="1134"/>
      <c r="P31" s="1135"/>
      <c r="Q31" s="1139">
        <v>137</v>
      </c>
      <c r="R31" s="1140"/>
      <c r="S31" s="1140"/>
      <c r="T31" s="1140"/>
      <c r="U31" s="1140"/>
      <c r="V31" s="1140">
        <v>137</v>
      </c>
      <c r="W31" s="1140"/>
      <c r="X31" s="1140"/>
      <c r="Y31" s="1140"/>
      <c r="Z31" s="1140"/>
      <c r="AA31" s="1140" t="s">
        <v>612</v>
      </c>
      <c r="AB31" s="1140"/>
      <c r="AC31" s="1140"/>
      <c r="AD31" s="1140"/>
      <c r="AE31" s="1141"/>
      <c r="AF31" s="1115" t="s">
        <v>399</v>
      </c>
      <c r="AG31" s="1116"/>
      <c r="AH31" s="1116"/>
      <c r="AI31" s="1116"/>
      <c r="AJ31" s="1117"/>
      <c r="AK31" s="1075">
        <v>40</v>
      </c>
      <c r="AL31" s="1066"/>
      <c r="AM31" s="1066"/>
      <c r="AN31" s="1066"/>
      <c r="AO31" s="1066"/>
      <c r="AP31" s="1066" t="s">
        <v>612</v>
      </c>
      <c r="AQ31" s="1066"/>
      <c r="AR31" s="1066"/>
      <c r="AS31" s="1066"/>
      <c r="AT31" s="1066"/>
      <c r="AU31" s="1066" t="s">
        <v>612</v>
      </c>
      <c r="AV31" s="1066"/>
      <c r="AW31" s="1066"/>
      <c r="AX31" s="1066"/>
      <c r="AY31" s="1066"/>
      <c r="AZ31" s="1138" t="s">
        <v>613</v>
      </c>
      <c r="BA31" s="1138"/>
      <c r="BB31" s="1138"/>
      <c r="BC31" s="1138"/>
      <c r="BD31" s="1138"/>
      <c r="BE31" s="1128"/>
      <c r="BF31" s="1128"/>
      <c r="BG31" s="1128"/>
      <c r="BH31" s="1128"/>
      <c r="BI31" s="1129"/>
      <c r="BJ31" s="254"/>
      <c r="BK31" s="254"/>
      <c r="BL31" s="254"/>
      <c r="BM31" s="254"/>
      <c r="BN31" s="254"/>
      <c r="BO31" s="267"/>
      <c r="BP31" s="267"/>
      <c r="BQ31" s="264">
        <v>25</v>
      </c>
      <c r="BR31" s="265"/>
      <c r="BS31" s="1110"/>
      <c r="BT31" s="1111"/>
      <c r="BU31" s="1111"/>
      <c r="BV31" s="1111"/>
      <c r="BW31" s="1111"/>
      <c r="BX31" s="1111"/>
      <c r="BY31" s="1111"/>
      <c r="BZ31" s="1111"/>
      <c r="CA31" s="1111"/>
      <c r="CB31" s="1111"/>
      <c r="CC31" s="1111"/>
      <c r="CD31" s="1111"/>
      <c r="CE31" s="1111"/>
      <c r="CF31" s="1111"/>
      <c r="CG31" s="1112"/>
      <c r="CH31" s="1085"/>
      <c r="CI31" s="1086"/>
      <c r="CJ31" s="1086"/>
      <c r="CK31" s="1086"/>
      <c r="CL31" s="1087"/>
      <c r="CM31" s="1085"/>
      <c r="CN31" s="1086"/>
      <c r="CO31" s="1086"/>
      <c r="CP31" s="1086"/>
      <c r="CQ31" s="1087"/>
      <c r="CR31" s="1085"/>
      <c r="CS31" s="1086"/>
      <c r="CT31" s="1086"/>
      <c r="CU31" s="1086"/>
      <c r="CV31" s="1087"/>
      <c r="CW31" s="1085"/>
      <c r="CX31" s="1086"/>
      <c r="CY31" s="1086"/>
      <c r="CZ31" s="1086"/>
      <c r="DA31" s="1087"/>
      <c r="DB31" s="1085"/>
      <c r="DC31" s="1086"/>
      <c r="DD31" s="1086"/>
      <c r="DE31" s="1086"/>
      <c r="DF31" s="1087"/>
      <c r="DG31" s="1085"/>
      <c r="DH31" s="1086"/>
      <c r="DI31" s="1086"/>
      <c r="DJ31" s="1086"/>
      <c r="DK31" s="1087"/>
      <c r="DL31" s="1085"/>
      <c r="DM31" s="1086"/>
      <c r="DN31" s="1086"/>
      <c r="DO31" s="1086"/>
      <c r="DP31" s="1087"/>
      <c r="DQ31" s="1085"/>
      <c r="DR31" s="1086"/>
      <c r="DS31" s="1086"/>
      <c r="DT31" s="1086"/>
      <c r="DU31" s="1087"/>
      <c r="DV31" s="1088"/>
      <c r="DW31" s="1089"/>
      <c r="DX31" s="1089"/>
      <c r="DY31" s="1089"/>
      <c r="DZ31" s="1090"/>
      <c r="EA31" s="248"/>
    </row>
    <row r="32" spans="1:131" s="249" customFormat="1" ht="26.25" customHeight="1" x14ac:dyDescent="0.2">
      <c r="A32" s="268">
        <v>5</v>
      </c>
      <c r="B32" s="1133" t="s">
        <v>418</v>
      </c>
      <c r="C32" s="1134"/>
      <c r="D32" s="1134"/>
      <c r="E32" s="1134"/>
      <c r="F32" s="1134"/>
      <c r="G32" s="1134"/>
      <c r="H32" s="1134"/>
      <c r="I32" s="1134"/>
      <c r="J32" s="1134"/>
      <c r="K32" s="1134"/>
      <c r="L32" s="1134"/>
      <c r="M32" s="1134"/>
      <c r="N32" s="1134"/>
      <c r="O32" s="1134"/>
      <c r="P32" s="1135"/>
      <c r="Q32" s="1139">
        <v>267</v>
      </c>
      <c r="R32" s="1140"/>
      <c r="S32" s="1140"/>
      <c r="T32" s="1140"/>
      <c r="U32" s="1140"/>
      <c r="V32" s="1140">
        <v>230</v>
      </c>
      <c r="W32" s="1140"/>
      <c r="X32" s="1140"/>
      <c r="Y32" s="1140"/>
      <c r="Z32" s="1140"/>
      <c r="AA32" s="1140">
        <v>37</v>
      </c>
      <c r="AB32" s="1140"/>
      <c r="AC32" s="1140"/>
      <c r="AD32" s="1140"/>
      <c r="AE32" s="1141"/>
      <c r="AF32" s="1115">
        <v>758</v>
      </c>
      <c r="AG32" s="1116"/>
      <c r="AH32" s="1116"/>
      <c r="AI32" s="1116"/>
      <c r="AJ32" s="1117"/>
      <c r="AK32" s="1075">
        <v>35</v>
      </c>
      <c r="AL32" s="1066"/>
      <c r="AM32" s="1066"/>
      <c r="AN32" s="1066"/>
      <c r="AO32" s="1066"/>
      <c r="AP32" s="1066" t="s">
        <v>612</v>
      </c>
      <c r="AQ32" s="1066"/>
      <c r="AR32" s="1066"/>
      <c r="AS32" s="1066"/>
      <c r="AT32" s="1066"/>
      <c r="AU32" s="1066" t="s">
        <v>612</v>
      </c>
      <c r="AV32" s="1066"/>
      <c r="AW32" s="1066"/>
      <c r="AX32" s="1066"/>
      <c r="AY32" s="1066"/>
      <c r="AZ32" s="1138" t="s">
        <v>612</v>
      </c>
      <c r="BA32" s="1138"/>
      <c r="BB32" s="1138"/>
      <c r="BC32" s="1138"/>
      <c r="BD32" s="1138"/>
      <c r="BE32" s="1128" t="s">
        <v>419</v>
      </c>
      <c r="BF32" s="1128"/>
      <c r="BG32" s="1128"/>
      <c r="BH32" s="1128"/>
      <c r="BI32" s="1129"/>
      <c r="BJ32" s="254"/>
      <c r="BK32" s="254"/>
      <c r="BL32" s="254"/>
      <c r="BM32" s="254"/>
      <c r="BN32" s="254"/>
      <c r="BO32" s="267"/>
      <c r="BP32" s="267"/>
      <c r="BQ32" s="264">
        <v>26</v>
      </c>
      <c r="BR32" s="265"/>
      <c r="BS32" s="1110"/>
      <c r="BT32" s="1111"/>
      <c r="BU32" s="1111"/>
      <c r="BV32" s="1111"/>
      <c r="BW32" s="1111"/>
      <c r="BX32" s="1111"/>
      <c r="BY32" s="1111"/>
      <c r="BZ32" s="1111"/>
      <c r="CA32" s="1111"/>
      <c r="CB32" s="1111"/>
      <c r="CC32" s="1111"/>
      <c r="CD32" s="1111"/>
      <c r="CE32" s="1111"/>
      <c r="CF32" s="1111"/>
      <c r="CG32" s="1112"/>
      <c r="CH32" s="1085"/>
      <c r="CI32" s="1086"/>
      <c r="CJ32" s="1086"/>
      <c r="CK32" s="1086"/>
      <c r="CL32" s="1087"/>
      <c r="CM32" s="1085"/>
      <c r="CN32" s="1086"/>
      <c r="CO32" s="1086"/>
      <c r="CP32" s="1086"/>
      <c r="CQ32" s="1087"/>
      <c r="CR32" s="1085"/>
      <c r="CS32" s="1086"/>
      <c r="CT32" s="1086"/>
      <c r="CU32" s="1086"/>
      <c r="CV32" s="1087"/>
      <c r="CW32" s="1085"/>
      <c r="CX32" s="1086"/>
      <c r="CY32" s="1086"/>
      <c r="CZ32" s="1086"/>
      <c r="DA32" s="1087"/>
      <c r="DB32" s="1085"/>
      <c r="DC32" s="1086"/>
      <c r="DD32" s="1086"/>
      <c r="DE32" s="1086"/>
      <c r="DF32" s="1087"/>
      <c r="DG32" s="1085"/>
      <c r="DH32" s="1086"/>
      <c r="DI32" s="1086"/>
      <c r="DJ32" s="1086"/>
      <c r="DK32" s="1087"/>
      <c r="DL32" s="1085"/>
      <c r="DM32" s="1086"/>
      <c r="DN32" s="1086"/>
      <c r="DO32" s="1086"/>
      <c r="DP32" s="1087"/>
      <c r="DQ32" s="1085"/>
      <c r="DR32" s="1086"/>
      <c r="DS32" s="1086"/>
      <c r="DT32" s="1086"/>
      <c r="DU32" s="1087"/>
      <c r="DV32" s="1088"/>
      <c r="DW32" s="1089"/>
      <c r="DX32" s="1089"/>
      <c r="DY32" s="1089"/>
      <c r="DZ32" s="1090"/>
      <c r="EA32" s="248"/>
    </row>
    <row r="33" spans="1:131" s="249" customFormat="1" ht="26.25" customHeight="1" x14ac:dyDescent="0.2">
      <c r="A33" s="268">
        <v>6</v>
      </c>
      <c r="B33" s="1133" t="s">
        <v>420</v>
      </c>
      <c r="C33" s="1134"/>
      <c r="D33" s="1134"/>
      <c r="E33" s="1134"/>
      <c r="F33" s="1134"/>
      <c r="G33" s="1134"/>
      <c r="H33" s="1134"/>
      <c r="I33" s="1134"/>
      <c r="J33" s="1134"/>
      <c r="K33" s="1134"/>
      <c r="L33" s="1134"/>
      <c r="M33" s="1134"/>
      <c r="N33" s="1134"/>
      <c r="O33" s="1134"/>
      <c r="P33" s="1135"/>
      <c r="Q33" s="1139">
        <v>66</v>
      </c>
      <c r="R33" s="1140"/>
      <c r="S33" s="1140"/>
      <c r="T33" s="1140"/>
      <c r="U33" s="1140"/>
      <c r="V33" s="1140">
        <v>66</v>
      </c>
      <c r="W33" s="1140"/>
      <c r="X33" s="1140"/>
      <c r="Y33" s="1140"/>
      <c r="Z33" s="1140"/>
      <c r="AA33" s="1140" t="s">
        <v>612</v>
      </c>
      <c r="AB33" s="1140"/>
      <c r="AC33" s="1140"/>
      <c r="AD33" s="1140"/>
      <c r="AE33" s="1141"/>
      <c r="AF33" s="1115" t="s">
        <v>399</v>
      </c>
      <c r="AG33" s="1116"/>
      <c r="AH33" s="1116"/>
      <c r="AI33" s="1116"/>
      <c r="AJ33" s="1117"/>
      <c r="AK33" s="1075">
        <v>60</v>
      </c>
      <c r="AL33" s="1066"/>
      <c r="AM33" s="1066"/>
      <c r="AN33" s="1066"/>
      <c r="AO33" s="1066"/>
      <c r="AP33" s="1066">
        <v>136</v>
      </c>
      <c r="AQ33" s="1066"/>
      <c r="AR33" s="1066"/>
      <c r="AS33" s="1066"/>
      <c r="AT33" s="1066"/>
      <c r="AU33" s="1066">
        <v>129</v>
      </c>
      <c r="AV33" s="1066"/>
      <c r="AW33" s="1066"/>
      <c r="AX33" s="1066"/>
      <c r="AY33" s="1066"/>
      <c r="AZ33" s="1138" t="s">
        <v>612</v>
      </c>
      <c r="BA33" s="1138"/>
      <c r="BB33" s="1138"/>
      <c r="BC33" s="1138"/>
      <c r="BD33" s="1138"/>
      <c r="BE33" s="1128" t="s">
        <v>421</v>
      </c>
      <c r="BF33" s="1128"/>
      <c r="BG33" s="1128"/>
      <c r="BH33" s="1128"/>
      <c r="BI33" s="1129"/>
      <c r="BJ33" s="254"/>
      <c r="BK33" s="254"/>
      <c r="BL33" s="254"/>
      <c r="BM33" s="254"/>
      <c r="BN33" s="254"/>
      <c r="BO33" s="267"/>
      <c r="BP33" s="267"/>
      <c r="BQ33" s="264">
        <v>27</v>
      </c>
      <c r="BR33" s="265"/>
      <c r="BS33" s="1110"/>
      <c r="BT33" s="1111"/>
      <c r="BU33" s="1111"/>
      <c r="BV33" s="1111"/>
      <c r="BW33" s="1111"/>
      <c r="BX33" s="1111"/>
      <c r="BY33" s="1111"/>
      <c r="BZ33" s="1111"/>
      <c r="CA33" s="1111"/>
      <c r="CB33" s="1111"/>
      <c r="CC33" s="1111"/>
      <c r="CD33" s="1111"/>
      <c r="CE33" s="1111"/>
      <c r="CF33" s="1111"/>
      <c r="CG33" s="1112"/>
      <c r="CH33" s="1085"/>
      <c r="CI33" s="1086"/>
      <c r="CJ33" s="1086"/>
      <c r="CK33" s="1086"/>
      <c r="CL33" s="1087"/>
      <c r="CM33" s="1085"/>
      <c r="CN33" s="1086"/>
      <c r="CO33" s="1086"/>
      <c r="CP33" s="1086"/>
      <c r="CQ33" s="1087"/>
      <c r="CR33" s="1085"/>
      <c r="CS33" s="1086"/>
      <c r="CT33" s="1086"/>
      <c r="CU33" s="1086"/>
      <c r="CV33" s="1087"/>
      <c r="CW33" s="1085"/>
      <c r="CX33" s="1086"/>
      <c r="CY33" s="1086"/>
      <c r="CZ33" s="1086"/>
      <c r="DA33" s="1087"/>
      <c r="DB33" s="1085"/>
      <c r="DC33" s="1086"/>
      <c r="DD33" s="1086"/>
      <c r="DE33" s="1086"/>
      <c r="DF33" s="1087"/>
      <c r="DG33" s="1085"/>
      <c r="DH33" s="1086"/>
      <c r="DI33" s="1086"/>
      <c r="DJ33" s="1086"/>
      <c r="DK33" s="1087"/>
      <c r="DL33" s="1085"/>
      <c r="DM33" s="1086"/>
      <c r="DN33" s="1086"/>
      <c r="DO33" s="1086"/>
      <c r="DP33" s="1087"/>
      <c r="DQ33" s="1085"/>
      <c r="DR33" s="1086"/>
      <c r="DS33" s="1086"/>
      <c r="DT33" s="1086"/>
      <c r="DU33" s="1087"/>
      <c r="DV33" s="1088"/>
      <c r="DW33" s="1089"/>
      <c r="DX33" s="1089"/>
      <c r="DY33" s="1089"/>
      <c r="DZ33" s="1090"/>
      <c r="EA33" s="248"/>
    </row>
    <row r="34" spans="1:131" s="249" customFormat="1" ht="26.25" customHeight="1" x14ac:dyDescent="0.2">
      <c r="A34" s="268">
        <v>7</v>
      </c>
      <c r="B34" s="1133" t="s">
        <v>422</v>
      </c>
      <c r="C34" s="1134"/>
      <c r="D34" s="1134"/>
      <c r="E34" s="1134"/>
      <c r="F34" s="1134"/>
      <c r="G34" s="1134"/>
      <c r="H34" s="1134"/>
      <c r="I34" s="1134"/>
      <c r="J34" s="1134"/>
      <c r="K34" s="1134"/>
      <c r="L34" s="1134"/>
      <c r="M34" s="1134"/>
      <c r="N34" s="1134"/>
      <c r="O34" s="1134"/>
      <c r="P34" s="1135"/>
      <c r="Q34" s="1139">
        <v>810</v>
      </c>
      <c r="R34" s="1140"/>
      <c r="S34" s="1140"/>
      <c r="T34" s="1140"/>
      <c r="U34" s="1140"/>
      <c r="V34" s="1140">
        <v>810</v>
      </c>
      <c r="W34" s="1140"/>
      <c r="X34" s="1140"/>
      <c r="Y34" s="1140"/>
      <c r="Z34" s="1140"/>
      <c r="AA34" s="1140" t="s">
        <v>612</v>
      </c>
      <c r="AB34" s="1140"/>
      <c r="AC34" s="1140"/>
      <c r="AD34" s="1140"/>
      <c r="AE34" s="1141"/>
      <c r="AF34" s="1115" t="s">
        <v>399</v>
      </c>
      <c r="AG34" s="1116"/>
      <c r="AH34" s="1116"/>
      <c r="AI34" s="1116"/>
      <c r="AJ34" s="1117"/>
      <c r="AK34" s="1075">
        <v>598</v>
      </c>
      <c r="AL34" s="1066"/>
      <c r="AM34" s="1066"/>
      <c r="AN34" s="1066"/>
      <c r="AO34" s="1066"/>
      <c r="AP34" s="1066">
        <v>3747</v>
      </c>
      <c r="AQ34" s="1066"/>
      <c r="AR34" s="1066"/>
      <c r="AS34" s="1066"/>
      <c r="AT34" s="1066"/>
      <c r="AU34" s="1066">
        <v>3747</v>
      </c>
      <c r="AV34" s="1066"/>
      <c r="AW34" s="1066"/>
      <c r="AX34" s="1066"/>
      <c r="AY34" s="1066"/>
      <c r="AZ34" s="1138" t="s">
        <v>612</v>
      </c>
      <c r="BA34" s="1138"/>
      <c r="BB34" s="1138"/>
      <c r="BC34" s="1138"/>
      <c r="BD34" s="1138"/>
      <c r="BE34" s="1128" t="s">
        <v>423</v>
      </c>
      <c r="BF34" s="1128"/>
      <c r="BG34" s="1128"/>
      <c r="BH34" s="1128"/>
      <c r="BI34" s="1129"/>
      <c r="BJ34" s="254"/>
      <c r="BK34" s="254"/>
      <c r="BL34" s="254"/>
      <c r="BM34" s="254"/>
      <c r="BN34" s="254"/>
      <c r="BO34" s="267"/>
      <c r="BP34" s="267"/>
      <c r="BQ34" s="264">
        <v>28</v>
      </c>
      <c r="BR34" s="265"/>
      <c r="BS34" s="1110"/>
      <c r="BT34" s="1111"/>
      <c r="BU34" s="1111"/>
      <c r="BV34" s="1111"/>
      <c r="BW34" s="1111"/>
      <c r="BX34" s="1111"/>
      <c r="BY34" s="1111"/>
      <c r="BZ34" s="1111"/>
      <c r="CA34" s="1111"/>
      <c r="CB34" s="1111"/>
      <c r="CC34" s="1111"/>
      <c r="CD34" s="1111"/>
      <c r="CE34" s="1111"/>
      <c r="CF34" s="1111"/>
      <c r="CG34" s="1112"/>
      <c r="CH34" s="1085"/>
      <c r="CI34" s="1086"/>
      <c r="CJ34" s="1086"/>
      <c r="CK34" s="1086"/>
      <c r="CL34" s="1087"/>
      <c r="CM34" s="1085"/>
      <c r="CN34" s="1086"/>
      <c r="CO34" s="1086"/>
      <c r="CP34" s="1086"/>
      <c r="CQ34" s="1087"/>
      <c r="CR34" s="1085"/>
      <c r="CS34" s="1086"/>
      <c r="CT34" s="1086"/>
      <c r="CU34" s="1086"/>
      <c r="CV34" s="1087"/>
      <c r="CW34" s="1085"/>
      <c r="CX34" s="1086"/>
      <c r="CY34" s="1086"/>
      <c r="CZ34" s="1086"/>
      <c r="DA34" s="1087"/>
      <c r="DB34" s="1085"/>
      <c r="DC34" s="1086"/>
      <c r="DD34" s="1086"/>
      <c r="DE34" s="1086"/>
      <c r="DF34" s="1087"/>
      <c r="DG34" s="1085"/>
      <c r="DH34" s="1086"/>
      <c r="DI34" s="1086"/>
      <c r="DJ34" s="1086"/>
      <c r="DK34" s="1087"/>
      <c r="DL34" s="1085"/>
      <c r="DM34" s="1086"/>
      <c r="DN34" s="1086"/>
      <c r="DO34" s="1086"/>
      <c r="DP34" s="1087"/>
      <c r="DQ34" s="1085"/>
      <c r="DR34" s="1086"/>
      <c r="DS34" s="1086"/>
      <c r="DT34" s="1086"/>
      <c r="DU34" s="1087"/>
      <c r="DV34" s="1088"/>
      <c r="DW34" s="1089"/>
      <c r="DX34" s="1089"/>
      <c r="DY34" s="1089"/>
      <c r="DZ34" s="1090"/>
      <c r="EA34" s="248"/>
    </row>
    <row r="35" spans="1:131" s="249" customFormat="1" ht="26.25" customHeight="1" x14ac:dyDescent="0.2">
      <c r="A35" s="268">
        <v>8</v>
      </c>
      <c r="B35" s="1133" t="s">
        <v>424</v>
      </c>
      <c r="C35" s="1134"/>
      <c r="D35" s="1134"/>
      <c r="E35" s="1134"/>
      <c r="F35" s="1134"/>
      <c r="G35" s="1134"/>
      <c r="H35" s="1134"/>
      <c r="I35" s="1134"/>
      <c r="J35" s="1134"/>
      <c r="K35" s="1134"/>
      <c r="L35" s="1134"/>
      <c r="M35" s="1134"/>
      <c r="N35" s="1134"/>
      <c r="O35" s="1134"/>
      <c r="P35" s="1135"/>
      <c r="Q35" s="1139">
        <v>242</v>
      </c>
      <c r="R35" s="1140"/>
      <c r="S35" s="1140"/>
      <c r="T35" s="1140"/>
      <c r="U35" s="1140"/>
      <c r="V35" s="1140">
        <v>242</v>
      </c>
      <c r="W35" s="1140"/>
      <c r="X35" s="1140"/>
      <c r="Y35" s="1140"/>
      <c r="Z35" s="1140"/>
      <c r="AA35" s="1140" t="s">
        <v>616</v>
      </c>
      <c r="AB35" s="1140"/>
      <c r="AC35" s="1140"/>
      <c r="AD35" s="1140"/>
      <c r="AE35" s="1141"/>
      <c r="AF35" s="1115" t="s">
        <v>425</v>
      </c>
      <c r="AG35" s="1116"/>
      <c r="AH35" s="1116"/>
      <c r="AI35" s="1116"/>
      <c r="AJ35" s="1117"/>
      <c r="AK35" s="1075">
        <v>195</v>
      </c>
      <c r="AL35" s="1066"/>
      <c r="AM35" s="1066"/>
      <c r="AN35" s="1066"/>
      <c r="AO35" s="1066"/>
      <c r="AP35" s="1066">
        <v>837</v>
      </c>
      <c r="AQ35" s="1066"/>
      <c r="AR35" s="1066"/>
      <c r="AS35" s="1066"/>
      <c r="AT35" s="1066"/>
      <c r="AU35" s="1066">
        <v>837</v>
      </c>
      <c r="AV35" s="1066"/>
      <c r="AW35" s="1066"/>
      <c r="AX35" s="1066"/>
      <c r="AY35" s="1066"/>
      <c r="AZ35" s="1138" t="s">
        <v>612</v>
      </c>
      <c r="BA35" s="1138"/>
      <c r="BB35" s="1138"/>
      <c r="BC35" s="1138"/>
      <c r="BD35" s="1138"/>
      <c r="BE35" s="1128" t="s">
        <v>421</v>
      </c>
      <c r="BF35" s="1128"/>
      <c r="BG35" s="1128"/>
      <c r="BH35" s="1128"/>
      <c r="BI35" s="1129"/>
      <c r="BJ35" s="254"/>
      <c r="BK35" s="254"/>
      <c r="BL35" s="254"/>
      <c r="BM35" s="254"/>
      <c r="BN35" s="254"/>
      <c r="BO35" s="267"/>
      <c r="BP35" s="267"/>
      <c r="BQ35" s="264">
        <v>29</v>
      </c>
      <c r="BR35" s="265"/>
      <c r="BS35" s="1110"/>
      <c r="BT35" s="1111"/>
      <c r="BU35" s="1111"/>
      <c r="BV35" s="1111"/>
      <c r="BW35" s="1111"/>
      <c r="BX35" s="1111"/>
      <c r="BY35" s="1111"/>
      <c r="BZ35" s="1111"/>
      <c r="CA35" s="1111"/>
      <c r="CB35" s="1111"/>
      <c r="CC35" s="1111"/>
      <c r="CD35" s="1111"/>
      <c r="CE35" s="1111"/>
      <c r="CF35" s="1111"/>
      <c r="CG35" s="1112"/>
      <c r="CH35" s="1085"/>
      <c r="CI35" s="1086"/>
      <c r="CJ35" s="1086"/>
      <c r="CK35" s="1086"/>
      <c r="CL35" s="1087"/>
      <c r="CM35" s="1085"/>
      <c r="CN35" s="1086"/>
      <c r="CO35" s="1086"/>
      <c r="CP35" s="1086"/>
      <c r="CQ35" s="1087"/>
      <c r="CR35" s="1085"/>
      <c r="CS35" s="1086"/>
      <c r="CT35" s="1086"/>
      <c r="CU35" s="1086"/>
      <c r="CV35" s="1087"/>
      <c r="CW35" s="1085"/>
      <c r="CX35" s="1086"/>
      <c r="CY35" s="1086"/>
      <c r="CZ35" s="1086"/>
      <c r="DA35" s="1087"/>
      <c r="DB35" s="1085"/>
      <c r="DC35" s="1086"/>
      <c r="DD35" s="1086"/>
      <c r="DE35" s="1086"/>
      <c r="DF35" s="1087"/>
      <c r="DG35" s="1085"/>
      <c r="DH35" s="1086"/>
      <c r="DI35" s="1086"/>
      <c r="DJ35" s="1086"/>
      <c r="DK35" s="1087"/>
      <c r="DL35" s="1085"/>
      <c r="DM35" s="1086"/>
      <c r="DN35" s="1086"/>
      <c r="DO35" s="1086"/>
      <c r="DP35" s="1087"/>
      <c r="DQ35" s="1085"/>
      <c r="DR35" s="1086"/>
      <c r="DS35" s="1086"/>
      <c r="DT35" s="1086"/>
      <c r="DU35" s="1087"/>
      <c r="DV35" s="1088"/>
      <c r="DW35" s="1089"/>
      <c r="DX35" s="1089"/>
      <c r="DY35" s="1089"/>
      <c r="DZ35" s="1090"/>
      <c r="EA35" s="248"/>
    </row>
    <row r="36" spans="1:131" s="249" customFormat="1" ht="26.25" customHeight="1" x14ac:dyDescent="0.2">
      <c r="A36" s="268">
        <v>9</v>
      </c>
      <c r="B36" s="1133"/>
      <c r="C36" s="1134"/>
      <c r="D36" s="1134"/>
      <c r="E36" s="1134"/>
      <c r="F36" s="1134"/>
      <c r="G36" s="1134"/>
      <c r="H36" s="1134"/>
      <c r="I36" s="1134"/>
      <c r="J36" s="1134"/>
      <c r="K36" s="1134"/>
      <c r="L36" s="1134"/>
      <c r="M36" s="1134"/>
      <c r="N36" s="1134"/>
      <c r="O36" s="1134"/>
      <c r="P36" s="1135"/>
      <c r="Q36" s="1139"/>
      <c r="R36" s="1140"/>
      <c r="S36" s="1140"/>
      <c r="T36" s="1140"/>
      <c r="U36" s="1140"/>
      <c r="V36" s="1140"/>
      <c r="W36" s="1140"/>
      <c r="X36" s="1140"/>
      <c r="Y36" s="1140"/>
      <c r="Z36" s="1140"/>
      <c r="AA36" s="1140"/>
      <c r="AB36" s="1140"/>
      <c r="AC36" s="1140"/>
      <c r="AD36" s="1140"/>
      <c r="AE36" s="1141"/>
      <c r="AF36" s="1115"/>
      <c r="AG36" s="1116"/>
      <c r="AH36" s="1116"/>
      <c r="AI36" s="1116"/>
      <c r="AJ36" s="1117"/>
      <c r="AK36" s="1075"/>
      <c r="AL36" s="1066"/>
      <c r="AM36" s="1066"/>
      <c r="AN36" s="1066"/>
      <c r="AO36" s="1066"/>
      <c r="AP36" s="1066"/>
      <c r="AQ36" s="1066"/>
      <c r="AR36" s="1066"/>
      <c r="AS36" s="1066"/>
      <c r="AT36" s="1066"/>
      <c r="AU36" s="1066"/>
      <c r="AV36" s="1066"/>
      <c r="AW36" s="1066"/>
      <c r="AX36" s="1066"/>
      <c r="AY36" s="1066"/>
      <c r="AZ36" s="1138"/>
      <c r="BA36" s="1138"/>
      <c r="BB36" s="1138"/>
      <c r="BC36" s="1138"/>
      <c r="BD36" s="1138"/>
      <c r="BE36" s="1128"/>
      <c r="BF36" s="1128"/>
      <c r="BG36" s="1128"/>
      <c r="BH36" s="1128"/>
      <c r="BI36" s="1129"/>
      <c r="BJ36" s="254"/>
      <c r="BK36" s="254"/>
      <c r="BL36" s="254"/>
      <c r="BM36" s="254"/>
      <c r="BN36" s="254"/>
      <c r="BO36" s="267"/>
      <c r="BP36" s="267"/>
      <c r="BQ36" s="264">
        <v>30</v>
      </c>
      <c r="BR36" s="265"/>
      <c r="BS36" s="1110"/>
      <c r="BT36" s="1111"/>
      <c r="BU36" s="1111"/>
      <c r="BV36" s="1111"/>
      <c r="BW36" s="1111"/>
      <c r="BX36" s="1111"/>
      <c r="BY36" s="1111"/>
      <c r="BZ36" s="1111"/>
      <c r="CA36" s="1111"/>
      <c r="CB36" s="1111"/>
      <c r="CC36" s="1111"/>
      <c r="CD36" s="1111"/>
      <c r="CE36" s="1111"/>
      <c r="CF36" s="1111"/>
      <c r="CG36" s="1112"/>
      <c r="CH36" s="1085"/>
      <c r="CI36" s="1086"/>
      <c r="CJ36" s="1086"/>
      <c r="CK36" s="1086"/>
      <c r="CL36" s="1087"/>
      <c r="CM36" s="1085"/>
      <c r="CN36" s="1086"/>
      <c r="CO36" s="1086"/>
      <c r="CP36" s="1086"/>
      <c r="CQ36" s="1087"/>
      <c r="CR36" s="1085"/>
      <c r="CS36" s="1086"/>
      <c r="CT36" s="1086"/>
      <c r="CU36" s="1086"/>
      <c r="CV36" s="1087"/>
      <c r="CW36" s="1085"/>
      <c r="CX36" s="1086"/>
      <c r="CY36" s="1086"/>
      <c r="CZ36" s="1086"/>
      <c r="DA36" s="1087"/>
      <c r="DB36" s="1085"/>
      <c r="DC36" s="1086"/>
      <c r="DD36" s="1086"/>
      <c r="DE36" s="1086"/>
      <c r="DF36" s="1087"/>
      <c r="DG36" s="1085"/>
      <c r="DH36" s="1086"/>
      <c r="DI36" s="1086"/>
      <c r="DJ36" s="1086"/>
      <c r="DK36" s="1087"/>
      <c r="DL36" s="1085"/>
      <c r="DM36" s="1086"/>
      <c r="DN36" s="1086"/>
      <c r="DO36" s="1086"/>
      <c r="DP36" s="1087"/>
      <c r="DQ36" s="1085"/>
      <c r="DR36" s="1086"/>
      <c r="DS36" s="1086"/>
      <c r="DT36" s="1086"/>
      <c r="DU36" s="1087"/>
      <c r="DV36" s="1088"/>
      <c r="DW36" s="1089"/>
      <c r="DX36" s="1089"/>
      <c r="DY36" s="1089"/>
      <c r="DZ36" s="1090"/>
      <c r="EA36" s="248"/>
    </row>
    <row r="37" spans="1:131" s="249" customFormat="1" ht="26.25" customHeight="1" x14ac:dyDescent="0.2">
      <c r="A37" s="268">
        <v>10</v>
      </c>
      <c r="B37" s="1133"/>
      <c r="C37" s="1134"/>
      <c r="D37" s="1134"/>
      <c r="E37" s="1134"/>
      <c r="F37" s="1134"/>
      <c r="G37" s="1134"/>
      <c r="H37" s="1134"/>
      <c r="I37" s="1134"/>
      <c r="J37" s="1134"/>
      <c r="K37" s="1134"/>
      <c r="L37" s="1134"/>
      <c r="M37" s="1134"/>
      <c r="N37" s="1134"/>
      <c r="O37" s="1134"/>
      <c r="P37" s="1135"/>
      <c r="Q37" s="1139"/>
      <c r="R37" s="1140"/>
      <c r="S37" s="1140"/>
      <c r="T37" s="1140"/>
      <c r="U37" s="1140"/>
      <c r="V37" s="1140"/>
      <c r="W37" s="1140"/>
      <c r="X37" s="1140"/>
      <c r="Y37" s="1140"/>
      <c r="Z37" s="1140"/>
      <c r="AA37" s="1140"/>
      <c r="AB37" s="1140"/>
      <c r="AC37" s="1140"/>
      <c r="AD37" s="1140"/>
      <c r="AE37" s="1141"/>
      <c r="AF37" s="1115"/>
      <c r="AG37" s="1116"/>
      <c r="AH37" s="1116"/>
      <c r="AI37" s="1116"/>
      <c r="AJ37" s="1117"/>
      <c r="AK37" s="1075"/>
      <c r="AL37" s="1066"/>
      <c r="AM37" s="1066"/>
      <c r="AN37" s="1066"/>
      <c r="AO37" s="1066"/>
      <c r="AP37" s="1066"/>
      <c r="AQ37" s="1066"/>
      <c r="AR37" s="1066"/>
      <c r="AS37" s="1066"/>
      <c r="AT37" s="1066"/>
      <c r="AU37" s="1066"/>
      <c r="AV37" s="1066"/>
      <c r="AW37" s="1066"/>
      <c r="AX37" s="1066"/>
      <c r="AY37" s="1066"/>
      <c r="AZ37" s="1138"/>
      <c r="BA37" s="1138"/>
      <c r="BB37" s="1138"/>
      <c r="BC37" s="1138"/>
      <c r="BD37" s="1138"/>
      <c r="BE37" s="1128"/>
      <c r="BF37" s="1128"/>
      <c r="BG37" s="1128"/>
      <c r="BH37" s="1128"/>
      <c r="BI37" s="1129"/>
      <c r="BJ37" s="254"/>
      <c r="BK37" s="254"/>
      <c r="BL37" s="254"/>
      <c r="BM37" s="254"/>
      <c r="BN37" s="254"/>
      <c r="BO37" s="267"/>
      <c r="BP37" s="267"/>
      <c r="BQ37" s="264">
        <v>31</v>
      </c>
      <c r="BR37" s="265"/>
      <c r="BS37" s="1110"/>
      <c r="BT37" s="1111"/>
      <c r="BU37" s="1111"/>
      <c r="BV37" s="1111"/>
      <c r="BW37" s="1111"/>
      <c r="BX37" s="1111"/>
      <c r="BY37" s="1111"/>
      <c r="BZ37" s="1111"/>
      <c r="CA37" s="1111"/>
      <c r="CB37" s="1111"/>
      <c r="CC37" s="1111"/>
      <c r="CD37" s="1111"/>
      <c r="CE37" s="1111"/>
      <c r="CF37" s="1111"/>
      <c r="CG37" s="1112"/>
      <c r="CH37" s="1085"/>
      <c r="CI37" s="1086"/>
      <c r="CJ37" s="1086"/>
      <c r="CK37" s="1086"/>
      <c r="CL37" s="1087"/>
      <c r="CM37" s="1085"/>
      <c r="CN37" s="1086"/>
      <c r="CO37" s="1086"/>
      <c r="CP37" s="1086"/>
      <c r="CQ37" s="1087"/>
      <c r="CR37" s="1085"/>
      <c r="CS37" s="1086"/>
      <c r="CT37" s="1086"/>
      <c r="CU37" s="1086"/>
      <c r="CV37" s="1087"/>
      <c r="CW37" s="1085"/>
      <c r="CX37" s="1086"/>
      <c r="CY37" s="1086"/>
      <c r="CZ37" s="1086"/>
      <c r="DA37" s="1087"/>
      <c r="DB37" s="1085"/>
      <c r="DC37" s="1086"/>
      <c r="DD37" s="1086"/>
      <c r="DE37" s="1086"/>
      <c r="DF37" s="1087"/>
      <c r="DG37" s="1085"/>
      <c r="DH37" s="1086"/>
      <c r="DI37" s="1086"/>
      <c r="DJ37" s="1086"/>
      <c r="DK37" s="1087"/>
      <c r="DL37" s="1085"/>
      <c r="DM37" s="1086"/>
      <c r="DN37" s="1086"/>
      <c r="DO37" s="1086"/>
      <c r="DP37" s="1087"/>
      <c r="DQ37" s="1085"/>
      <c r="DR37" s="1086"/>
      <c r="DS37" s="1086"/>
      <c r="DT37" s="1086"/>
      <c r="DU37" s="1087"/>
      <c r="DV37" s="1088"/>
      <c r="DW37" s="1089"/>
      <c r="DX37" s="1089"/>
      <c r="DY37" s="1089"/>
      <c r="DZ37" s="1090"/>
      <c r="EA37" s="248"/>
    </row>
    <row r="38" spans="1:131" s="249" customFormat="1" ht="26.25" customHeight="1" x14ac:dyDescent="0.2">
      <c r="A38" s="268">
        <v>11</v>
      </c>
      <c r="B38" s="1133"/>
      <c r="C38" s="1134"/>
      <c r="D38" s="1134"/>
      <c r="E38" s="1134"/>
      <c r="F38" s="1134"/>
      <c r="G38" s="1134"/>
      <c r="H38" s="1134"/>
      <c r="I38" s="1134"/>
      <c r="J38" s="1134"/>
      <c r="K38" s="1134"/>
      <c r="L38" s="1134"/>
      <c r="M38" s="1134"/>
      <c r="N38" s="1134"/>
      <c r="O38" s="1134"/>
      <c r="P38" s="1135"/>
      <c r="Q38" s="1139"/>
      <c r="R38" s="1140"/>
      <c r="S38" s="1140"/>
      <c r="T38" s="1140"/>
      <c r="U38" s="1140"/>
      <c r="V38" s="1140"/>
      <c r="W38" s="1140"/>
      <c r="X38" s="1140"/>
      <c r="Y38" s="1140"/>
      <c r="Z38" s="1140"/>
      <c r="AA38" s="1140"/>
      <c r="AB38" s="1140"/>
      <c r="AC38" s="1140"/>
      <c r="AD38" s="1140"/>
      <c r="AE38" s="1141"/>
      <c r="AF38" s="1115"/>
      <c r="AG38" s="1116"/>
      <c r="AH38" s="1116"/>
      <c r="AI38" s="1116"/>
      <c r="AJ38" s="1117"/>
      <c r="AK38" s="1075"/>
      <c r="AL38" s="1066"/>
      <c r="AM38" s="1066"/>
      <c r="AN38" s="1066"/>
      <c r="AO38" s="1066"/>
      <c r="AP38" s="1066"/>
      <c r="AQ38" s="1066"/>
      <c r="AR38" s="1066"/>
      <c r="AS38" s="1066"/>
      <c r="AT38" s="1066"/>
      <c r="AU38" s="1066"/>
      <c r="AV38" s="1066"/>
      <c r="AW38" s="1066"/>
      <c r="AX38" s="1066"/>
      <c r="AY38" s="1066"/>
      <c r="AZ38" s="1138"/>
      <c r="BA38" s="1138"/>
      <c r="BB38" s="1138"/>
      <c r="BC38" s="1138"/>
      <c r="BD38" s="1138"/>
      <c r="BE38" s="1128"/>
      <c r="BF38" s="1128"/>
      <c r="BG38" s="1128"/>
      <c r="BH38" s="1128"/>
      <c r="BI38" s="1129"/>
      <c r="BJ38" s="254"/>
      <c r="BK38" s="254"/>
      <c r="BL38" s="254"/>
      <c r="BM38" s="254"/>
      <c r="BN38" s="254"/>
      <c r="BO38" s="267"/>
      <c r="BP38" s="267"/>
      <c r="BQ38" s="264">
        <v>32</v>
      </c>
      <c r="BR38" s="265"/>
      <c r="BS38" s="1110"/>
      <c r="BT38" s="1111"/>
      <c r="BU38" s="1111"/>
      <c r="BV38" s="1111"/>
      <c r="BW38" s="1111"/>
      <c r="BX38" s="1111"/>
      <c r="BY38" s="1111"/>
      <c r="BZ38" s="1111"/>
      <c r="CA38" s="1111"/>
      <c r="CB38" s="1111"/>
      <c r="CC38" s="1111"/>
      <c r="CD38" s="1111"/>
      <c r="CE38" s="1111"/>
      <c r="CF38" s="1111"/>
      <c r="CG38" s="1112"/>
      <c r="CH38" s="1085"/>
      <c r="CI38" s="1086"/>
      <c r="CJ38" s="1086"/>
      <c r="CK38" s="1086"/>
      <c r="CL38" s="1087"/>
      <c r="CM38" s="1085"/>
      <c r="CN38" s="1086"/>
      <c r="CO38" s="1086"/>
      <c r="CP38" s="1086"/>
      <c r="CQ38" s="1087"/>
      <c r="CR38" s="1085"/>
      <c r="CS38" s="1086"/>
      <c r="CT38" s="1086"/>
      <c r="CU38" s="1086"/>
      <c r="CV38" s="1087"/>
      <c r="CW38" s="1085"/>
      <c r="CX38" s="1086"/>
      <c r="CY38" s="1086"/>
      <c r="CZ38" s="1086"/>
      <c r="DA38" s="1087"/>
      <c r="DB38" s="1085"/>
      <c r="DC38" s="1086"/>
      <c r="DD38" s="1086"/>
      <c r="DE38" s="1086"/>
      <c r="DF38" s="1087"/>
      <c r="DG38" s="1085"/>
      <c r="DH38" s="1086"/>
      <c r="DI38" s="1086"/>
      <c r="DJ38" s="1086"/>
      <c r="DK38" s="1087"/>
      <c r="DL38" s="1085"/>
      <c r="DM38" s="1086"/>
      <c r="DN38" s="1086"/>
      <c r="DO38" s="1086"/>
      <c r="DP38" s="1087"/>
      <c r="DQ38" s="1085"/>
      <c r="DR38" s="1086"/>
      <c r="DS38" s="1086"/>
      <c r="DT38" s="1086"/>
      <c r="DU38" s="1087"/>
      <c r="DV38" s="1088"/>
      <c r="DW38" s="1089"/>
      <c r="DX38" s="1089"/>
      <c r="DY38" s="1089"/>
      <c r="DZ38" s="1090"/>
      <c r="EA38" s="248"/>
    </row>
    <row r="39" spans="1:131" s="249" customFormat="1" ht="26.25" customHeight="1" x14ac:dyDescent="0.2">
      <c r="A39" s="268">
        <v>12</v>
      </c>
      <c r="B39" s="1133"/>
      <c r="C39" s="1134"/>
      <c r="D39" s="1134"/>
      <c r="E39" s="1134"/>
      <c r="F39" s="1134"/>
      <c r="G39" s="1134"/>
      <c r="H39" s="1134"/>
      <c r="I39" s="1134"/>
      <c r="J39" s="1134"/>
      <c r="K39" s="1134"/>
      <c r="L39" s="1134"/>
      <c r="M39" s="1134"/>
      <c r="N39" s="1134"/>
      <c r="O39" s="1134"/>
      <c r="P39" s="1135"/>
      <c r="Q39" s="1139"/>
      <c r="R39" s="1140"/>
      <c r="S39" s="1140"/>
      <c r="T39" s="1140"/>
      <c r="U39" s="1140"/>
      <c r="V39" s="1140"/>
      <c r="W39" s="1140"/>
      <c r="X39" s="1140"/>
      <c r="Y39" s="1140"/>
      <c r="Z39" s="1140"/>
      <c r="AA39" s="1140"/>
      <c r="AB39" s="1140"/>
      <c r="AC39" s="1140"/>
      <c r="AD39" s="1140"/>
      <c r="AE39" s="1141"/>
      <c r="AF39" s="1115"/>
      <c r="AG39" s="1116"/>
      <c r="AH39" s="1116"/>
      <c r="AI39" s="1116"/>
      <c r="AJ39" s="1117"/>
      <c r="AK39" s="1075"/>
      <c r="AL39" s="1066"/>
      <c r="AM39" s="1066"/>
      <c r="AN39" s="1066"/>
      <c r="AO39" s="1066"/>
      <c r="AP39" s="1066"/>
      <c r="AQ39" s="1066"/>
      <c r="AR39" s="1066"/>
      <c r="AS39" s="1066"/>
      <c r="AT39" s="1066"/>
      <c r="AU39" s="1066"/>
      <c r="AV39" s="1066"/>
      <c r="AW39" s="1066"/>
      <c r="AX39" s="1066"/>
      <c r="AY39" s="1066"/>
      <c r="AZ39" s="1138"/>
      <c r="BA39" s="1138"/>
      <c r="BB39" s="1138"/>
      <c r="BC39" s="1138"/>
      <c r="BD39" s="1138"/>
      <c r="BE39" s="1128"/>
      <c r="BF39" s="1128"/>
      <c r="BG39" s="1128"/>
      <c r="BH39" s="1128"/>
      <c r="BI39" s="1129"/>
      <c r="BJ39" s="254"/>
      <c r="BK39" s="254"/>
      <c r="BL39" s="254"/>
      <c r="BM39" s="254"/>
      <c r="BN39" s="254"/>
      <c r="BO39" s="267"/>
      <c r="BP39" s="267"/>
      <c r="BQ39" s="264">
        <v>33</v>
      </c>
      <c r="BR39" s="265"/>
      <c r="BS39" s="1110"/>
      <c r="BT39" s="1111"/>
      <c r="BU39" s="1111"/>
      <c r="BV39" s="1111"/>
      <c r="BW39" s="1111"/>
      <c r="BX39" s="1111"/>
      <c r="BY39" s="1111"/>
      <c r="BZ39" s="1111"/>
      <c r="CA39" s="1111"/>
      <c r="CB39" s="1111"/>
      <c r="CC39" s="1111"/>
      <c r="CD39" s="1111"/>
      <c r="CE39" s="1111"/>
      <c r="CF39" s="1111"/>
      <c r="CG39" s="1112"/>
      <c r="CH39" s="1085"/>
      <c r="CI39" s="1086"/>
      <c r="CJ39" s="1086"/>
      <c r="CK39" s="1086"/>
      <c r="CL39" s="1087"/>
      <c r="CM39" s="1085"/>
      <c r="CN39" s="1086"/>
      <c r="CO39" s="1086"/>
      <c r="CP39" s="1086"/>
      <c r="CQ39" s="1087"/>
      <c r="CR39" s="1085"/>
      <c r="CS39" s="1086"/>
      <c r="CT39" s="1086"/>
      <c r="CU39" s="1086"/>
      <c r="CV39" s="1087"/>
      <c r="CW39" s="1085"/>
      <c r="CX39" s="1086"/>
      <c r="CY39" s="1086"/>
      <c r="CZ39" s="1086"/>
      <c r="DA39" s="1087"/>
      <c r="DB39" s="1085"/>
      <c r="DC39" s="1086"/>
      <c r="DD39" s="1086"/>
      <c r="DE39" s="1086"/>
      <c r="DF39" s="1087"/>
      <c r="DG39" s="1085"/>
      <c r="DH39" s="1086"/>
      <c r="DI39" s="1086"/>
      <c r="DJ39" s="1086"/>
      <c r="DK39" s="1087"/>
      <c r="DL39" s="1085"/>
      <c r="DM39" s="1086"/>
      <c r="DN39" s="1086"/>
      <c r="DO39" s="1086"/>
      <c r="DP39" s="1087"/>
      <c r="DQ39" s="1085"/>
      <c r="DR39" s="1086"/>
      <c r="DS39" s="1086"/>
      <c r="DT39" s="1086"/>
      <c r="DU39" s="1087"/>
      <c r="DV39" s="1088"/>
      <c r="DW39" s="1089"/>
      <c r="DX39" s="1089"/>
      <c r="DY39" s="1089"/>
      <c r="DZ39" s="1090"/>
      <c r="EA39" s="248"/>
    </row>
    <row r="40" spans="1:131" s="249" customFormat="1" ht="26.25" customHeight="1" x14ac:dyDescent="0.2">
      <c r="A40" s="263">
        <v>13</v>
      </c>
      <c r="B40" s="1133"/>
      <c r="C40" s="1134"/>
      <c r="D40" s="1134"/>
      <c r="E40" s="1134"/>
      <c r="F40" s="1134"/>
      <c r="G40" s="1134"/>
      <c r="H40" s="1134"/>
      <c r="I40" s="1134"/>
      <c r="J40" s="1134"/>
      <c r="K40" s="1134"/>
      <c r="L40" s="1134"/>
      <c r="M40" s="1134"/>
      <c r="N40" s="1134"/>
      <c r="O40" s="1134"/>
      <c r="P40" s="1135"/>
      <c r="Q40" s="1139"/>
      <c r="R40" s="1140"/>
      <c r="S40" s="1140"/>
      <c r="T40" s="1140"/>
      <c r="U40" s="1140"/>
      <c r="V40" s="1140"/>
      <c r="W40" s="1140"/>
      <c r="X40" s="1140"/>
      <c r="Y40" s="1140"/>
      <c r="Z40" s="1140"/>
      <c r="AA40" s="1140"/>
      <c r="AB40" s="1140"/>
      <c r="AC40" s="1140"/>
      <c r="AD40" s="1140"/>
      <c r="AE40" s="1141"/>
      <c r="AF40" s="1115"/>
      <c r="AG40" s="1116"/>
      <c r="AH40" s="1116"/>
      <c r="AI40" s="1116"/>
      <c r="AJ40" s="1117"/>
      <c r="AK40" s="1075"/>
      <c r="AL40" s="1066"/>
      <c r="AM40" s="1066"/>
      <c r="AN40" s="1066"/>
      <c r="AO40" s="1066"/>
      <c r="AP40" s="1066"/>
      <c r="AQ40" s="1066"/>
      <c r="AR40" s="1066"/>
      <c r="AS40" s="1066"/>
      <c r="AT40" s="1066"/>
      <c r="AU40" s="1066"/>
      <c r="AV40" s="1066"/>
      <c r="AW40" s="1066"/>
      <c r="AX40" s="1066"/>
      <c r="AY40" s="1066"/>
      <c r="AZ40" s="1138"/>
      <c r="BA40" s="1138"/>
      <c r="BB40" s="1138"/>
      <c r="BC40" s="1138"/>
      <c r="BD40" s="1138"/>
      <c r="BE40" s="1128"/>
      <c r="BF40" s="1128"/>
      <c r="BG40" s="1128"/>
      <c r="BH40" s="1128"/>
      <c r="BI40" s="1129"/>
      <c r="BJ40" s="254"/>
      <c r="BK40" s="254"/>
      <c r="BL40" s="254"/>
      <c r="BM40" s="254"/>
      <c r="BN40" s="254"/>
      <c r="BO40" s="267"/>
      <c r="BP40" s="267"/>
      <c r="BQ40" s="264">
        <v>34</v>
      </c>
      <c r="BR40" s="265"/>
      <c r="BS40" s="1110"/>
      <c r="BT40" s="1111"/>
      <c r="BU40" s="1111"/>
      <c r="BV40" s="1111"/>
      <c r="BW40" s="1111"/>
      <c r="BX40" s="1111"/>
      <c r="BY40" s="1111"/>
      <c r="BZ40" s="1111"/>
      <c r="CA40" s="1111"/>
      <c r="CB40" s="1111"/>
      <c r="CC40" s="1111"/>
      <c r="CD40" s="1111"/>
      <c r="CE40" s="1111"/>
      <c r="CF40" s="1111"/>
      <c r="CG40" s="1112"/>
      <c r="CH40" s="1085"/>
      <c r="CI40" s="1086"/>
      <c r="CJ40" s="1086"/>
      <c r="CK40" s="1086"/>
      <c r="CL40" s="1087"/>
      <c r="CM40" s="1085"/>
      <c r="CN40" s="1086"/>
      <c r="CO40" s="1086"/>
      <c r="CP40" s="1086"/>
      <c r="CQ40" s="1087"/>
      <c r="CR40" s="1085"/>
      <c r="CS40" s="1086"/>
      <c r="CT40" s="1086"/>
      <c r="CU40" s="1086"/>
      <c r="CV40" s="1087"/>
      <c r="CW40" s="1085"/>
      <c r="CX40" s="1086"/>
      <c r="CY40" s="1086"/>
      <c r="CZ40" s="1086"/>
      <c r="DA40" s="1087"/>
      <c r="DB40" s="1085"/>
      <c r="DC40" s="1086"/>
      <c r="DD40" s="1086"/>
      <c r="DE40" s="1086"/>
      <c r="DF40" s="1087"/>
      <c r="DG40" s="1085"/>
      <c r="DH40" s="1086"/>
      <c r="DI40" s="1086"/>
      <c r="DJ40" s="1086"/>
      <c r="DK40" s="1087"/>
      <c r="DL40" s="1085"/>
      <c r="DM40" s="1086"/>
      <c r="DN40" s="1086"/>
      <c r="DO40" s="1086"/>
      <c r="DP40" s="1087"/>
      <c r="DQ40" s="1085"/>
      <c r="DR40" s="1086"/>
      <c r="DS40" s="1086"/>
      <c r="DT40" s="1086"/>
      <c r="DU40" s="1087"/>
      <c r="DV40" s="1088"/>
      <c r="DW40" s="1089"/>
      <c r="DX40" s="1089"/>
      <c r="DY40" s="1089"/>
      <c r="DZ40" s="1090"/>
      <c r="EA40" s="248"/>
    </row>
    <row r="41" spans="1:131" s="249" customFormat="1" ht="26.25" customHeight="1" x14ac:dyDescent="0.2">
      <c r="A41" s="263">
        <v>14</v>
      </c>
      <c r="B41" s="1133"/>
      <c r="C41" s="1134"/>
      <c r="D41" s="1134"/>
      <c r="E41" s="1134"/>
      <c r="F41" s="1134"/>
      <c r="G41" s="1134"/>
      <c r="H41" s="1134"/>
      <c r="I41" s="1134"/>
      <c r="J41" s="1134"/>
      <c r="K41" s="1134"/>
      <c r="L41" s="1134"/>
      <c r="M41" s="1134"/>
      <c r="N41" s="1134"/>
      <c r="O41" s="1134"/>
      <c r="P41" s="1135"/>
      <c r="Q41" s="1139"/>
      <c r="R41" s="1140"/>
      <c r="S41" s="1140"/>
      <c r="T41" s="1140"/>
      <c r="U41" s="1140"/>
      <c r="V41" s="1140"/>
      <c r="W41" s="1140"/>
      <c r="X41" s="1140"/>
      <c r="Y41" s="1140"/>
      <c r="Z41" s="1140"/>
      <c r="AA41" s="1140"/>
      <c r="AB41" s="1140"/>
      <c r="AC41" s="1140"/>
      <c r="AD41" s="1140"/>
      <c r="AE41" s="1141"/>
      <c r="AF41" s="1115"/>
      <c r="AG41" s="1116"/>
      <c r="AH41" s="1116"/>
      <c r="AI41" s="1116"/>
      <c r="AJ41" s="1117"/>
      <c r="AK41" s="1075"/>
      <c r="AL41" s="1066"/>
      <c r="AM41" s="1066"/>
      <c r="AN41" s="1066"/>
      <c r="AO41" s="1066"/>
      <c r="AP41" s="1066"/>
      <c r="AQ41" s="1066"/>
      <c r="AR41" s="1066"/>
      <c r="AS41" s="1066"/>
      <c r="AT41" s="1066"/>
      <c r="AU41" s="1066"/>
      <c r="AV41" s="1066"/>
      <c r="AW41" s="1066"/>
      <c r="AX41" s="1066"/>
      <c r="AY41" s="1066"/>
      <c r="AZ41" s="1138"/>
      <c r="BA41" s="1138"/>
      <c r="BB41" s="1138"/>
      <c r="BC41" s="1138"/>
      <c r="BD41" s="1138"/>
      <c r="BE41" s="1128"/>
      <c r="BF41" s="1128"/>
      <c r="BG41" s="1128"/>
      <c r="BH41" s="1128"/>
      <c r="BI41" s="1129"/>
      <c r="BJ41" s="254"/>
      <c r="BK41" s="254"/>
      <c r="BL41" s="254"/>
      <c r="BM41" s="254"/>
      <c r="BN41" s="254"/>
      <c r="BO41" s="267"/>
      <c r="BP41" s="267"/>
      <c r="BQ41" s="264">
        <v>35</v>
      </c>
      <c r="BR41" s="265"/>
      <c r="BS41" s="1110"/>
      <c r="BT41" s="1111"/>
      <c r="BU41" s="1111"/>
      <c r="BV41" s="1111"/>
      <c r="BW41" s="1111"/>
      <c r="BX41" s="1111"/>
      <c r="BY41" s="1111"/>
      <c r="BZ41" s="1111"/>
      <c r="CA41" s="1111"/>
      <c r="CB41" s="1111"/>
      <c r="CC41" s="1111"/>
      <c r="CD41" s="1111"/>
      <c r="CE41" s="1111"/>
      <c r="CF41" s="1111"/>
      <c r="CG41" s="1112"/>
      <c r="CH41" s="1085"/>
      <c r="CI41" s="1086"/>
      <c r="CJ41" s="1086"/>
      <c r="CK41" s="1086"/>
      <c r="CL41" s="1087"/>
      <c r="CM41" s="1085"/>
      <c r="CN41" s="1086"/>
      <c r="CO41" s="1086"/>
      <c r="CP41" s="1086"/>
      <c r="CQ41" s="1087"/>
      <c r="CR41" s="1085"/>
      <c r="CS41" s="1086"/>
      <c r="CT41" s="1086"/>
      <c r="CU41" s="1086"/>
      <c r="CV41" s="1087"/>
      <c r="CW41" s="1085"/>
      <c r="CX41" s="1086"/>
      <c r="CY41" s="1086"/>
      <c r="CZ41" s="1086"/>
      <c r="DA41" s="1087"/>
      <c r="DB41" s="1085"/>
      <c r="DC41" s="1086"/>
      <c r="DD41" s="1086"/>
      <c r="DE41" s="1086"/>
      <c r="DF41" s="1087"/>
      <c r="DG41" s="1085"/>
      <c r="DH41" s="1086"/>
      <c r="DI41" s="1086"/>
      <c r="DJ41" s="1086"/>
      <c r="DK41" s="1087"/>
      <c r="DL41" s="1085"/>
      <c r="DM41" s="1086"/>
      <c r="DN41" s="1086"/>
      <c r="DO41" s="1086"/>
      <c r="DP41" s="1087"/>
      <c r="DQ41" s="1085"/>
      <c r="DR41" s="1086"/>
      <c r="DS41" s="1086"/>
      <c r="DT41" s="1086"/>
      <c r="DU41" s="1087"/>
      <c r="DV41" s="1088"/>
      <c r="DW41" s="1089"/>
      <c r="DX41" s="1089"/>
      <c r="DY41" s="1089"/>
      <c r="DZ41" s="1090"/>
      <c r="EA41" s="248"/>
    </row>
    <row r="42" spans="1:131" s="249" customFormat="1" ht="26.25" customHeight="1" x14ac:dyDescent="0.2">
      <c r="A42" s="263">
        <v>15</v>
      </c>
      <c r="B42" s="1133"/>
      <c r="C42" s="1134"/>
      <c r="D42" s="1134"/>
      <c r="E42" s="1134"/>
      <c r="F42" s="1134"/>
      <c r="G42" s="1134"/>
      <c r="H42" s="1134"/>
      <c r="I42" s="1134"/>
      <c r="J42" s="1134"/>
      <c r="K42" s="1134"/>
      <c r="L42" s="1134"/>
      <c r="M42" s="1134"/>
      <c r="N42" s="1134"/>
      <c r="O42" s="1134"/>
      <c r="P42" s="1135"/>
      <c r="Q42" s="1139"/>
      <c r="R42" s="1140"/>
      <c r="S42" s="1140"/>
      <c r="T42" s="1140"/>
      <c r="U42" s="1140"/>
      <c r="V42" s="1140"/>
      <c r="W42" s="1140"/>
      <c r="X42" s="1140"/>
      <c r="Y42" s="1140"/>
      <c r="Z42" s="1140"/>
      <c r="AA42" s="1140"/>
      <c r="AB42" s="1140"/>
      <c r="AC42" s="1140"/>
      <c r="AD42" s="1140"/>
      <c r="AE42" s="1141"/>
      <c r="AF42" s="1115"/>
      <c r="AG42" s="1116"/>
      <c r="AH42" s="1116"/>
      <c r="AI42" s="1116"/>
      <c r="AJ42" s="1117"/>
      <c r="AK42" s="1075"/>
      <c r="AL42" s="1066"/>
      <c r="AM42" s="1066"/>
      <c r="AN42" s="1066"/>
      <c r="AO42" s="1066"/>
      <c r="AP42" s="1066"/>
      <c r="AQ42" s="1066"/>
      <c r="AR42" s="1066"/>
      <c r="AS42" s="1066"/>
      <c r="AT42" s="1066"/>
      <c r="AU42" s="1066"/>
      <c r="AV42" s="1066"/>
      <c r="AW42" s="1066"/>
      <c r="AX42" s="1066"/>
      <c r="AY42" s="1066"/>
      <c r="AZ42" s="1138"/>
      <c r="BA42" s="1138"/>
      <c r="BB42" s="1138"/>
      <c r="BC42" s="1138"/>
      <c r="BD42" s="1138"/>
      <c r="BE42" s="1128"/>
      <c r="BF42" s="1128"/>
      <c r="BG42" s="1128"/>
      <c r="BH42" s="1128"/>
      <c r="BI42" s="1129"/>
      <c r="BJ42" s="254"/>
      <c r="BK42" s="254"/>
      <c r="BL42" s="254"/>
      <c r="BM42" s="254"/>
      <c r="BN42" s="254"/>
      <c r="BO42" s="267"/>
      <c r="BP42" s="267"/>
      <c r="BQ42" s="264">
        <v>36</v>
      </c>
      <c r="BR42" s="265"/>
      <c r="BS42" s="1110"/>
      <c r="BT42" s="1111"/>
      <c r="BU42" s="1111"/>
      <c r="BV42" s="1111"/>
      <c r="BW42" s="1111"/>
      <c r="BX42" s="1111"/>
      <c r="BY42" s="1111"/>
      <c r="BZ42" s="1111"/>
      <c r="CA42" s="1111"/>
      <c r="CB42" s="1111"/>
      <c r="CC42" s="1111"/>
      <c r="CD42" s="1111"/>
      <c r="CE42" s="1111"/>
      <c r="CF42" s="1111"/>
      <c r="CG42" s="1112"/>
      <c r="CH42" s="1085"/>
      <c r="CI42" s="1086"/>
      <c r="CJ42" s="1086"/>
      <c r="CK42" s="1086"/>
      <c r="CL42" s="1087"/>
      <c r="CM42" s="1085"/>
      <c r="CN42" s="1086"/>
      <c r="CO42" s="1086"/>
      <c r="CP42" s="1086"/>
      <c r="CQ42" s="1087"/>
      <c r="CR42" s="1085"/>
      <c r="CS42" s="1086"/>
      <c r="CT42" s="1086"/>
      <c r="CU42" s="1086"/>
      <c r="CV42" s="1087"/>
      <c r="CW42" s="1085"/>
      <c r="CX42" s="1086"/>
      <c r="CY42" s="1086"/>
      <c r="CZ42" s="1086"/>
      <c r="DA42" s="1087"/>
      <c r="DB42" s="1085"/>
      <c r="DC42" s="1086"/>
      <c r="DD42" s="1086"/>
      <c r="DE42" s="1086"/>
      <c r="DF42" s="1087"/>
      <c r="DG42" s="1085"/>
      <c r="DH42" s="1086"/>
      <c r="DI42" s="1086"/>
      <c r="DJ42" s="1086"/>
      <c r="DK42" s="1087"/>
      <c r="DL42" s="1085"/>
      <c r="DM42" s="1086"/>
      <c r="DN42" s="1086"/>
      <c r="DO42" s="1086"/>
      <c r="DP42" s="1087"/>
      <c r="DQ42" s="1085"/>
      <c r="DR42" s="1086"/>
      <c r="DS42" s="1086"/>
      <c r="DT42" s="1086"/>
      <c r="DU42" s="1087"/>
      <c r="DV42" s="1088"/>
      <c r="DW42" s="1089"/>
      <c r="DX42" s="1089"/>
      <c r="DY42" s="1089"/>
      <c r="DZ42" s="1090"/>
      <c r="EA42" s="248"/>
    </row>
    <row r="43" spans="1:131" s="249" customFormat="1" ht="26.25" customHeight="1" x14ac:dyDescent="0.2">
      <c r="A43" s="263">
        <v>16</v>
      </c>
      <c r="B43" s="1133"/>
      <c r="C43" s="1134"/>
      <c r="D43" s="1134"/>
      <c r="E43" s="1134"/>
      <c r="F43" s="1134"/>
      <c r="G43" s="1134"/>
      <c r="H43" s="1134"/>
      <c r="I43" s="1134"/>
      <c r="J43" s="1134"/>
      <c r="K43" s="1134"/>
      <c r="L43" s="1134"/>
      <c r="M43" s="1134"/>
      <c r="N43" s="1134"/>
      <c r="O43" s="1134"/>
      <c r="P43" s="1135"/>
      <c r="Q43" s="1139"/>
      <c r="R43" s="1140"/>
      <c r="S43" s="1140"/>
      <c r="T43" s="1140"/>
      <c r="U43" s="1140"/>
      <c r="V43" s="1140"/>
      <c r="W43" s="1140"/>
      <c r="X43" s="1140"/>
      <c r="Y43" s="1140"/>
      <c r="Z43" s="1140"/>
      <c r="AA43" s="1140"/>
      <c r="AB43" s="1140"/>
      <c r="AC43" s="1140"/>
      <c r="AD43" s="1140"/>
      <c r="AE43" s="1141"/>
      <c r="AF43" s="1115"/>
      <c r="AG43" s="1116"/>
      <c r="AH43" s="1116"/>
      <c r="AI43" s="1116"/>
      <c r="AJ43" s="1117"/>
      <c r="AK43" s="1075"/>
      <c r="AL43" s="1066"/>
      <c r="AM43" s="1066"/>
      <c r="AN43" s="1066"/>
      <c r="AO43" s="1066"/>
      <c r="AP43" s="1066"/>
      <c r="AQ43" s="1066"/>
      <c r="AR43" s="1066"/>
      <c r="AS43" s="1066"/>
      <c r="AT43" s="1066"/>
      <c r="AU43" s="1066"/>
      <c r="AV43" s="1066"/>
      <c r="AW43" s="1066"/>
      <c r="AX43" s="1066"/>
      <c r="AY43" s="1066"/>
      <c r="AZ43" s="1138"/>
      <c r="BA43" s="1138"/>
      <c r="BB43" s="1138"/>
      <c r="BC43" s="1138"/>
      <c r="BD43" s="1138"/>
      <c r="BE43" s="1128"/>
      <c r="BF43" s="1128"/>
      <c r="BG43" s="1128"/>
      <c r="BH43" s="1128"/>
      <c r="BI43" s="1129"/>
      <c r="BJ43" s="254"/>
      <c r="BK43" s="254"/>
      <c r="BL43" s="254"/>
      <c r="BM43" s="254"/>
      <c r="BN43" s="254"/>
      <c r="BO43" s="267"/>
      <c r="BP43" s="267"/>
      <c r="BQ43" s="264">
        <v>37</v>
      </c>
      <c r="BR43" s="265"/>
      <c r="BS43" s="1110"/>
      <c r="BT43" s="1111"/>
      <c r="BU43" s="1111"/>
      <c r="BV43" s="1111"/>
      <c r="BW43" s="1111"/>
      <c r="BX43" s="1111"/>
      <c r="BY43" s="1111"/>
      <c r="BZ43" s="1111"/>
      <c r="CA43" s="1111"/>
      <c r="CB43" s="1111"/>
      <c r="CC43" s="1111"/>
      <c r="CD43" s="1111"/>
      <c r="CE43" s="1111"/>
      <c r="CF43" s="1111"/>
      <c r="CG43" s="1112"/>
      <c r="CH43" s="1085"/>
      <c r="CI43" s="1086"/>
      <c r="CJ43" s="1086"/>
      <c r="CK43" s="1086"/>
      <c r="CL43" s="1087"/>
      <c r="CM43" s="1085"/>
      <c r="CN43" s="1086"/>
      <c r="CO43" s="1086"/>
      <c r="CP43" s="1086"/>
      <c r="CQ43" s="1087"/>
      <c r="CR43" s="1085"/>
      <c r="CS43" s="1086"/>
      <c r="CT43" s="1086"/>
      <c r="CU43" s="1086"/>
      <c r="CV43" s="1087"/>
      <c r="CW43" s="1085"/>
      <c r="CX43" s="1086"/>
      <c r="CY43" s="1086"/>
      <c r="CZ43" s="1086"/>
      <c r="DA43" s="1087"/>
      <c r="DB43" s="1085"/>
      <c r="DC43" s="1086"/>
      <c r="DD43" s="1086"/>
      <c r="DE43" s="1086"/>
      <c r="DF43" s="1087"/>
      <c r="DG43" s="1085"/>
      <c r="DH43" s="1086"/>
      <c r="DI43" s="1086"/>
      <c r="DJ43" s="1086"/>
      <c r="DK43" s="1087"/>
      <c r="DL43" s="1085"/>
      <c r="DM43" s="1086"/>
      <c r="DN43" s="1086"/>
      <c r="DO43" s="1086"/>
      <c r="DP43" s="1087"/>
      <c r="DQ43" s="1085"/>
      <c r="DR43" s="1086"/>
      <c r="DS43" s="1086"/>
      <c r="DT43" s="1086"/>
      <c r="DU43" s="1087"/>
      <c r="DV43" s="1088"/>
      <c r="DW43" s="1089"/>
      <c r="DX43" s="1089"/>
      <c r="DY43" s="1089"/>
      <c r="DZ43" s="1090"/>
      <c r="EA43" s="248"/>
    </row>
    <row r="44" spans="1:131" s="249" customFormat="1" ht="26.25" customHeight="1" x14ac:dyDescent="0.2">
      <c r="A44" s="263">
        <v>17</v>
      </c>
      <c r="B44" s="1133"/>
      <c r="C44" s="1134"/>
      <c r="D44" s="1134"/>
      <c r="E44" s="1134"/>
      <c r="F44" s="1134"/>
      <c r="G44" s="1134"/>
      <c r="H44" s="1134"/>
      <c r="I44" s="1134"/>
      <c r="J44" s="1134"/>
      <c r="K44" s="1134"/>
      <c r="L44" s="1134"/>
      <c r="M44" s="1134"/>
      <c r="N44" s="1134"/>
      <c r="O44" s="1134"/>
      <c r="P44" s="1135"/>
      <c r="Q44" s="1139"/>
      <c r="R44" s="1140"/>
      <c r="S44" s="1140"/>
      <c r="T44" s="1140"/>
      <c r="U44" s="1140"/>
      <c r="V44" s="1140"/>
      <c r="W44" s="1140"/>
      <c r="X44" s="1140"/>
      <c r="Y44" s="1140"/>
      <c r="Z44" s="1140"/>
      <c r="AA44" s="1140"/>
      <c r="AB44" s="1140"/>
      <c r="AC44" s="1140"/>
      <c r="AD44" s="1140"/>
      <c r="AE44" s="1141"/>
      <c r="AF44" s="1115"/>
      <c r="AG44" s="1116"/>
      <c r="AH44" s="1116"/>
      <c r="AI44" s="1116"/>
      <c r="AJ44" s="1117"/>
      <c r="AK44" s="1075"/>
      <c r="AL44" s="1066"/>
      <c r="AM44" s="1066"/>
      <c r="AN44" s="1066"/>
      <c r="AO44" s="1066"/>
      <c r="AP44" s="1066"/>
      <c r="AQ44" s="1066"/>
      <c r="AR44" s="1066"/>
      <c r="AS44" s="1066"/>
      <c r="AT44" s="1066"/>
      <c r="AU44" s="1066"/>
      <c r="AV44" s="1066"/>
      <c r="AW44" s="1066"/>
      <c r="AX44" s="1066"/>
      <c r="AY44" s="1066"/>
      <c r="AZ44" s="1138"/>
      <c r="BA44" s="1138"/>
      <c r="BB44" s="1138"/>
      <c r="BC44" s="1138"/>
      <c r="BD44" s="1138"/>
      <c r="BE44" s="1128"/>
      <c r="BF44" s="1128"/>
      <c r="BG44" s="1128"/>
      <c r="BH44" s="1128"/>
      <c r="BI44" s="1129"/>
      <c r="BJ44" s="254"/>
      <c r="BK44" s="254"/>
      <c r="BL44" s="254"/>
      <c r="BM44" s="254"/>
      <c r="BN44" s="254"/>
      <c r="BO44" s="267"/>
      <c r="BP44" s="267"/>
      <c r="BQ44" s="264">
        <v>38</v>
      </c>
      <c r="BR44" s="265"/>
      <c r="BS44" s="1110"/>
      <c r="BT44" s="1111"/>
      <c r="BU44" s="1111"/>
      <c r="BV44" s="1111"/>
      <c r="BW44" s="1111"/>
      <c r="BX44" s="1111"/>
      <c r="BY44" s="1111"/>
      <c r="BZ44" s="1111"/>
      <c r="CA44" s="1111"/>
      <c r="CB44" s="1111"/>
      <c r="CC44" s="1111"/>
      <c r="CD44" s="1111"/>
      <c r="CE44" s="1111"/>
      <c r="CF44" s="1111"/>
      <c r="CG44" s="1112"/>
      <c r="CH44" s="1085"/>
      <c r="CI44" s="1086"/>
      <c r="CJ44" s="1086"/>
      <c r="CK44" s="1086"/>
      <c r="CL44" s="1087"/>
      <c r="CM44" s="1085"/>
      <c r="CN44" s="1086"/>
      <c r="CO44" s="1086"/>
      <c r="CP44" s="1086"/>
      <c r="CQ44" s="1087"/>
      <c r="CR44" s="1085"/>
      <c r="CS44" s="1086"/>
      <c r="CT44" s="1086"/>
      <c r="CU44" s="1086"/>
      <c r="CV44" s="1087"/>
      <c r="CW44" s="1085"/>
      <c r="CX44" s="1086"/>
      <c r="CY44" s="1086"/>
      <c r="CZ44" s="1086"/>
      <c r="DA44" s="1087"/>
      <c r="DB44" s="1085"/>
      <c r="DC44" s="1086"/>
      <c r="DD44" s="1086"/>
      <c r="DE44" s="1086"/>
      <c r="DF44" s="1087"/>
      <c r="DG44" s="1085"/>
      <c r="DH44" s="1086"/>
      <c r="DI44" s="1086"/>
      <c r="DJ44" s="1086"/>
      <c r="DK44" s="1087"/>
      <c r="DL44" s="1085"/>
      <c r="DM44" s="1086"/>
      <c r="DN44" s="1086"/>
      <c r="DO44" s="1086"/>
      <c r="DP44" s="1087"/>
      <c r="DQ44" s="1085"/>
      <c r="DR44" s="1086"/>
      <c r="DS44" s="1086"/>
      <c r="DT44" s="1086"/>
      <c r="DU44" s="1087"/>
      <c r="DV44" s="1088"/>
      <c r="DW44" s="1089"/>
      <c r="DX44" s="1089"/>
      <c r="DY44" s="1089"/>
      <c r="DZ44" s="1090"/>
      <c r="EA44" s="248"/>
    </row>
    <row r="45" spans="1:131" s="249" customFormat="1" ht="26.25" customHeight="1" x14ac:dyDescent="0.2">
      <c r="A45" s="263">
        <v>18</v>
      </c>
      <c r="B45" s="1133"/>
      <c r="C45" s="1134"/>
      <c r="D45" s="1134"/>
      <c r="E45" s="1134"/>
      <c r="F45" s="1134"/>
      <c r="G45" s="1134"/>
      <c r="H45" s="1134"/>
      <c r="I45" s="1134"/>
      <c r="J45" s="1134"/>
      <c r="K45" s="1134"/>
      <c r="L45" s="1134"/>
      <c r="M45" s="1134"/>
      <c r="N45" s="1134"/>
      <c r="O45" s="1134"/>
      <c r="P45" s="1135"/>
      <c r="Q45" s="1139"/>
      <c r="R45" s="1140"/>
      <c r="S45" s="1140"/>
      <c r="T45" s="1140"/>
      <c r="U45" s="1140"/>
      <c r="V45" s="1140"/>
      <c r="W45" s="1140"/>
      <c r="X45" s="1140"/>
      <c r="Y45" s="1140"/>
      <c r="Z45" s="1140"/>
      <c r="AA45" s="1140"/>
      <c r="AB45" s="1140"/>
      <c r="AC45" s="1140"/>
      <c r="AD45" s="1140"/>
      <c r="AE45" s="1141"/>
      <c r="AF45" s="1115"/>
      <c r="AG45" s="1116"/>
      <c r="AH45" s="1116"/>
      <c r="AI45" s="1116"/>
      <c r="AJ45" s="1117"/>
      <c r="AK45" s="1075"/>
      <c r="AL45" s="1066"/>
      <c r="AM45" s="1066"/>
      <c r="AN45" s="1066"/>
      <c r="AO45" s="1066"/>
      <c r="AP45" s="1066"/>
      <c r="AQ45" s="1066"/>
      <c r="AR45" s="1066"/>
      <c r="AS45" s="1066"/>
      <c r="AT45" s="1066"/>
      <c r="AU45" s="1066"/>
      <c r="AV45" s="1066"/>
      <c r="AW45" s="1066"/>
      <c r="AX45" s="1066"/>
      <c r="AY45" s="1066"/>
      <c r="AZ45" s="1138"/>
      <c r="BA45" s="1138"/>
      <c r="BB45" s="1138"/>
      <c r="BC45" s="1138"/>
      <c r="BD45" s="1138"/>
      <c r="BE45" s="1128"/>
      <c r="BF45" s="1128"/>
      <c r="BG45" s="1128"/>
      <c r="BH45" s="1128"/>
      <c r="BI45" s="1129"/>
      <c r="BJ45" s="254"/>
      <c r="BK45" s="254"/>
      <c r="BL45" s="254"/>
      <c r="BM45" s="254"/>
      <c r="BN45" s="254"/>
      <c r="BO45" s="267"/>
      <c r="BP45" s="267"/>
      <c r="BQ45" s="264">
        <v>39</v>
      </c>
      <c r="BR45" s="265"/>
      <c r="BS45" s="1110"/>
      <c r="BT45" s="1111"/>
      <c r="BU45" s="1111"/>
      <c r="BV45" s="1111"/>
      <c r="BW45" s="1111"/>
      <c r="BX45" s="1111"/>
      <c r="BY45" s="1111"/>
      <c r="BZ45" s="1111"/>
      <c r="CA45" s="1111"/>
      <c r="CB45" s="1111"/>
      <c r="CC45" s="1111"/>
      <c r="CD45" s="1111"/>
      <c r="CE45" s="1111"/>
      <c r="CF45" s="1111"/>
      <c r="CG45" s="1112"/>
      <c r="CH45" s="1085"/>
      <c r="CI45" s="1086"/>
      <c r="CJ45" s="1086"/>
      <c r="CK45" s="1086"/>
      <c r="CL45" s="1087"/>
      <c r="CM45" s="1085"/>
      <c r="CN45" s="1086"/>
      <c r="CO45" s="1086"/>
      <c r="CP45" s="1086"/>
      <c r="CQ45" s="1087"/>
      <c r="CR45" s="1085"/>
      <c r="CS45" s="1086"/>
      <c r="CT45" s="1086"/>
      <c r="CU45" s="1086"/>
      <c r="CV45" s="1087"/>
      <c r="CW45" s="1085"/>
      <c r="CX45" s="1086"/>
      <c r="CY45" s="1086"/>
      <c r="CZ45" s="1086"/>
      <c r="DA45" s="1087"/>
      <c r="DB45" s="1085"/>
      <c r="DC45" s="1086"/>
      <c r="DD45" s="1086"/>
      <c r="DE45" s="1086"/>
      <c r="DF45" s="1087"/>
      <c r="DG45" s="1085"/>
      <c r="DH45" s="1086"/>
      <c r="DI45" s="1086"/>
      <c r="DJ45" s="1086"/>
      <c r="DK45" s="1087"/>
      <c r="DL45" s="1085"/>
      <c r="DM45" s="1086"/>
      <c r="DN45" s="1086"/>
      <c r="DO45" s="1086"/>
      <c r="DP45" s="1087"/>
      <c r="DQ45" s="1085"/>
      <c r="DR45" s="1086"/>
      <c r="DS45" s="1086"/>
      <c r="DT45" s="1086"/>
      <c r="DU45" s="1087"/>
      <c r="DV45" s="1088"/>
      <c r="DW45" s="1089"/>
      <c r="DX45" s="1089"/>
      <c r="DY45" s="1089"/>
      <c r="DZ45" s="1090"/>
      <c r="EA45" s="248"/>
    </row>
    <row r="46" spans="1:131" s="249" customFormat="1" ht="26.25" customHeight="1" x14ac:dyDescent="0.2">
      <c r="A46" s="263">
        <v>19</v>
      </c>
      <c r="B46" s="1133"/>
      <c r="C46" s="1134"/>
      <c r="D46" s="1134"/>
      <c r="E46" s="1134"/>
      <c r="F46" s="1134"/>
      <c r="G46" s="1134"/>
      <c r="H46" s="1134"/>
      <c r="I46" s="1134"/>
      <c r="J46" s="1134"/>
      <c r="K46" s="1134"/>
      <c r="L46" s="1134"/>
      <c r="M46" s="1134"/>
      <c r="N46" s="1134"/>
      <c r="O46" s="1134"/>
      <c r="P46" s="1135"/>
      <c r="Q46" s="1139"/>
      <c r="R46" s="1140"/>
      <c r="S46" s="1140"/>
      <c r="T46" s="1140"/>
      <c r="U46" s="1140"/>
      <c r="V46" s="1140"/>
      <c r="W46" s="1140"/>
      <c r="X46" s="1140"/>
      <c r="Y46" s="1140"/>
      <c r="Z46" s="1140"/>
      <c r="AA46" s="1140"/>
      <c r="AB46" s="1140"/>
      <c r="AC46" s="1140"/>
      <c r="AD46" s="1140"/>
      <c r="AE46" s="1141"/>
      <c r="AF46" s="1115"/>
      <c r="AG46" s="1116"/>
      <c r="AH46" s="1116"/>
      <c r="AI46" s="1116"/>
      <c r="AJ46" s="1117"/>
      <c r="AK46" s="1075"/>
      <c r="AL46" s="1066"/>
      <c r="AM46" s="1066"/>
      <c r="AN46" s="1066"/>
      <c r="AO46" s="1066"/>
      <c r="AP46" s="1066"/>
      <c r="AQ46" s="1066"/>
      <c r="AR46" s="1066"/>
      <c r="AS46" s="1066"/>
      <c r="AT46" s="1066"/>
      <c r="AU46" s="1066"/>
      <c r="AV46" s="1066"/>
      <c r="AW46" s="1066"/>
      <c r="AX46" s="1066"/>
      <c r="AY46" s="1066"/>
      <c r="AZ46" s="1138"/>
      <c r="BA46" s="1138"/>
      <c r="BB46" s="1138"/>
      <c r="BC46" s="1138"/>
      <c r="BD46" s="1138"/>
      <c r="BE46" s="1128"/>
      <c r="BF46" s="1128"/>
      <c r="BG46" s="1128"/>
      <c r="BH46" s="1128"/>
      <c r="BI46" s="1129"/>
      <c r="BJ46" s="254"/>
      <c r="BK46" s="254"/>
      <c r="BL46" s="254"/>
      <c r="BM46" s="254"/>
      <c r="BN46" s="254"/>
      <c r="BO46" s="267"/>
      <c r="BP46" s="267"/>
      <c r="BQ46" s="264">
        <v>40</v>
      </c>
      <c r="BR46" s="265"/>
      <c r="BS46" s="1110"/>
      <c r="BT46" s="1111"/>
      <c r="BU46" s="1111"/>
      <c r="BV46" s="1111"/>
      <c r="BW46" s="1111"/>
      <c r="BX46" s="1111"/>
      <c r="BY46" s="1111"/>
      <c r="BZ46" s="1111"/>
      <c r="CA46" s="1111"/>
      <c r="CB46" s="1111"/>
      <c r="CC46" s="1111"/>
      <c r="CD46" s="1111"/>
      <c r="CE46" s="1111"/>
      <c r="CF46" s="1111"/>
      <c r="CG46" s="1112"/>
      <c r="CH46" s="1085"/>
      <c r="CI46" s="1086"/>
      <c r="CJ46" s="1086"/>
      <c r="CK46" s="1086"/>
      <c r="CL46" s="1087"/>
      <c r="CM46" s="1085"/>
      <c r="CN46" s="1086"/>
      <c r="CO46" s="1086"/>
      <c r="CP46" s="1086"/>
      <c r="CQ46" s="1087"/>
      <c r="CR46" s="1085"/>
      <c r="CS46" s="1086"/>
      <c r="CT46" s="1086"/>
      <c r="CU46" s="1086"/>
      <c r="CV46" s="1087"/>
      <c r="CW46" s="1085"/>
      <c r="CX46" s="1086"/>
      <c r="CY46" s="1086"/>
      <c r="CZ46" s="1086"/>
      <c r="DA46" s="1087"/>
      <c r="DB46" s="1085"/>
      <c r="DC46" s="1086"/>
      <c r="DD46" s="1086"/>
      <c r="DE46" s="1086"/>
      <c r="DF46" s="1087"/>
      <c r="DG46" s="1085"/>
      <c r="DH46" s="1086"/>
      <c r="DI46" s="1086"/>
      <c r="DJ46" s="1086"/>
      <c r="DK46" s="1087"/>
      <c r="DL46" s="1085"/>
      <c r="DM46" s="1086"/>
      <c r="DN46" s="1086"/>
      <c r="DO46" s="1086"/>
      <c r="DP46" s="1087"/>
      <c r="DQ46" s="1085"/>
      <c r="DR46" s="1086"/>
      <c r="DS46" s="1086"/>
      <c r="DT46" s="1086"/>
      <c r="DU46" s="1087"/>
      <c r="DV46" s="1088"/>
      <c r="DW46" s="1089"/>
      <c r="DX46" s="1089"/>
      <c r="DY46" s="1089"/>
      <c r="DZ46" s="1090"/>
      <c r="EA46" s="248"/>
    </row>
    <row r="47" spans="1:131" s="249" customFormat="1" ht="26.25" customHeight="1" x14ac:dyDescent="0.2">
      <c r="A47" s="263">
        <v>20</v>
      </c>
      <c r="B47" s="1133"/>
      <c r="C47" s="1134"/>
      <c r="D47" s="1134"/>
      <c r="E47" s="1134"/>
      <c r="F47" s="1134"/>
      <c r="G47" s="1134"/>
      <c r="H47" s="1134"/>
      <c r="I47" s="1134"/>
      <c r="J47" s="1134"/>
      <c r="K47" s="1134"/>
      <c r="L47" s="1134"/>
      <c r="M47" s="1134"/>
      <c r="N47" s="1134"/>
      <c r="O47" s="1134"/>
      <c r="P47" s="1135"/>
      <c r="Q47" s="1139"/>
      <c r="R47" s="1140"/>
      <c r="S47" s="1140"/>
      <c r="T47" s="1140"/>
      <c r="U47" s="1140"/>
      <c r="V47" s="1140"/>
      <c r="W47" s="1140"/>
      <c r="X47" s="1140"/>
      <c r="Y47" s="1140"/>
      <c r="Z47" s="1140"/>
      <c r="AA47" s="1140"/>
      <c r="AB47" s="1140"/>
      <c r="AC47" s="1140"/>
      <c r="AD47" s="1140"/>
      <c r="AE47" s="1141"/>
      <c r="AF47" s="1115"/>
      <c r="AG47" s="1116"/>
      <c r="AH47" s="1116"/>
      <c r="AI47" s="1116"/>
      <c r="AJ47" s="1117"/>
      <c r="AK47" s="1075"/>
      <c r="AL47" s="1066"/>
      <c r="AM47" s="1066"/>
      <c r="AN47" s="1066"/>
      <c r="AO47" s="1066"/>
      <c r="AP47" s="1066"/>
      <c r="AQ47" s="1066"/>
      <c r="AR47" s="1066"/>
      <c r="AS47" s="1066"/>
      <c r="AT47" s="1066"/>
      <c r="AU47" s="1066"/>
      <c r="AV47" s="1066"/>
      <c r="AW47" s="1066"/>
      <c r="AX47" s="1066"/>
      <c r="AY47" s="1066"/>
      <c r="AZ47" s="1138"/>
      <c r="BA47" s="1138"/>
      <c r="BB47" s="1138"/>
      <c r="BC47" s="1138"/>
      <c r="BD47" s="1138"/>
      <c r="BE47" s="1128"/>
      <c r="BF47" s="1128"/>
      <c r="BG47" s="1128"/>
      <c r="BH47" s="1128"/>
      <c r="BI47" s="1129"/>
      <c r="BJ47" s="254"/>
      <c r="BK47" s="254"/>
      <c r="BL47" s="254"/>
      <c r="BM47" s="254"/>
      <c r="BN47" s="254"/>
      <c r="BO47" s="267"/>
      <c r="BP47" s="267"/>
      <c r="BQ47" s="264">
        <v>41</v>
      </c>
      <c r="BR47" s="265"/>
      <c r="BS47" s="1110"/>
      <c r="BT47" s="1111"/>
      <c r="BU47" s="1111"/>
      <c r="BV47" s="1111"/>
      <c r="BW47" s="1111"/>
      <c r="BX47" s="1111"/>
      <c r="BY47" s="1111"/>
      <c r="BZ47" s="1111"/>
      <c r="CA47" s="1111"/>
      <c r="CB47" s="1111"/>
      <c r="CC47" s="1111"/>
      <c r="CD47" s="1111"/>
      <c r="CE47" s="1111"/>
      <c r="CF47" s="1111"/>
      <c r="CG47" s="1112"/>
      <c r="CH47" s="1085"/>
      <c r="CI47" s="1086"/>
      <c r="CJ47" s="1086"/>
      <c r="CK47" s="1086"/>
      <c r="CL47" s="1087"/>
      <c r="CM47" s="1085"/>
      <c r="CN47" s="1086"/>
      <c r="CO47" s="1086"/>
      <c r="CP47" s="1086"/>
      <c r="CQ47" s="1087"/>
      <c r="CR47" s="1085"/>
      <c r="CS47" s="1086"/>
      <c r="CT47" s="1086"/>
      <c r="CU47" s="1086"/>
      <c r="CV47" s="1087"/>
      <c r="CW47" s="1085"/>
      <c r="CX47" s="1086"/>
      <c r="CY47" s="1086"/>
      <c r="CZ47" s="1086"/>
      <c r="DA47" s="1087"/>
      <c r="DB47" s="1085"/>
      <c r="DC47" s="1086"/>
      <c r="DD47" s="1086"/>
      <c r="DE47" s="1086"/>
      <c r="DF47" s="1087"/>
      <c r="DG47" s="1085"/>
      <c r="DH47" s="1086"/>
      <c r="DI47" s="1086"/>
      <c r="DJ47" s="1086"/>
      <c r="DK47" s="1087"/>
      <c r="DL47" s="1085"/>
      <c r="DM47" s="1086"/>
      <c r="DN47" s="1086"/>
      <c r="DO47" s="1086"/>
      <c r="DP47" s="1087"/>
      <c r="DQ47" s="1085"/>
      <c r="DR47" s="1086"/>
      <c r="DS47" s="1086"/>
      <c r="DT47" s="1086"/>
      <c r="DU47" s="1087"/>
      <c r="DV47" s="1088"/>
      <c r="DW47" s="1089"/>
      <c r="DX47" s="1089"/>
      <c r="DY47" s="1089"/>
      <c r="DZ47" s="1090"/>
      <c r="EA47" s="248"/>
    </row>
    <row r="48" spans="1:131" s="249" customFormat="1" ht="26.25" customHeight="1" x14ac:dyDescent="0.2">
      <c r="A48" s="263">
        <v>21</v>
      </c>
      <c r="B48" s="1133"/>
      <c r="C48" s="1134"/>
      <c r="D48" s="1134"/>
      <c r="E48" s="1134"/>
      <c r="F48" s="1134"/>
      <c r="G48" s="1134"/>
      <c r="H48" s="1134"/>
      <c r="I48" s="1134"/>
      <c r="J48" s="1134"/>
      <c r="K48" s="1134"/>
      <c r="L48" s="1134"/>
      <c r="M48" s="1134"/>
      <c r="N48" s="1134"/>
      <c r="O48" s="1134"/>
      <c r="P48" s="1135"/>
      <c r="Q48" s="1139"/>
      <c r="R48" s="1140"/>
      <c r="S48" s="1140"/>
      <c r="T48" s="1140"/>
      <c r="U48" s="1140"/>
      <c r="V48" s="1140"/>
      <c r="W48" s="1140"/>
      <c r="X48" s="1140"/>
      <c r="Y48" s="1140"/>
      <c r="Z48" s="1140"/>
      <c r="AA48" s="1140"/>
      <c r="AB48" s="1140"/>
      <c r="AC48" s="1140"/>
      <c r="AD48" s="1140"/>
      <c r="AE48" s="1141"/>
      <c r="AF48" s="1115"/>
      <c r="AG48" s="1116"/>
      <c r="AH48" s="1116"/>
      <c r="AI48" s="1116"/>
      <c r="AJ48" s="1117"/>
      <c r="AK48" s="1075"/>
      <c r="AL48" s="1066"/>
      <c r="AM48" s="1066"/>
      <c r="AN48" s="1066"/>
      <c r="AO48" s="1066"/>
      <c r="AP48" s="1066"/>
      <c r="AQ48" s="1066"/>
      <c r="AR48" s="1066"/>
      <c r="AS48" s="1066"/>
      <c r="AT48" s="1066"/>
      <c r="AU48" s="1066"/>
      <c r="AV48" s="1066"/>
      <c r="AW48" s="1066"/>
      <c r="AX48" s="1066"/>
      <c r="AY48" s="1066"/>
      <c r="AZ48" s="1138"/>
      <c r="BA48" s="1138"/>
      <c r="BB48" s="1138"/>
      <c r="BC48" s="1138"/>
      <c r="BD48" s="1138"/>
      <c r="BE48" s="1128"/>
      <c r="BF48" s="1128"/>
      <c r="BG48" s="1128"/>
      <c r="BH48" s="1128"/>
      <c r="BI48" s="1129"/>
      <c r="BJ48" s="254"/>
      <c r="BK48" s="254"/>
      <c r="BL48" s="254"/>
      <c r="BM48" s="254"/>
      <c r="BN48" s="254"/>
      <c r="BO48" s="267"/>
      <c r="BP48" s="267"/>
      <c r="BQ48" s="264">
        <v>42</v>
      </c>
      <c r="BR48" s="265"/>
      <c r="BS48" s="1110"/>
      <c r="BT48" s="1111"/>
      <c r="BU48" s="1111"/>
      <c r="BV48" s="1111"/>
      <c r="BW48" s="1111"/>
      <c r="BX48" s="1111"/>
      <c r="BY48" s="1111"/>
      <c r="BZ48" s="1111"/>
      <c r="CA48" s="1111"/>
      <c r="CB48" s="1111"/>
      <c r="CC48" s="1111"/>
      <c r="CD48" s="1111"/>
      <c r="CE48" s="1111"/>
      <c r="CF48" s="1111"/>
      <c r="CG48" s="1112"/>
      <c r="CH48" s="1085"/>
      <c r="CI48" s="1086"/>
      <c r="CJ48" s="1086"/>
      <c r="CK48" s="1086"/>
      <c r="CL48" s="1087"/>
      <c r="CM48" s="1085"/>
      <c r="CN48" s="1086"/>
      <c r="CO48" s="1086"/>
      <c r="CP48" s="1086"/>
      <c r="CQ48" s="1087"/>
      <c r="CR48" s="1085"/>
      <c r="CS48" s="1086"/>
      <c r="CT48" s="1086"/>
      <c r="CU48" s="1086"/>
      <c r="CV48" s="1087"/>
      <c r="CW48" s="1085"/>
      <c r="CX48" s="1086"/>
      <c r="CY48" s="1086"/>
      <c r="CZ48" s="1086"/>
      <c r="DA48" s="1087"/>
      <c r="DB48" s="1085"/>
      <c r="DC48" s="1086"/>
      <c r="DD48" s="1086"/>
      <c r="DE48" s="1086"/>
      <c r="DF48" s="1087"/>
      <c r="DG48" s="1085"/>
      <c r="DH48" s="1086"/>
      <c r="DI48" s="1086"/>
      <c r="DJ48" s="1086"/>
      <c r="DK48" s="1087"/>
      <c r="DL48" s="1085"/>
      <c r="DM48" s="1086"/>
      <c r="DN48" s="1086"/>
      <c r="DO48" s="1086"/>
      <c r="DP48" s="1087"/>
      <c r="DQ48" s="1085"/>
      <c r="DR48" s="1086"/>
      <c r="DS48" s="1086"/>
      <c r="DT48" s="1086"/>
      <c r="DU48" s="1087"/>
      <c r="DV48" s="1088"/>
      <c r="DW48" s="1089"/>
      <c r="DX48" s="1089"/>
      <c r="DY48" s="1089"/>
      <c r="DZ48" s="1090"/>
      <c r="EA48" s="248"/>
    </row>
    <row r="49" spans="1:131" s="249" customFormat="1" ht="26.25" customHeight="1" x14ac:dyDescent="0.2">
      <c r="A49" s="263">
        <v>22</v>
      </c>
      <c r="B49" s="1133"/>
      <c r="C49" s="1134"/>
      <c r="D49" s="1134"/>
      <c r="E49" s="1134"/>
      <c r="F49" s="1134"/>
      <c r="G49" s="1134"/>
      <c r="H49" s="1134"/>
      <c r="I49" s="1134"/>
      <c r="J49" s="1134"/>
      <c r="K49" s="1134"/>
      <c r="L49" s="1134"/>
      <c r="M49" s="1134"/>
      <c r="N49" s="1134"/>
      <c r="O49" s="1134"/>
      <c r="P49" s="1135"/>
      <c r="Q49" s="1139"/>
      <c r="R49" s="1140"/>
      <c r="S49" s="1140"/>
      <c r="T49" s="1140"/>
      <c r="U49" s="1140"/>
      <c r="V49" s="1140"/>
      <c r="W49" s="1140"/>
      <c r="X49" s="1140"/>
      <c r="Y49" s="1140"/>
      <c r="Z49" s="1140"/>
      <c r="AA49" s="1140"/>
      <c r="AB49" s="1140"/>
      <c r="AC49" s="1140"/>
      <c r="AD49" s="1140"/>
      <c r="AE49" s="1141"/>
      <c r="AF49" s="1115"/>
      <c r="AG49" s="1116"/>
      <c r="AH49" s="1116"/>
      <c r="AI49" s="1116"/>
      <c r="AJ49" s="1117"/>
      <c r="AK49" s="1075"/>
      <c r="AL49" s="1066"/>
      <c r="AM49" s="1066"/>
      <c r="AN49" s="1066"/>
      <c r="AO49" s="1066"/>
      <c r="AP49" s="1066"/>
      <c r="AQ49" s="1066"/>
      <c r="AR49" s="1066"/>
      <c r="AS49" s="1066"/>
      <c r="AT49" s="1066"/>
      <c r="AU49" s="1066"/>
      <c r="AV49" s="1066"/>
      <c r="AW49" s="1066"/>
      <c r="AX49" s="1066"/>
      <c r="AY49" s="1066"/>
      <c r="AZ49" s="1138"/>
      <c r="BA49" s="1138"/>
      <c r="BB49" s="1138"/>
      <c r="BC49" s="1138"/>
      <c r="BD49" s="1138"/>
      <c r="BE49" s="1128"/>
      <c r="BF49" s="1128"/>
      <c r="BG49" s="1128"/>
      <c r="BH49" s="1128"/>
      <c r="BI49" s="1129"/>
      <c r="BJ49" s="254"/>
      <c r="BK49" s="254"/>
      <c r="BL49" s="254"/>
      <c r="BM49" s="254"/>
      <c r="BN49" s="254"/>
      <c r="BO49" s="267"/>
      <c r="BP49" s="267"/>
      <c r="BQ49" s="264">
        <v>43</v>
      </c>
      <c r="BR49" s="265"/>
      <c r="BS49" s="1110"/>
      <c r="BT49" s="1111"/>
      <c r="BU49" s="1111"/>
      <c r="BV49" s="1111"/>
      <c r="BW49" s="1111"/>
      <c r="BX49" s="1111"/>
      <c r="BY49" s="1111"/>
      <c r="BZ49" s="1111"/>
      <c r="CA49" s="1111"/>
      <c r="CB49" s="1111"/>
      <c r="CC49" s="1111"/>
      <c r="CD49" s="1111"/>
      <c r="CE49" s="1111"/>
      <c r="CF49" s="1111"/>
      <c r="CG49" s="1112"/>
      <c r="CH49" s="1085"/>
      <c r="CI49" s="1086"/>
      <c r="CJ49" s="1086"/>
      <c r="CK49" s="1086"/>
      <c r="CL49" s="1087"/>
      <c r="CM49" s="1085"/>
      <c r="CN49" s="1086"/>
      <c r="CO49" s="1086"/>
      <c r="CP49" s="1086"/>
      <c r="CQ49" s="1087"/>
      <c r="CR49" s="1085"/>
      <c r="CS49" s="1086"/>
      <c r="CT49" s="1086"/>
      <c r="CU49" s="1086"/>
      <c r="CV49" s="1087"/>
      <c r="CW49" s="1085"/>
      <c r="CX49" s="1086"/>
      <c r="CY49" s="1086"/>
      <c r="CZ49" s="1086"/>
      <c r="DA49" s="1087"/>
      <c r="DB49" s="1085"/>
      <c r="DC49" s="1086"/>
      <c r="DD49" s="1086"/>
      <c r="DE49" s="1086"/>
      <c r="DF49" s="1087"/>
      <c r="DG49" s="1085"/>
      <c r="DH49" s="1086"/>
      <c r="DI49" s="1086"/>
      <c r="DJ49" s="1086"/>
      <c r="DK49" s="1087"/>
      <c r="DL49" s="1085"/>
      <c r="DM49" s="1086"/>
      <c r="DN49" s="1086"/>
      <c r="DO49" s="1086"/>
      <c r="DP49" s="1087"/>
      <c r="DQ49" s="1085"/>
      <c r="DR49" s="1086"/>
      <c r="DS49" s="1086"/>
      <c r="DT49" s="1086"/>
      <c r="DU49" s="1087"/>
      <c r="DV49" s="1088"/>
      <c r="DW49" s="1089"/>
      <c r="DX49" s="1089"/>
      <c r="DY49" s="1089"/>
      <c r="DZ49" s="1090"/>
      <c r="EA49" s="248"/>
    </row>
    <row r="50" spans="1:131" s="249" customFormat="1" ht="26.25" customHeight="1" x14ac:dyDescent="0.2">
      <c r="A50" s="263">
        <v>23</v>
      </c>
      <c r="B50" s="1133"/>
      <c r="C50" s="1134"/>
      <c r="D50" s="1134"/>
      <c r="E50" s="1134"/>
      <c r="F50" s="1134"/>
      <c r="G50" s="1134"/>
      <c r="H50" s="1134"/>
      <c r="I50" s="1134"/>
      <c r="J50" s="1134"/>
      <c r="K50" s="1134"/>
      <c r="L50" s="1134"/>
      <c r="M50" s="1134"/>
      <c r="N50" s="1134"/>
      <c r="O50" s="1134"/>
      <c r="P50" s="1135"/>
      <c r="Q50" s="1136"/>
      <c r="R50" s="1119"/>
      <c r="S50" s="1119"/>
      <c r="T50" s="1119"/>
      <c r="U50" s="1119"/>
      <c r="V50" s="1119"/>
      <c r="W50" s="1119"/>
      <c r="X50" s="1119"/>
      <c r="Y50" s="1119"/>
      <c r="Z50" s="1119"/>
      <c r="AA50" s="1119"/>
      <c r="AB50" s="1119"/>
      <c r="AC50" s="1119"/>
      <c r="AD50" s="1119"/>
      <c r="AE50" s="1137"/>
      <c r="AF50" s="1115"/>
      <c r="AG50" s="1116"/>
      <c r="AH50" s="1116"/>
      <c r="AI50" s="1116"/>
      <c r="AJ50" s="1117"/>
      <c r="AK50" s="1118"/>
      <c r="AL50" s="1119"/>
      <c r="AM50" s="1119"/>
      <c r="AN50" s="1119"/>
      <c r="AO50" s="1119"/>
      <c r="AP50" s="1119"/>
      <c r="AQ50" s="1119"/>
      <c r="AR50" s="1119"/>
      <c r="AS50" s="1119"/>
      <c r="AT50" s="1119"/>
      <c r="AU50" s="1119"/>
      <c r="AV50" s="1119"/>
      <c r="AW50" s="1119"/>
      <c r="AX50" s="1119"/>
      <c r="AY50" s="1119"/>
      <c r="AZ50" s="1120"/>
      <c r="BA50" s="1120"/>
      <c r="BB50" s="1120"/>
      <c r="BC50" s="1120"/>
      <c r="BD50" s="1120"/>
      <c r="BE50" s="1128"/>
      <c r="BF50" s="1128"/>
      <c r="BG50" s="1128"/>
      <c r="BH50" s="1128"/>
      <c r="BI50" s="1129"/>
      <c r="BJ50" s="254"/>
      <c r="BK50" s="254"/>
      <c r="BL50" s="254"/>
      <c r="BM50" s="254"/>
      <c r="BN50" s="254"/>
      <c r="BO50" s="267"/>
      <c r="BP50" s="267"/>
      <c r="BQ50" s="264">
        <v>44</v>
      </c>
      <c r="BR50" s="265"/>
      <c r="BS50" s="1110"/>
      <c r="BT50" s="1111"/>
      <c r="BU50" s="1111"/>
      <c r="BV50" s="1111"/>
      <c r="BW50" s="1111"/>
      <c r="BX50" s="1111"/>
      <c r="BY50" s="1111"/>
      <c r="BZ50" s="1111"/>
      <c r="CA50" s="1111"/>
      <c r="CB50" s="1111"/>
      <c r="CC50" s="1111"/>
      <c r="CD50" s="1111"/>
      <c r="CE50" s="1111"/>
      <c r="CF50" s="1111"/>
      <c r="CG50" s="1112"/>
      <c r="CH50" s="1085"/>
      <c r="CI50" s="1086"/>
      <c r="CJ50" s="1086"/>
      <c r="CK50" s="1086"/>
      <c r="CL50" s="1087"/>
      <c r="CM50" s="1085"/>
      <c r="CN50" s="1086"/>
      <c r="CO50" s="1086"/>
      <c r="CP50" s="1086"/>
      <c r="CQ50" s="1087"/>
      <c r="CR50" s="1085"/>
      <c r="CS50" s="1086"/>
      <c r="CT50" s="1086"/>
      <c r="CU50" s="1086"/>
      <c r="CV50" s="1087"/>
      <c r="CW50" s="1085"/>
      <c r="CX50" s="1086"/>
      <c r="CY50" s="1086"/>
      <c r="CZ50" s="1086"/>
      <c r="DA50" s="1087"/>
      <c r="DB50" s="1085"/>
      <c r="DC50" s="1086"/>
      <c r="DD50" s="1086"/>
      <c r="DE50" s="1086"/>
      <c r="DF50" s="1087"/>
      <c r="DG50" s="1085"/>
      <c r="DH50" s="1086"/>
      <c r="DI50" s="1086"/>
      <c r="DJ50" s="1086"/>
      <c r="DK50" s="1087"/>
      <c r="DL50" s="1085"/>
      <c r="DM50" s="1086"/>
      <c r="DN50" s="1086"/>
      <c r="DO50" s="1086"/>
      <c r="DP50" s="1087"/>
      <c r="DQ50" s="1085"/>
      <c r="DR50" s="1086"/>
      <c r="DS50" s="1086"/>
      <c r="DT50" s="1086"/>
      <c r="DU50" s="1087"/>
      <c r="DV50" s="1088"/>
      <c r="DW50" s="1089"/>
      <c r="DX50" s="1089"/>
      <c r="DY50" s="1089"/>
      <c r="DZ50" s="1090"/>
      <c r="EA50" s="248"/>
    </row>
    <row r="51" spans="1:131" s="249" customFormat="1" ht="26.25" customHeight="1" x14ac:dyDescent="0.2">
      <c r="A51" s="263">
        <v>24</v>
      </c>
      <c r="B51" s="1133"/>
      <c r="C51" s="1134"/>
      <c r="D51" s="1134"/>
      <c r="E51" s="1134"/>
      <c r="F51" s="1134"/>
      <c r="G51" s="1134"/>
      <c r="H51" s="1134"/>
      <c r="I51" s="1134"/>
      <c r="J51" s="1134"/>
      <c r="K51" s="1134"/>
      <c r="L51" s="1134"/>
      <c r="M51" s="1134"/>
      <c r="N51" s="1134"/>
      <c r="O51" s="1134"/>
      <c r="P51" s="1135"/>
      <c r="Q51" s="1136"/>
      <c r="R51" s="1119"/>
      <c r="S51" s="1119"/>
      <c r="T51" s="1119"/>
      <c r="U51" s="1119"/>
      <c r="V51" s="1119"/>
      <c r="W51" s="1119"/>
      <c r="X51" s="1119"/>
      <c r="Y51" s="1119"/>
      <c r="Z51" s="1119"/>
      <c r="AA51" s="1119"/>
      <c r="AB51" s="1119"/>
      <c r="AC51" s="1119"/>
      <c r="AD51" s="1119"/>
      <c r="AE51" s="1137"/>
      <c r="AF51" s="1115"/>
      <c r="AG51" s="1116"/>
      <c r="AH51" s="1116"/>
      <c r="AI51" s="1116"/>
      <c r="AJ51" s="1117"/>
      <c r="AK51" s="1118"/>
      <c r="AL51" s="1119"/>
      <c r="AM51" s="1119"/>
      <c r="AN51" s="1119"/>
      <c r="AO51" s="1119"/>
      <c r="AP51" s="1119"/>
      <c r="AQ51" s="1119"/>
      <c r="AR51" s="1119"/>
      <c r="AS51" s="1119"/>
      <c r="AT51" s="1119"/>
      <c r="AU51" s="1119"/>
      <c r="AV51" s="1119"/>
      <c r="AW51" s="1119"/>
      <c r="AX51" s="1119"/>
      <c r="AY51" s="1119"/>
      <c r="AZ51" s="1120"/>
      <c r="BA51" s="1120"/>
      <c r="BB51" s="1120"/>
      <c r="BC51" s="1120"/>
      <c r="BD51" s="1120"/>
      <c r="BE51" s="1128"/>
      <c r="BF51" s="1128"/>
      <c r="BG51" s="1128"/>
      <c r="BH51" s="1128"/>
      <c r="BI51" s="1129"/>
      <c r="BJ51" s="254"/>
      <c r="BK51" s="254"/>
      <c r="BL51" s="254"/>
      <c r="BM51" s="254"/>
      <c r="BN51" s="254"/>
      <c r="BO51" s="267"/>
      <c r="BP51" s="267"/>
      <c r="BQ51" s="264">
        <v>45</v>
      </c>
      <c r="BR51" s="265"/>
      <c r="BS51" s="1110"/>
      <c r="BT51" s="1111"/>
      <c r="BU51" s="1111"/>
      <c r="BV51" s="1111"/>
      <c r="BW51" s="1111"/>
      <c r="BX51" s="1111"/>
      <c r="BY51" s="1111"/>
      <c r="BZ51" s="1111"/>
      <c r="CA51" s="1111"/>
      <c r="CB51" s="1111"/>
      <c r="CC51" s="1111"/>
      <c r="CD51" s="1111"/>
      <c r="CE51" s="1111"/>
      <c r="CF51" s="1111"/>
      <c r="CG51" s="1112"/>
      <c r="CH51" s="1085"/>
      <c r="CI51" s="1086"/>
      <c r="CJ51" s="1086"/>
      <c r="CK51" s="1086"/>
      <c r="CL51" s="1087"/>
      <c r="CM51" s="1085"/>
      <c r="CN51" s="1086"/>
      <c r="CO51" s="1086"/>
      <c r="CP51" s="1086"/>
      <c r="CQ51" s="1087"/>
      <c r="CR51" s="1085"/>
      <c r="CS51" s="1086"/>
      <c r="CT51" s="1086"/>
      <c r="CU51" s="1086"/>
      <c r="CV51" s="1087"/>
      <c r="CW51" s="1085"/>
      <c r="CX51" s="1086"/>
      <c r="CY51" s="1086"/>
      <c r="CZ51" s="1086"/>
      <c r="DA51" s="1087"/>
      <c r="DB51" s="1085"/>
      <c r="DC51" s="1086"/>
      <c r="DD51" s="1086"/>
      <c r="DE51" s="1086"/>
      <c r="DF51" s="1087"/>
      <c r="DG51" s="1085"/>
      <c r="DH51" s="1086"/>
      <c r="DI51" s="1086"/>
      <c r="DJ51" s="1086"/>
      <c r="DK51" s="1087"/>
      <c r="DL51" s="1085"/>
      <c r="DM51" s="1086"/>
      <c r="DN51" s="1086"/>
      <c r="DO51" s="1086"/>
      <c r="DP51" s="1087"/>
      <c r="DQ51" s="1085"/>
      <c r="DR51" s="1086"/>
      <c r="DS51" s="1086"/>
      <c r="DT51" s="1086"/>
      <c r="DU51" s="1087"/>
      <c r="DV51" s="1088"/>
      <c r="DW51" s="1089"/>
      <c r="DX51" s="1089"/>
      <c r="DY51" s="1089"/>
      <c r="DZ51" s="1090"/>
      <c r="EA51" s="248"/>
    </row>
    <row r="52" spans="1:131" s="249" customFormat="1" ht="26.25" customHeight="1" x14ac:dyDescent="0.2">
      <c r="A52" s="263">
        <v>25</v>
      </c>
      <c r="B52" s="1133"/>
      <c r="C52" s="1134"/>
      <c r="D52" s="1134"/>
      <c r="E52" s="1134"/>
      <c r="F52" s="1134"/>
      <c r="G52" s="1134"/>
      <c r="H52" s="1134"/>
      <c r="I52" s="1134"/>
      <c r="J52" s="1134"/>
      <c r="K52" s="1134"/>
      <c r="L52" s="1134"/>
      <c r="M52" s="1134"/>
      <c r="N52" s="1134"/>
      <c r="O52" s="1134"/>
      <c r="P52" s="1135"/>
      <c r="Q52" s="1136"/>
      <c r="R52" s="1119"/>
      <c r="S52" s="1119"/>
      <c r="T52" s="1119"/>
      <c r="U52" s="1119"/>
      <c r="V52" s="1119"/>
      <c r="W52" s="1119"/>
      <c r="X52" s="1119"/>
      <c r="Y52" s="1119"/>
      <c r="Z52" s="1119"/>
      <c r="AA52" s="1119"/>
      <c r="AB52" s="1119"/>
      <c r="AC52" s="1119"/>
      <c r="AD52" s="1119"/>
      <c r="AE52" s="1137"/>
      <c r="AF52" s="1115"/>
      <c r="AG52" s="1116"/>
      <c r="AH52" s="1116"/>
      <c r="AI52" s="1116"/>
      <c r="AJ52" s="1117"/>
      <c r="AK52" s="1118"/>
      <c r="AL52" s="1119"/>
      <c r="AM52" s="1119"/>
      <c r="AN52" s="1119"/>
      <c r="AO52" s="1119"/>
      <c r="AP52" s="1119"/>
      <c r="AQ52" s="1119"/>
      <c r="AR52" s="1119"/>
      <c r="AS52" s="1119"/>
      <c r="AT52" s="1119"/>
      <c r="AU52" s="1119"/>
      <c r="AV52" s="1119"/>
      <c r="AW52" s="1119"/>
      <c r="AX52" s="1119"/>
      <c r="AY52" s="1119"/>
      <c r="AZ52" s="1120"/>
      <c r="BA52" s="1120"/>
      <c r="BB52" s="1120"/>
      <c r="BC52" s="1120"/>
      <c r="BD52" s="1120"/>
      <c r="BE52" s="1128"/>
      <c r="BF52" s="1128"/>
      <c r="BG52" s="1128"/>
      <c r="BH52" s="1128"/>
      <c r="BI52" s="1129"/>
      <c r="BJ52" s="254"/>
      <c r="BK52" s="254"/>
      <c r="BL52" s="254"/>
      <c r="BM52" s="254"/>
      <c r="BN52" s="254"/>
      <c r="BO52" s="267"/>
      <c r="BP52" s="267"/>
      <c r="BQ52" s="264">
        <v>46</v>
      </c>
      <c r="BR52" s="265"/>
      <c r="BS52" s="1110"/>
      <c r="BT52" s="1111"/>
      <c r="BU52" s="1111"/>
      <c r="BV52" s="1111"/>
      <c r="BW52" s="1111"/>
      <c r="BX52" s="1111"/>
      <c r="BY52" s="1111"/>
      <c r="BZ52" s="1111"/>
      <c r="CA52" s="1111"/>
      <c r="CB52" s="1111"/>
      <c r="CC52" s="1111"/>
      <c r="CD52" s="1111"/>
      <c r="CE52" s="1111"/>
      <c r="CF52" s="1111"/>
      <c r="CG52" s="1112"/>
      <c r="CH52" s="1085"/>
      <c r="CI52" s="1086"/>
      <c r="CJ52" s="1086"/>
      <c r="CK52" s="1086"/>
      <c r="CL52" s="1087"/>
      <c r="CM52" s="1085"/>
      <c r="CN52" s="1086"/>
      <c r="CO52" s="1086"/>
      <c r="CP52" s="1086"/>
      <c r="CQ52" s="1087"/>
      <c r="CR52" s="1085"/>
      <c r="CS52" s="1086"/>
      <c r="CT52" s="1086"/>
      <c r="CU52" s="1086"/>
      <c r="CV52" s="1087"/>
      <c r="CW52" s="1085"/>
      <c r="CX52" s="1086"/>
      <c r="CY52" s="1086"/>
      <c r="CZ52" s="1086"/>
      <c r="DA52" s="1087"/>
      <c r="DB52" s="1085"/>
      <c r="DC52" s="1086"/>
      <c r="DD52" s="1086"/>
      <c r="DE52" s="1086"/>
      <c r="DF52" s="1087"/>
      <c r="DG52" s="1085"/>
      <c r="DH52" s="1086"/>
      <c r="DI52" s="1086"/>
      <c r="DJ52" s="1086"/>
      <c r="DK52" s="1087"/>
      <c r="DL52" s="1085"/>
      <c r="DM52" s="1086"/>
      <c r="DN52" s="1086"/>
      <c r="DO52" s="1086"/>
      <c r="DP52" s="1087"/>
      <c r="DQ52" s="1085"/>
      <c r="DR52" s="1086"/>
      <c r="DS52" s="1086"/>
      <c r="DT52" s="1086"/>
      <c r="DU52" s="1087"/>
      <c r="DV52" s="1088"/>
      <c r="DW52" s="1089"/>
      <c r="DX52" s="1089"/>
      <c r="DY52" s="1089"/>
      <c r="DZ52" s="1090"/>
      <c r="EA52" s="248"/>
    </row>
    <row r="53" spans="1:131" s="249" customFormat="1" ht="26.25" customHeight="1" x14ac:dyDescent="0.2">
      <c r="A53" s="263">
        <v>26</v>
      </c>
      <c r="B53" s="1133"/>
      <c r="C53" s="1134"/>
      <c r="D53" s="1134"/>
      <c r="E53" s="1134"/>
      <c r="F53" s="1134"/>
      <c r="G53" s="1134"/>
      <c r="H53" s="1134"/>
      <c r="I53" s="1134"/>
      <c r="J53" s="1134"/>
      <c r="K53" s="1134"/>
      <c r="L53" s="1134"/>
      <c r="M53" s="1134"/>
      <c r="N53" s="1134"/>
      <c r="O53" s="1134"/>
      <c r="P53" s="1135"/>
      <c r="Q53" s="1136"/>
      <c r="R53" s="1119"/>
      <c r="S53" s="1119"/>
      <c r="T53" s="1119"/>
      <c r="U53" s="1119"/>
      <c r="V53" s="1119"/>
      <c r="W53" s="1119"/>
      <c r="X53" s="1119"/>
      <c r="Y53" s="1119"/>
      <c r="Z53" s="1119"/>
      <c r="AA53" s="1119"/>
      <c r="AB53" s="1119"/>
      <c r="AC53" s="1119"/>
      <c r="AD53" s="1119"/>
      <c r="AE53" s="1137"/>
      <c r="AF53" s="1115"/>
      <c r="AG53" s="1116"/>
      <c r="AH53" s="1116"/>
      <c r="AI53" s="1116"/>
      <c r="AJ53" s="1117"/>
      <c r="AK53" s="1118"/>
      <c r="AL53" s="1119"/>
      <c r="AM53" s="1119"/>
      <c r="AN53" s="1119"/>
      <c r="AO53" s="1119"/>
      <c r="AP53" s="1119"/>
      <c r="AQ53" s="1119"/>
      <c r="AR53" s="1119"/>
      <c r="AS53" s="1119"/>
      <c r="AT53" s="1119"/>
      <c r="AU53" s="1119"/>
      <c r="AV53" s="1119"/>
      <c r="AW53" s="1119"/>
      <c r="AX53" s="1119"/>
      <c r="AY53" s="1119"/>
      <c r="AZ53" s="1120"/>
      <c r="BA53" s="1120"/>
      <c r="BB53" s="1120"/>
      <c r="BC53" s="1120"/>
      <c r="BD53" s="1120"/>
      <c r="BE53" s="1128"/>
      <c r="BF53" s="1128"/>
      <c r="BG53" s="1128"/>
      <c r="BH53" s="1128"/>
      <c r="BI53" s="1129"/>
      <c r="BJ53" s="254"/>
      <c r="BK53" s="254"/>
      <c r="BL53" s="254"/>
      <c r="BM53" s="254"/>
      <c r="BN53" s="254"/>
      <c r="BO53" s="267"/>
      <c r="BP53" s="267"/>
      <c r="BQ53" s="264">
        <v>47</v>
      </c>
      <c r="BR53" s="265"/>
      <c r="BS53" s="1110"/>
      <c r="BT53" s="1111"/>
      <c r="BU53" s="1111"/>
      <c r="BV53" s="1111"/>
      <c r="BW53" s="1111"/>
      <c r="BX53" s="1111"/>
      <c r="BY53" s="1111"/>
      <c r="BZ53" s="1111"/>
      <c r="CA53" s="1111"/>
      <c r="CB53" s="1111"/>
      <c r="CC53" s="1111"/>
      <c r="CD53" s="1111"/>
      <c r="CE53" s="1111"/>
      <c r="CF53" s="1111"/>
      <c r="CG53" s="1112"/>
      <c r="CH53" s="1085"/>
      <c r="CI53" s="1086"/>
      <c r="CJ53" s="1086"/>
      <c r="CK53" s="1086"/>
      <c r="CL53" s="1087"/>
      <c r="CM53" s="1085"/>
      <c r="CN53" s="1086"/>
      <c r="CO53" s="1086"/>
      <c r="CP53" s="1086"/>
      <c r="CQ53" s="1087"/>
      <c r="CR53" s="1085"/>
      <c r="CS53" s="1086"/>
      <c r="CT53" s="1086"/>
      <c r="CU53" s="1086"/>
      <c r="CV53" s="1087"/>
      <c r="CW53" s="1085"/>
      <c r="CX53" s="1086"/>
      <c r="CY53" s="1086"/>
      <c r="CZ53" s="1086"/>
      <c r="DA53" s="1087"/>
      <c r="DB53" s="1085"/>
      <c r="DC53" s="1086"/>
      <c r="DD53" s="1086"/>
      <c r="DE53" s="1086"/>
      <c r="DF53" s="1087"/>
      <c r="DG53" s="1085"/>
      <c r="DH53" s="1086"/>
      <c r="DI53" s="1086"/>
      <c r="DJ53" s="1086"/>
      <c r="DK53" s="1087"/>
      <c r="DL53" s="1085"/>
      <c r="DM53" s="1086"/>
      <c r="DN53" s="1086"/>
      <c r="DO53" s="1086"/>
      <c r="DP53" s="1087"/>
      <c r="DQ53" s="1085"/>
      <c r="DR53" s="1086"/>
      <c r="DS53" s="1086"/>
      <c r="DT53" s="1086"/>
      <c r="DU53" s="1087"/>
      <c r="DV53" s="1088"/>
      <c r="DW53" s="1089"/>
      <c r="DX53" s="1089"/>
      <c r="DY53" s="1089"/>
      <c r="DZ53" s="1090"/>
      <c r="EA53" s="248"/>
    </row>
    <row r="54" spans="1:131" s="249" customFormat="1" ht="26.25" customHeight="1" x14ac:dyDescent="0.2">
      <c r="A54" s="263">
        <v>27</v>
      </c>
      <c r="B54" s="1133"/>
      <c r="C54" s="1134"/>
      <c r="D54" s="1134"/>
      <c r="E54" s="1134"/>
      <c r="F54" s="1134"/>
      <c r="G54" s="1134"/>
      <c r="H54" s="1134"/>
      <c r="I54" s="1134"/>
      <c r="J54" s="1134"/>
      <c r="K54" s="1134"/>
      <c r="L54" s="1134"/>
      <c r="M54" s="1134"/>
      <c r="N54" s="1134"/>
      <c r="O54" s="1134"/>
      <c r="P54" s="1135"/>
      <c r="Q54" s="1136"/>
      <c r="R54" s="1119"/>
      <c r="S54" s="1119"/>
      <c r="T54" s="1119"/>
      <c r="U54" s="1119"/>
      <c r="V54" s="1119"/>
      <c r="W54" s="1119"/>
      <c r="X54" s="1119"/>
      <c r="Y54" s="1119"/>
      <c r="Z54" s="1119"/>
      <c r="AA54" s="1119"/>
      <c r="AB54" s="1119"/>
      <c r="AC54" s="1119"/>
      <c r="AD54" s="1119"/>
      <c r="AE54" s="1137"/>
      <c r="AF54" s="1115"/>
      <c r="AG54" s="1116"/>
      <c r="AH54" s="1116"/>
      <c r="AI54" s="1116"/>
      <c r="AJ54" s="1117"/>
      <c r="AK54" s="1118"/>
      <c r="AL54" s="1119"/>
      <c r="AM54" s="1119"/>
      <c r="AN54" s="1119"/>
      <c r="AO54" s="1119"/>
      <c r="AP54" s="1119"/>
      <c r="AQ54" s="1119"/>
      <c r="AR54" s="1119"/>
      <c r="AS54" s="1119"/>
      <c r="AT54" s="1119"/>
      <c r="AU54" s="1119"/>
      <c r="AV54" s="1119"/>
      <c r="AW54" s="1119"/>
      <c r="AX54" s="1119"/>
      <c r="AY54" s="1119"/>
      <c r="AZ54" s="1120"/>
      <c r="BA54" s="1120"/>
      <c r="BB54" s="1120"/>
      <c r="BC54" s="1120"/>
      <c r="BD54" s="1120"/>
      <c r="BE54" s="1128"/>
      <c r="BF54" s="1128"/>
      <c r="BG54" s="1128"/>
      <c r="BH54" s="1128"/>
      <c r="BI54" s="1129"/>
      <c r="BJ54" s="254"/>
      <c r="BK54" s="254"/>
      <c r="BL54" s="254"/>
      <c r="BM54" s="254"/>
      <c r="BN54" s="254"/>
      <c r="BO54" s="267"/>
      <c r="BP54" s="267"/>
      <c r="BQ54" s="264">
        <v>48</v>
      </c>
      <c r="BR54" s="265"/>
      <c r="BS54" s="1110"/>
      <c r="BT54" s="1111"/>
      <c r="BU54" s="1111"/>
      <c r="BV54" s="1111"/>
      <c r="BW54" s="1111"/>
      <c r="BX54" s="1111"/>
      <c r="BY54" s="1111"/>
      <c r="BZ54" s="1111"/>
      <c r="CA54" s="1111"/>
      <c r="CB54" s="1111"/>
      <c r="CC54" s="1111"/>
      <c r="CD54" s="1111"/>
      <c r="CE54" s="1111"/>
      <c r="CF54" s="1111"/>
      <c r="CG54" s="1112"/>
      <c r="CH54" s="1085"/>
      <c r="CI54" s="1086"/>
      <c r="CJ54" s="1086"/>
      <c r="CK54" s="1086"/>
      <c r="CL54" s="1087"/>
      <c r="CM54" s="1085"/>
      <c r="CN54" s="1086"/>
      <c r="CO54" s="1086"/>
      <c r="CP54" s="1086"/>
      <c r="CQ54" s="1087"/>
      <c r="CR54" s="1085"/>
      <c r="CS54" s="1086"/>
      <c r="CT54" s="1086"/>
      <c r="CU54" s="1086"/>
      <c r="CV54" s="1087"/>
      <c r="CW54" s="1085"/>
      <c r="CX54" s="1086"/>
      <c r="CY54" s="1086"/>
      <c r="CZ54" s="1086"/>
      <c r="DA54" s="1087"/>
      <c r="DB54" s="1085"/>
      <c r="DC54" s="1086"/>
      <c r="DD54" s="1086"/>
      <c r="DE54" s="1086"/>
      <c r="DF54" s="1087"/>
      <c r="DG54" s="1085"/>
      <c r="DH54" s="1086"/>
      <c r="DI54" s="1086"/>
      <c r="DJ54" s="1086"/>
      <c r="DK54" s="1087"/>
      <c r="DL54" s="1085"/>
      <c r="DM54" s="1086"/>
      <c r="DN54" s="1086"/>
      <c r="DO54" s="1086"/>
      <c r="DP54" s="1087"/>
      <c r="DQ54" s="1085"/>
      <c r="DR54" s="1086"/>
      <c r="DS54" s="1086"/>
      <c r="DT54" s="1086"/>
      <c r="DU54" s="1087"/>
      <c r="DV54" s="1088"/>
      <c r="DW54" s="1089"/>
      <c r="DX54" s="1089"/>
      <c r="DY54" s="1089"/>
      <c r="DZ54" s="1090"/>
      <c r="EA54" s="248"/>
    </row>
    <row r="55" spans="1:131" s="249" customFormat="1" ht="26.25" customHeight="1" x14ac:dyDescent="0.2">
      <c r="A55" s="263">
        <v>28</v>
      </c>
      <c r="B55" s="1133"/>
      <c r="C55" s="1134"/>
      <c r="D55" s="1134"/>
      <c r="E55" s="1134"/>
      <c r="F55" s="1134"/>
      <c r="G55" s="1134"/>
      <c r="H55" s="1134"/>
      <c r="I55" s="1134"/>
      <c r="J55" s="1134"/>
      <c r="K55" s="1134"/>
      <c r="L55" s="1134"/>
      <c r="M55" s="1134"/>
      <c r="N55" s="1134"/>
      <c r="O55" s="1134"/>
      <c r="P55" s="1135"/>
      <c r="Q55" s="1136"/>
      <c r="R55" s="1119"/>
      <c r="S55" s="1119"/>
      <c r="T55" s="1119"/>
      <c r="U55" s="1119"/>
      <c r="V55" s="1119"/>
      <c r="W55" s="1119"/>
      <c r="X55" s="1119"/>
      <c r="Y55" s="1119"/>
      <c r="Z55" s="1119"/>
      <c r="AA55" s="1119"/>
      <c r="AB55" s="1119"/>
      <c r="AC55" s="1119"/>
      <c r="AD55" s="1119"/>
      <c r="AE55" s="1137"/>
      <c r="AF55" s="1115"/>
      <c r="AG55" s="1116"/>
      <c r="AH55" s="1116"/>
      <c r="AI55" s="1116"/>
      <c r="AJ55" s="1117"/>
      <c r="AK55" s="1118"/>
      <c r="AL55" s="1119"/>
      <c r="AM55" s="1119"/>
      <c r="AN55" s="1119"/>
      <c r="AO55" s="1119"/>
      <c r="AP55" s="1119"/>
      <c r="AQ55" s="1119"/>
      <c r="AR55" s="1119"/>
      <c r="AS55" s="1119"/>
      <c r="AT55" s="1119"/>
      <c r="AU55" s="1119"/>
      <c r="AV55" s="1119"/>
      <c r="AW55" s="1119"/>
      <c r="AX55" s="1119"/>
      <c r="AY55" s="1119"/>
      <c r="AZ55" s="1120"/>
      <c r="BA55" s="1120"/>
      <c r="BB55" s="1120"/>
      <c r="BC55" s="1120"/>
      <c r="BD55" s="1120"/>
      <c r="BE55" s="1128"/>
      <c r="BF55" s="1128"/>
      <c r="BG55" s="1128"/>
      <c r="BH55" s="1128"/>
      <c r="BI55" s="1129"/>
      <c r="BJ55" s="254"/>
      <c r="BK55" s="254"/>
      <c r="BL55" s="254"/>
      <c r="BM55" s="254"/>
      <c r="BN55" s="254"/>
      <c r="BO55" s="267"/>
      <c r="BP55" s="267"/>
      <c r="BQ55" s="264">
        <v>49</v>
      </c>
      <c r="BR55" s="265"/>
      <c r="BS55" s="1110"/>
      <c r="BT55" s="1111"/>
      <c r="BU55" s="1111"/>
      <c r="BV55" s="1111"/>
      <c r="BW55" s="1111"/>
      <c r="BX55" s="1111"/>
      <c r="BY55" s="1111"/>
      <c r="BZ55" s="1111"/>
      <c r="CA55" s="1111"/>
      <c r="CB55" s="1111"/>
      <c r="CC55" s="1111"/>
      <c r="CD55" s="1111"/>
      <c r="CE55" s="1111"/>
      <c r="CF55" s="1111"/>
      <c r="CG55" s="1112"/>
      <c r="CH55" s="1085"/>
      <c r="CI55" s="1086"/>
      <c r="CJ55" s="1086"/>
      <c r="CK55" s="1086"/>
      <c r="CL55" s="1087"/>
      <c r="CM55" s="1085"/>
      <c r="CN55" s="1086"/>
      <c r="CO55" s="1086"/>
      <c r="CP55" s="1086"/>
      <c r="CQ55" s="1087"/>
      <c r="CR55" s="1085"/>
      <c r="CS55" s="1086"/>
      <c r="CT55" s="1086"/>
      <c r="CU55" s="1086"/>
      <c r="CV55" s="1087"/>
      <c r="CW55" s="1085"/>
      <c r="CX55" s="1086"/>
      <c r="CY55" s="1086"/>
      <c r="CZ55" s="1086"/>
      <c r="DA55" s="1087"/>
      <c r="DB55" s="1085"/>
      <c r="DC55" s="1086"/>
      <c r="DD55" s="1086"/>
      <c r="DE55" s="1086"/>
      <c r="DF55" s="1087"/>
      <c r="DG55" s="1085"/>
      <c r="DH55" s="1086"/>
      <c r="DI55" s="1086"/>
      <c r="DJ55" s="1086"/>
      <c r="DK55" s="1087"/>
      <c r="DL55" s="1085"/>
      <c r="DM55" s="1086"/>
      <c r="DN55" s="1086"/>
      <c r="DO55" s="1086"/>
      <c r="DP55" s="1087"/>
      <c r="DQ55" s="1085"/>
      <c r="DR55" s="1086"/>
      <c r="DS55" s="1086"/>
      <c r="DT55" s="1086"/>
      <c r="DU55" s="1087"/>
      <c r="DV55" s="1088"/>
      <c r="DW55" s="1089"/>
      <c r="DX55" s="1089"/>
      <c r="DY55" s="1089"/>
      <c r="DZ55" s="1090"/>
      <c r="EA55" s="248"/>
    </row>
    <row r="56" spans="1:131" s="249" customFormat="1" ht="26.25" customHeight="1" x14ac:dyDescent="0.2">
      <c r="A56" s="263">
        <v>29</v>
      </c>
      <c r="B56" s="1133"/>
      <c r="C56" s="1134"/>
      <c r="D56" s="1134"/>
      <c r="E56" s="1134"/>
      <c r="F56" s="1134"/>
      <c r="G56" s="1134"/>
      <c r="H56" s="1134"/>
      <c r="I56" s="1134"/>
      <c r="J56" s="1134"/>
      <c r="K56" s="1134"/>
      <c r="L56" s="1134"/>
      <c r="M56" s="1134"/>
      <c r="N56" s="1134"/>
      <c r="O56" s="1134"/>
      <c r="P56" s="1135"/>
      <c r="Q56" s="1136"/>
      <c r="R56" s="1119"/>
      <c r="S56" s="1119"/>
      <c r="T56" s="1119"/>
      <c r="U56" s="1119"/>
      <c r="V56" s="1119"/>
      <c r="W56" s="1119"/>
      <c r="X56" s="1119"/>
      <c r="Y56" s="1119"/>
      <c r="Z56" s="1119"/>
      <c r="AA56" s="1119"/>
      <c r="AB56" s="1119"/>
      <c r="AC56" s="1119"/>
      <c r="AD56" s="1119"/>
      <c r="AE56" s="1137"/>
      <c r="AF56" s="1115"/>
      <c r="AG56" s="1116"/>
      <c r="AH56" s="1116"/>
      <c r="AI56" s="1116"/>
      <c r="AJ56" s="1117"/>
      <c r="AK56" s="1118"/>
      <c r="AL56" s="1119"/>
      <c r="AM56" s="1119"/>
      <c r="AN56" s="1119"/>
      <c r="AO56" s="1119"/>
      <c r="AP56" s="1119"/>
      <c r="AQ56" s="1119"/>
      <c r="AR56" s="1119"/>
      <c r="AS56" s="1119"/>
      <c r="AT56" s="1119"/>
      <c r="AU56" s="1119"/>
      <c r="AV56" s="1119"/>
      <c r="AW56" s="1119"/>
      <c r="AX56" s="1119"/>
      <c r="AY56" s="1119"/>
      <c r="AZ56" s="1120"/>
      <c r="BA56" s="1120"/>
      <c r="BB56" s="1120"/>
      <c r="BC56" s="1120"/>
      <c r="BD56" s="1120"/>
      <c r="BE56" s="1128"/>
      <c r="BF56" s="1128"/>
      <c r="BG56" s="1128"/>
      <c r="BH56" s="1128"/>
      <c r="BI56" s="1129"/>
      <c r="BJ56" s="254"/>
      <c r="BK56" s="254"/>
      <c r="BL56" s="254"/>
      <c r="BM56" s="254"/>
      <c r="BN56" s="254"/>
      <c r="BO56" s="267"/>
      <c r="BP56" s="267"/>
      <c r="BQ56" s="264">
        <v>50</v>
      </c>
      <c r="BR56" s="265"/>
      <c r="BS56" s="1110"/>
      <c r="BT56" s="1111"/>
      <c r="BU56" s="1111"/>
      <c r="BV56" s="1111"/>
      <c r="BW56" s="1111"/>
      <c r="BX56" s="1111"/>
      <c r="BY56" s="1111"/>
      <c r="BZ56" s="1111"/>
      <c r="CA56" s="1111"/>
      <c r="CB56" s="1111"/>
      <c r="CC56" s="1111"/>
      <c r="CD56" s="1111"/>
      <c r="CE56" s="1111"/>
      <c r="CF56" s="1111"/>
      <c r="CG56" s="1112"/>
      <c r="CH56" s="1085"/>
      <c r="CI56" s="1086"/>
      <c r="CJ56" s="1086"/>
      <c r="CK56" s="1086"/>
      <c r="CL56" s="1087"/>
      <c r="CM56" s="1085"/>
      <c r="CN56" s="1086"/>
      <c r="CO56" s="1086"/>
      <c r="CP56" s="1086"/>
      <c r="CQ56" s="1087"/>
      <c r="CR56" s="1085"/>
      <c r="CS56" s="1086"/>
      <c r="CT56" s="1086"/>
      <c r="CU56" s="1086"/>
      <c r="CV56" s="1087"/>
      <c r="CW56" s="1085"/>
      <c r="CX56" s="1086"/>
      <c r="CY56" s="1086"/>
      <c r="CZ56" s="1086"/>
      <c r="DA56" s="1087"/>
      <c r="DB56" s="1085"/>
      <c r="DC56" s="1086"/>
      <c r="DD56" s="1086"/>
      <c r="DE56" s="1086"/>
      <c r="DF56" s="1087"/>
      <c r="DG56" s="1085"/>
      <c r="DH56" s="1086"/>
      <c r="DI56" s="1086"/>
      <c r="DJ56" s="1086"/>
      <c r="DK56" s="1087"/>
      <c r="DL56" s="1085"/>
      <c r="DM56" s="1086"/>
      <c r="DN56" s="1086"/>
      <c r="DO56" s="1086"/>
      <c r="DP56" s="1087"/>
      <c r="DQ56" s="1085"/>
      <c r="DR56" s="1086"/>
      <c r="DS56" s="1086"/>
      <c r="DT56" s="1086"/>
      <c r="DU56" s="1087"/>
      <c r="DV56" s="1088"/>
      <c r="DW56" s="1089"/>
      <c r="DX56" s="1089"/>
      <c r="DY56" s="1089"/>
      <c r="DZ56" s="1090"/>
      <c r="EA56" s="248"/>
    </row>
    <row r="57" spans="1:131" s="249" customFormat="1" ht="26.25" customHeight="1" x14ac:dyDescent="0.2">
      <c r="A57" s="263">
        <v>30</v>
      </c>
      <c r="B57" s="1133"/>
      <c r="C57" s="1134"/>
      <c r="D57" s="1134"/>
      <c r="E57" s="1134"/>
      <c r="F57" s="1134"/>
      <c r="G57" s="1134"/>
      <c r="H57" s="1134"/>
      <c r="I57" s="1134"/>
      <c r="J57" s="1134"/>
      <c r="K57" s="1134"/>
      <c r="L57" s="1134"/>
      <c r="M57" s="1134"/>
      <c r="N57" s="1134"/>
      <c r="O57" s="1134"/>
      <c r="P57" s="1135"/>
      <c r="Q57" s="1136"/>
      <c r="R57" s="1119"/>
      <c r="S57" s="1119"/>
      <c r="T57" s="1119"/>
      <c r="U57" s="1119"/>
      <c r="V57" s="1119"/>
      <c r="W57" s="1119"/>
      <c r="X57" s="1119"/>
      <c r="Y57" s="1119"/>
      <c r="Z57" s="1119"/>
      <c r="AA57" s="1119"/>
      <c r="AB57" s="1119"/>
      <c r="AC57" s="1119"/>
      <c r="AD57" s="1119"/>
      <c r="AE57" s="1137"/>
      <c r="AF57" s="1115"/>
      <c r="AG57" s="1116"/>
      <c r="AH57" s="1116"/>
      <c r="AI57" s="1116"/>
      <c r="AJ57" s="1117"/>
      <c r="AK57" s="1118"/>
      <c r="AL57" s="1119"/>
      <c r="AM57" s="1119"/>
      <c r="AN57" s="1119"/>
      <c r="AO57" s="1119"/>
      <c r="AP57" s="1119"/>
      <c r="AQ57" s="1119"/>
      <c r="AR57" s="1119"/>
      <c r="AS57" s="1119"/>
      <c r="AT57" s="1119"/>
      <c r="AU57" s="1119"/>
      <c r="AV57" s="1119"/>
      <c r="AW57" s="1119"/>
      <c r="AX57" s="1119"/>
      <c r="AY57" s="1119"/>
      <c r="AZ57" s="1120"/>
      <c r="BA57" s="1120"/>
      <c r="BB57" s="1120"/>
      <c r="BC57" s="1120"/>
      <c r="BD57" s="1120"/>
      <c r="BE57" s="1128"/>
      <c r="BF57" s="1128"/>
      <c r="BG57" s="1128"/>
      <c r="BH57" s="1128"/>
      <c r="BI57" s="1129"/>
      <c r="BJ57" s="254"/>
      <c r="BK57" s="254"/>
      <c r="BL57" s="254"/>
      <c r="BM57" s="254"/>
      <c r="BN57" s="254"/>
      <c r="BO57" s="267"/>
      <c r="BP57" s="267"/>
      <c r="BQ57" s="264">
        <v>51</v>
      </c>
      <c r="BR57" s="265"/>
      <c r="BS57" s="1110"/>
      <c r="BT57" s="1111"/>
      <c r="BU57" s="1111"/>
      <c r="BV57" s="1111"/>
      <c r="BW57" s="1111"/>
      <c r="BX57" s="1111"/>
      <c r="BY57" s="1111"/>
      <c r="BZ57" s="1111"/>
      <c r="CA57" s="1111"/>
      <c r="CB57" s="1111"/>
      <c r="CC57" s="1111"/>
      <c r="CD57" s="1111"/>
      <c r="CE57" s="1111"/>
      <c r="CF57" s="1111"/>
      <c r="CG57" s="1112"/>
      <c r="CH57" s="1085"/>
      <c r="CI57" s="1086"/>
      <c r="CJ57" s="1086"/>
      <c r="CK57" s="1086"/>
      <c r="CL57" s="1087"/>
      <c r="CM57" s="1085"/>
      <c r="CN57" s="1086"/>
      <c r="CO57" s="1086"/>
      <c r="CP57" s="1086"/>
      <c r="CQ57" s="1087"/>
      <c r="CR57" s="1085"/>
      <c r="CS57" s="1086"/>
      <c r="CT57" s="1086"/>
      <c r="CU57" s="1086"/>
      <c r="CV57" s="1087"/>
      <c r="CW57" s="1085"/>
      <c r="CX57" s="1086"/>
      <c r="CY57" s="1086"/>
      <c r="CZ57" s="1086"/>
      <c r="DA57" s="1087"/>
      <c r="DB57" s="1085"/>
      <c r="DC57" s="1086"/>
      <c r="DD57" s="1086"/>
      <c r="DE57" s="1086"/>
      <c r="DF57" s="1087"/>
      <c r="DG57" s="1085"/>
      <c r="DH57" s="1086"/>
      <c r="DI57" s="1086"/>
      <c r="DJ57" s="1086"/>
      <c r="DK57" s="1087"/>
      <c r="DL57" s="1085"/>
      <c r="DM57" s="1086"/>
      <c r="DN57" s="1086"/>
      <c r="DO57" s="1086"/>
      <c r="DP57" s="1087"/>
      <c r="DQ57" s="1085"/>
      <c r="DR57" s="1086"/>
      <c r="DS57" s="1086"/>
      <c r="DT57" s="1086"/>
      <c r="DU57" s="1087"/>
      <c r="DV57" s="1088"/>
      <c r="DW57" s="1089"/>
      <c r="DX57" s="1089"/>
      <c r="DY57" s="1089"/>
      <c r="DZ57" s="1090"/>
      <c r="EA57" s="248"/>
    </row>
    <row r="58" spans="1:131" s="249" customFormat="1" ht="26.25" customHeight="1" x14ac:dyDescent="0.2">
      <c r="A58" s="263">
        <v>31</v>
      </c>
      <c r="B58" s="1133"/>
      <c r="C58" s="1134"/>
      <c r="D58" s="1134"/>
      <c r="E58" s="1134"/>
      <c r="F58" s="1134"/>
      <c r="G58" s="1134"/>
      <c r="H58" s="1134"/>
      <c r="I58" s="1134"/>
      <c r="J58" s="1134"/>
      <c r="K58" s="1134"/>
      <c r="L58" s="1134"/>
      <c r="M58" s="1134"/>
      <c r="N58" s="1134"/>
      <c r="O58" s="1134"/>
      <c r="P58" s="1135"/>
      <c r="Q58" s="1136"/>
      <c r="R58" s="1119"/>
      <c r="S58" s="1119"/>
      <c r="T58" s="1119"/>
      <c r="U58" s="1119"/>
      <c r="V58" s="1119"/>
      <c r="W58" s="1119"/>
      <c r="X58" s="1119"/>
      <c r="Y58" s="1119"/>
      <c r="Z58" s="1119"/>
      <c r="AA58" s="1119"/>
      <c r="AB58" s="1119"/>
      <c r="AC58" s="1119"/>
      <c r="AD58" s="1119"/>
      <c r="AE58" s="1137"/>
      <c r="AF58" s="1115"/>
      <c r="AG58" s="1116"/>
      <c r="AH58" s="1116"/>
      <c r="AI58" s="1116"/>
      <c r="AJ58" s="1117"/>
      <c r="AK58" s="1118"/>
      <c r="AL58" s="1119"/>
      <c r="AM58" s="1119"/>
      <c r="AN58" s="1119"/>
      <c r="AO58" s="1119"/>
      <c r="AP58" s="1119"/>
      <c r="AQ58" s="1119"/>
      <c r="AR58" s="1119"/>
      <c r="AS58" s="1119"/>
      <c r="AT58" s="1119"/>
      <c r="AU58" s="1119"/>
      <c r="AV58" s="1119"/>
      <c r="AW58" s="1119"/>
      <c r="AX58" s="1119"/>
      <c r="AY58" s="1119"/>
      <c r="AZ58" s="1120"/>
      <c r="BA58" s="1120"/>
      <c r="BB58" s="1120"/>
      <c r="BC58" s="1120"/>
      <c r="BD58" s="1120"/>
      <c r="BE58" s="1128"/>
      <c r="BF58" s="1128"/>
      <c r="BG58" s="1128"/>
      <c r="BH58" s="1128"/>
      <c r="BI58" s="1129"/>
      <c r="BJ58" s="254"/>
      <c r="BK58" s="254"/>
      <c r="BL58" s="254"/>
      <c r="BM58" s="254"/>
      <c r="BN58" s="254"/>
      <c r="BO58" s="267"/>
      <c r="BP58" s="267"/>
      <c r="BQ58" s="264">
        <v>52</v>
      </c>
      <c r="BR58" s="265"/>
      <c r="BS58" s="1110"/>
      <c r="BT58" s="1111"/>
      <c r="BU58" s="1111"/>
      <c r="BV58" s="1111"/>
      <c r="BW58" s="1111"/>
      <c r="BX58" s="1111"/>
      <c r="BY58" s="1111"/>
      <c r="BZ58" s="1111"/>
      <c r="CA58" s="1111"/>
      <c r="CB58" s="1111"/>
      <c r="CC58" s="1111"/>
      <c r="CD58" s="1111"/>
      <c r="CE58" s="1111"/>
      <c r="CF58" s="1111"/>
      <c r="CG58" s="1112"/>
      <c r="CH58" s="1085"/>
      <c r="CI58" s="1086"/>
      <c r="CJ58" s="1086"/>
      <c r="CK58" s="1086"/>
      <c r="CL58" s="1087"/>
      <c r="CM58" s="1085"/>
      <c r="CN58" s="1086"/>
      <c r="CO58" s="1086"/>
      <c r="CP58" s="1086"/>
      <c r="CQ58" s="1087"/>
      <c r="CR58" s="1085"/>
      <c r="CS58" s="1086"/>
      <c r="CT58" s="1086"/>
      <c r="CU58" s="1086"/>
      <c r="CV58" s="1087"/>
      <c r="CW58" s="1085"/>
      <c r="CX58" s="1086"/>
      <c r="CY58" s="1086"/>
      <c r="CZ58" s="1086"/>
      <c r="DA58" s="1087"/>
      <c r="DB58" s="1085"/>
      <c r="DC58" s="1086"/>
      <c r="DD58" s="1086"/>
      <c r="DE58" s="1086"/>
      <c r="DF58" s="1087"/>
      <c r="DG58" s="1085"/>
      <c r="DH58" s="1086"/>
      <c r="DI58" s="1086"/>
      <c r="DJ58" s="1086"/>
      <c r="DK58" s="1087"/>
      <c r="DL58" s="1085"/>
      <c r="DM58" s="1086"/>
      <c r="DN58" s="1086"/>
      <c r="DO58" s="1086"/>
      <c r="DP58" s="1087"/>
      <c r="DQ58" s="1085"/>
      <c r="DR58" s="1086"/>
      <c r="DS58" s="1086"/>
      <c r="DT58" s="1086"/>
      <c r="DU58" s="1087"/>
      <c r="DV58" s="1088"/>
      <c r="DW58" s="1089"/>
      <c r="DX58" s="1089"/>
      <c r="DY58" s="1089"/>
      <c r="DZ58" s="1090"/>
      <c r="EA58" s="248"/>
    </row>
    <row r="59" spans="1:131" s="249" customFormat="1" ht="26.25" customHeight="1" x14ac:dyDescent="0.2">
      <c r="A59" s="263">
        <v>32</v>
      </c>
      <c r="B59" s="1133"/>
      <c r="C59" s="1134"/>
      <c r="D59" s="1134"/>
      <c r="E59" s="1134"/>
      <c r="F59" s="1134"/>
      <c r="G59" s="1134"/>
      <c r="H59" s="1134"/>
      <c r="I59" s="1134"/>
      <c r="J59" s="1134"/>
      <c r="K59" s="1134"/>
      <c r="L59" s="1134"/>
      <c r="M59" s="1134"/>
      <c r="N59" s="1134"/>
      <c r="O59" s="1134"/>
      <c r="P59" s="1135"/>
      <c r="Q59" s="1136"/>
      <c r="R59" s="1119"/>
      <c r="S59" s="1119"/>
      <c r="T59" s="1119"/>
      <c r="U59" s="1119"/>
      <c r="V59" s="1119"/>
      <c r="W59" s="1119"/>
      <c r="X59" s="1119"/>
      <c r="Y59" s="1119"/>
      <c r="Z59" s="1119"/>
      <c r="AA59" s="1119"/>
      <c r="AB59" s="1119"/>
      <c r="AC59" s="1119"/>
      <c r="AD59" s="1119"/>
      <c r="AE59" s="1137"/>
      <c r="AF59" s="1115"/>
      <c r="AG59" s="1116"/>
      <c r="AH59" s="1116"/>
      <c r="AI59" s="1116"/>
      <c r="AJ59" s="1117"/>
      <c r="AK59" s="1118"/>
      <c r="AL59" s="1119"/>
      <c r="AM59" s="1119"/>
      <c r="AN59" s="1119"/>
      <c r="AO59" s="1119"/>
      <c r="AP59" s="1119"/>
      <c r="AQ59" s="1119"/>
      <c r="AR59" s="1119"/>
      <c r="AS59" s="1119"/>
      <c r="AT59" s="1119"/>
      <c r="AU59" s="1119"/>
      <c r="AV59" s="1119"/>
      <c r="AW59" s="1119"/>
      <c r="AX59" s="1119"/>
      <c r="AY59" s="1119"/>
      <c r="AZ59" s="1120"/>
      <c r="BA59" s="1120"/>
      <c r="BB59" s="1120"/>
      <c r="BC59" s="1120"/>
      <c r="BD59" s="1120"/>
      <c r="BE59" s="1128"/>
      <c r="BF59" s="1128"/>
      <c r="BG59" s="1128"/>
      <c r="BH59" s="1128"/>
      <c r="BI59" s="1129"/>
      <c r="BJ59" s="254"/>
      <c r="BK59" s="254"/>
      <c r="BL59" s="254"/>
      <c r="BM59" s="254"/>
      <c r="BN59" s="254"/>
      <c r="BO59" s="267"/>
      <c r="BP59" s="267"/>
      <c r="BQ59" s="264">
        <v>53</v>
      </c>
      <c r="BR59" s="265"/>
      <c r="BS59" s="1110"/>
      <c r="BT59" s="1111"/>
      <c r="BU59" s="1111"/>
      <c r="BV59" s="1111"/>
      <c r="BW59" s="1111"/>
      <c r="BX59" s="1111"/>
      <c r="BY59" s="1111"/>
      <c r="BZ59" s="1111"/>
      <c r="CA59" s="1111"/>
      <c r="CB59" s="1111"/>
      <c r="CC59" s="1111"/>
      <c r="CD59" s="1111"/>
      <c r="CE59" s="1111"/>
      <c r="CF59" s="1111"/>
      <c r="CG59" s="1112"/>
      <c r="CH59" s="1085"/>
      <c r="CI59" s="1086"/>
      <c r="CJ59" s="1086"/>
      <c r="CK59" s="1086"/>
      <c r="CL59" s="1087"/>
      <c r="CM59" s="1085"/>
      <c r="CN59" s="1086"/>
      <c r="CO59" s="1086"/>
      <c r="CP59" s="1086"/>
      <c r="CQ59" s="1087"/>
      <c r="CR59" s="1085"/>
      <c r="CS59" s="1086"/>
      <c r="CT59" s="1086"/>
      <c r="CU59" s="1086"/>
      <c r="CV59" s="1087"/>
      <c r="CW59" s="1085"/>
      <c r="CX59" s="1086"/>
      <c r="CY59" s="1086"/>
      <c r="CZ59" s="1086"/>
      <c r="DA59" s="1087"/>
      <c r="DB59" s="1085"/>
      <c r="DC59" s="1086"/>
      <c r="DD59" s="1086"/>
      <c r="DE59" s="1086"/>
      <c r="DF59" s="1087"/>
      <c r="DG59" s="1085"/>
      <c r="DH59" s="1086"/>
      <c r="DI59" s="1086"/>
      <c r="DJ59" s="1086"/>
      <c r="DK59" s="1087"/>
      <c r="DL59" s="1085"/>
      <c r="DM59" s="1086"/>
      <c r="DN59" s="1086"/>
      <c r="DO59" s="1086"/>
      <c r="DP59" s="1087"/>
      <c r="DQ59" s="1085"/>
      <c r="DR59" s="1086"/>
      <c r="DS59" s="1086"/>
      <c r="DT59" s="1086"/>
      <c r="DU59" s="1087"/>
      <c r="DV59" s="1088"/>
      <c r="DW59" s="1089"/>
      <c r="DX59" s="1089"/>
      <c r="DY59" s="1089"/>
      <c r="DZ59" s="1090"/>
      <c r="EA59" s="248"/>
    </row>
    <row r="60" spans="1:131" s="249" customFormat="1" ht="26.25" customHeight="1" x14ac:dyDescent="0.2">
      <c r="A60" s="263">
        <v>33</v>
      </c>
      <c r="B60" s="1133"/>
      <c r="C60" s="1134"/>
      <c r="D60" s="1134"/>
      <c r="E60" s="1134"/>
      <c r="F60" s="1134"/>
      <c r="G60" s="1134"/>
      <c r="H60" s="1134"/>
      <c r="I60" s="1134"/>
      <c r="J60" s="1134"/>
      <c r="K60" s="1134"/>
      <c r="L60" s="1134"/>
      <c r="M60" s="1134"/>
      <c r="N60" s="1134"/>
      <c r="O60" s="1134"/>
      <c r="P60" s="1135"/>
      <c r="Q60" s="1136"/>
      <c r="R60" s="1119"/>
      <c r="S60" s="1119"/>
      <c r="T60" s="1119"/>
      <c r="U60" s="1119"/>
      <c r="V60" s="1119"/>
      <c r="W60" s="1119"/>
      <c r="X60" s="1119"/>
      <c r="Y60" s="1119"/>
      <c r="Z60" s="1119"/>
      <c r="AA60" s="1119"/>
      <c r="AB60" s="1119"/>
      <c r="AC60" s="1119"/>
      <c r="AD60" s="1119"/>
      <c r="AE60" s="1137"/>
      <c r="AF60" s="1115"/>
      <c r="AG60" s="1116"/>
      <c r="AH60" s="1116"/>
      <c r="AI60" s="1116"/>
      <c r="AJ60" s="1117"/>
      <c r="AK60" s="1118"/>
      <c r="AL60" s="1119"/>
      <c r="AM60" s="1119"/>
      <c r="AN60" s="1119"/>
      <c r="AO60" s="1119"/>
      <c r="AP60" s="1119"/>
      <c r="AQ60" s="1119"/>
      <c r="AR60" s="1119"/>
      <c r="AS60" s="1119"/>
      <c r="AT60" s="1119"/>
      <c r="AU60" s="1119"/>
      <c r="AV60" s="1119"/>
      <c r="AW60" s="1119"/>
      <c r="AX60" s="1119"/>
      <c r="AY60" s="1119"/>
      <c r="AZ60" s="1120"/>
      <c r="BA60" s="1120"/>
      <c r="BB60" s="1120"/>
      <c r="BC60" s="1120"/>
      <c r="BD60" s="1120"/>
      <c r="BE60" s="1128"/>
      <c r="BF60" s="1128"/>
      <c r="BG60" s="1128"/>
      <c r="BH60" s="1128"/>
      <c r="BI60" s="1129"/>
      <c r="BJ60" s="254"/>
      <c r="BK60" s="254"/>
      <c r="BL60" s="254"/>
      <c r="BM60" s="254"/>
      <c r="BN60" s="254"/>
      <c r="BO60" s="267"/>
      <c r="BP60" s="267"/>
      <c r="BQ60" s="264">
        <v>54</v>
      </c>
      <c r="BR60" s="265"/>
      <c r="BS60" s="1110"/>
      <c r="BT60" s="1111"/>
      <c r="BU60" s="1111"/>
      <c r="BV60" s="1111"/>
      <c r="BW60" s="1111"/>
      <c r="BX60" s="1111"/>
      <c r="BY60" s="1111"/>
      <c r="BZ60" s="1111"/>
      <c r="CA60" s="1111"/>
      <c r="CB60" s="1111"/>
      <c r="CC60" s="1111"/>
      <c r="CD60" s="1111"/>
      <c r="CE60" s="1111"/>
      <c r="CF60" s="1111"/>
      <c r="CG60" s="1112"/>
      <c r="CH60" s="1085"/>
      <c r="CI60" s="1086"/>
      <c r="CJ60" s="1086"/>
      <c r="CK60" s="1086"/>
      <c r="CL60" s="1087"/>
      <c r="CM60" s="1085"/>
      <c r="CN60" s="1086"/>
      <c r="CO60" s="1086"/>
      <c r="CP60" s="1086"/>
      <c r="CQ60" s="1087"/>
      <c r="CR60" s="1085"/>
      <c r="CS60" s="1086"/>
      <c r="CT60" s="1086"/>
      <c r="CU60" s="1086"/>
      <c r="CV60" s="1087"/>
      <c r="CW60" s="1085"/>
      <c r="CX60" s="1086"/>
      <c r="CY60" s="1086"/>
      <c r="CZ60" s="1086"/>
      <c r="DA60" s="1087"/>
      <c r="DB60" s="1085"/>
      <c r="DC60" s="1086"/>
      <c r="DD60" s="1086"/>
      <c r="DE60" s="1086"/>
      <c r="DF60" s="1087"/>
      <c r="DG60" s="1085"/>
      <c r="DH60" s="1086"/>
      <c r="DI60" s="1086"/>
      <c r="DJ60" s="1086"/>
      <c r="DK60" s="1087"/>
      <c r="DL60" s="1085"/>
      <c r="DM60" s="1086"/>
      <c r="DN60" s="1086"/>
      <c r="DO60" s="1086"/>
      <c r="DP60" s="1087"/>
      <c r="DQ60" s="1085"/>
      <c r="DR60" s="1086"/>
      <c r="DS60" s="1086"/>
      <c r="DT60" s="1086"/>
      <c r="DU60" s="1087"/>
      <c r="DV60" s="1088"/>
      <c r="DW60" s="1089"/>
      <c r="DX60" s="1089"/>
      <c r="DY60" s="1089"/>
      <c r="DZ60" s="1090"/>
      <c r="EA60" s="248"/>
    </row>
    <row r="61" spans="1:131" s="249" customFormat="1" ht="26.25" customHeight="1" thickBot="1" x14ac:dyDescent="0.25">
      <c r="A61" s="263">
        <v>34</v>
      </c>
      <c r="B61" s="1133"/>
      <c r="C61" s="1134"/>
      <c r="D61" s="1134"/>
      <c r="E61" s="1134"/>
      <c r="F61" s="1134"/>
      <c r="G61" s="1134"/>
      <c r="H61" s="1134"/>
      <c r="I61" s="1134"/>
      <c r="J61" s="1134"/>
      <c r="K61" s="1134"/>
      <c r="L61" s="1134"/>
      <c r="M61" s="1134"/>
      <c r="N61" s="1134"/>
      <c r="O61" s="1134"/>
      <c r="P61" s="1135"/>
      <c r="Q61" s="1136"/>
      <c r="R61" s="1119"/>
      <c r="S61" s="1119"/>
      <c r="T61" s="1119"/>
      <c r="U61" s="1119"/>
      <c r="V61" s="1119"/>
      <c r="W61" s="1119"/>
      <c r="X61" s="1119"/>
      <c r="Y61" s="1119"/>
      <c r="Z61" s="1119"/>
      <c r="AA61" s="1119"/>
      <c r="AB61" s="1119"/>
      <c r="AC61" s="1119"/>
      <c r="AD61" s="1119"/>
      <c r="AE61" s="1137"/>
      <c r="AF61" s="1115"/>
      <c r="AG61" s="1116"/>
      <c r="AH61" s="1116"/>
      <c r="AI61" s="1116"/>
      <c r="AJ61" s="1117"/>
      <c r="AK61" s="1118"/>
      <c r="AL61" s="1119"/>
      <c r="AM61" s="1119"/>
      <c r="AN61" s="1119"/>
      <c r="AO61" s="1119"/>
      <c r="AP61" s="1119"/>
      <c r="AQ61" s="1119"/>
      <c r="AR61" s="1119"/>
      <c r="AS61" s="1119"/>
      <c r="AT61" s="1119"/>
      <c r="AU61" s="1119"/>
      <c r="AV61" s="1119"/>
      <c r="AW61" s="1119"/>
      <c r="AX61" s="1119"/>
      <c r="AY61" s="1119"/>
      <c r="AZ61" s="1120"/>
      <c r="BA61" s="1120"/>
      <c r="BB61" s="1120"/>
      <c r="BC61" s="1120"/>
      <c r="BD61" s="1120"/>
      <c r="BE61" s="1128"/>
      <c r="BF61" s="1128"/>
      <c r="BG61" s="1128"/>
      <c r="BH61" s="1128"/>
      <c r="BI61" s="1129"/>
      <c r="BJ61" s="254"/>
      <c r="BK61" s="254"/>
      <c r="BL61" s="254"/>
      <c r="BM61" s="254"/>
      <c r="BN61" s="254"/>
      <c r="BO61" s="267"/>
      <c r="BP61" s="267"/>
      <c r="BQ61" s="264">
        <v>55</v>
      </c>
      <c r="BR61" s="265"/>
      <c r="BS61" s="1110"/>
      <c r="BT61" s="1111"/>
      <c r="BU61" s="1111"/>
      <c r="BV61" s="1111"/>
      <c r="BW61" s="1111"/>
      <c r="BX61" s="1111"/>
      <c r="BY61" s="1111"/>
      <c r="BZ61" s="1111"/>
      <c r="CA61" s="1111"/>
      <c r="CB61" s="1111"/>
      <c r="CC61" s="1111"/>
      <c r="CD61" s="1111"/>
      <c r="CE61" s="1111"/>
      <c r="CF61" s="1111"/>
      <c r="CG61" s="1112"/>
      <c r="CH61" s="1085"/>
      <c r="CI61" s="1086"/>
      <c r="CJ61" s="1086"/>
      <c r="CK61" s="1086"/>
      <c r="CL61" s="1087"/>
      <c r="CM61" s="1085"/>
      <c r="CN61" s="1086"/>
      <c r="CO61" s="1086"/>
      <c r="CP61" s="1086"/>
      <c r="CQ61" s="1087"/>
      <c r="CR61" s="1085"/>
      <c r="CS61" s="1086"/>
      <c r="CT61" s="1086"/>
      <c r="CU61" s="1086"/>
      <c r="CV61" s="1087"/>
      <c r="CW61" s="1085"/>
      <c r="CX61" s="1086"/>
      <c r="CY61" s="1086"/>
      <c r="CZ61" s="1086"/>
      <c r="DA61" s="1087"/>
      <c r="DB61" s="1085"/>
      <c r="DC61" s="1086"/>
      <c r="DD61" s="1086"/>
      <c r="DE61" s="1086"/>
      <c r="DF61" s="1087"/>
      <c r="DG61" s="1085"/>
      <c r="DH61" s="1086"/>
      <c r="DI61" s="1086"/>
      <c r="DJ61" s="1086"/>
      <c r="DK61" s="1087"/>
      <c r="DL61" s="1085"/>
      <c r="DM61" s="1086"/>
      <c r="DN61" s="1086"/>
      <c r="DO61" s="1086"/>
      <c r="DP61" s="1087"/>
      <c r="DQ61" s="1085"/>
      <c r="DR61" s="1086"/>
      <c r="DS61" s="1086"/>
      <c r="DT61" s="1086"/>
      <c r="DU61" s="1087"/>
      <c r="DV61" s="1088"/>
      <c r="DW61" s="1089"/>
      <c r="DX61" s="1089"/>
      <c r="DY61" s="1089"/>
      <c r="DZ61" s="1090"/>
      <c r="EA61" s="248"/>
    </row>
    <row r="62" spans="1:131" s="249" customFormat="1" ht="26.25" customHeight="1" x14ac:dyDescent="0.2">
      <c r="A62" s="263">
        <v>35</v>
      </c>
      <c r="B62" s="1133"/>
      <c r="C62" s="1134"/>
      <c r="D62" s="1134"/>
      <c r="E62" s="1134"/>
      <c r="F62" s="1134"/>
      <c r="G62" s="1134"/>
      <c r="H62" s="1134"/>
      <c r="I62" s="1134"/>
      <c r="J62" s="1134"/>
      <c r="K62" s="1134"/>
      <c r="L62" s="1134"/>
      <c r="M62" s="1134"/>
      <c r="N62" s="1134"/>
      <c r="O62" s="1134"/>
      <c r="P62" s="1135"/>
      <c r="Q62" s="1136"/>
      <c r="R62" s="1119"/>
      <c r="S62" s="1119"/>
      <c r="T62" s="1119"/>
      <c r="U62" s="1119"/>
      <c r="V62" s="1119"/>
      <c r="W62" s="1119"/>
      <c r="X62" s="1119"/>
      <c r="Y62" s="1119"/>
      <c r="Z62" s="1119"/>
      <c r="AA62" s="1119"/>
      <c r="AB62" s="1119"/>
      <c r="AC62" s="1119"/>
      <c r="AD62" s="1119"/>
      <c r="AE62" s="1137"/>
      <c r="AF62" s="1115"/>
      <c r="AG62" s="1116"/>
      <c r="AH62" s="1116"/>
      <c r="AI62" s="1116"/>
      <c r="AJ62" s="1117"/>
      <c r="AK62" s="1118"/>
      <c r="AL62" s="1119"/>
      <c r="AM62" s="1119"/>
      <c r="AN62" s="1119"/>
      <c r="AO62" s="1119"/>
      <c r="AP62" s="1119"/>
      <c r="AQ62" s="1119"/>
      <c r="AR62" s="1119"/>
      <c r="AS62" s="1119"/>
      <c r="AT62" s="1119"/>
      <c r="AU62" s="1119"/>
      <c r="AV62" s="1119"/>
      <c r="AW62" s="1119"/>
      <c r="AX62" s="1119"/>
      <c r="AY62" s="1119"/>
      <c r="AZ62" s="1120"/>
      <c r="BA62" s="1120"/>
      <c r="BB62" s="1120"/>
      <c r="BC62" s="1120"/>
      <c r="BD62" s="1120"/>
      <c r="BE62" s="1128"/>
      <c r="BF62" s="1128"/>
      <c r="BG62" s="1128"/>
      <c r="BH62" s="1128"/>
      <c r="BI62" s="1129"/>
      <c r="BJ62" s="1130" t="s">
        <v>426</v>
      </c>
      <c r="BK62" s="1131"/>
      <c r="BL62" s="1131"/>
      <c r="BM62" s="1131"/>
      <c r="BN62" s="1132"/>
      <c r="BO62" s="267"/>
      <c r="BP62" s="267"/>
      <c r="BQ62" s="264">
        <v>56</v>
      </c>
      <c r="BR62" s="265"/>
      <c r="BS62" s="1110"/>
      <c r="BT62" s="1111"/>
      <c r="BU62" s="1111"/>
      <c r="BV62" s="1111"/>
      <c r="BW62" s="1111"/>
      <c r="BX62" s="1111"/>
      <c r="BY62" s="1111"/>
      <c r="BZ62" s="1111"/>
      <c r="CA62" s="1111"/>
      <c r="CB62" s="1111"/>
      <c r="CC62" s="1111"/>
      <c r="CD62" s="1111"/>
      <c r="CE62" s="1111"/>
      <c r="CF62" s="1111"/>
      <c r="CG62" s="1112"/>
      <c r="CH62" s="1085"/>
      <c r="CI62" s="1086"/>
      <c r="CJ62" s="1086"/>
      <c r="CK62" s="1086"/>
      <c r="CL62" s="1087"/>
      <c r="CM62" s="1085"/>
      <c r="CN62" s="1086"/>
      <c r="CO62" s="1086"/>
      <c r="CP62" s="1086"/>
      <c r="CQ62" s="1087"/>
      <c r="CR62" s="1085"/>
      <c r="CS62" s="1086"/>
      <c r="CT62" s="1086"/>
      <c r="CU62" s="1086"/>
      <c r="CV62" s="1087"/>
      <c r="CW62" s="1085"/>
      <c r="CX62" s="1086"/>
      <c r="CY62" s="1086"/>
      <c r="CZ62" s="1086"/>
      <c r="DA62" s="1087"/>
      <c r="DB62" s="1085"/>
      <c r="DC62" s="1086"/>
      <c r="DD62" s="1086"/>
      <c r="DE62" s="1086"/>
      <c r="DF62" s="1087"/>
      <c r="DG62" s="1085"/>
      <c r="DH62" s="1086"/>
      <c r="DI62" s="1086"/>
      <c r="DJ62" s="1086"/>
      <c r="DK62" s="1087"/>
      <c r="DL62" s="1085"/>
      <c r="DM62" s="1086"/>
      <c r="DN62" s="1086"/>
      <c r="DO62" s="1086"/>
      <c r="DP62" s="1087"/>
      <c r="DQ62" s="1085"/>
      <c r="DR62" s="1086"/>
      <c r="DS62" s="1086"/>
      <c r="DT62" s="1086"/>
      <c r="DU62" s="1087"/>
      <c r="DV62" s="1088"/>
      <c r="DW62" s="1089"/>
      <c r="DX62" s="1089"/>
      <c r="DY62" s="1089"/>
      <c r="DZ62" s="1090"/>
      <c r="EA62" s="248"/>
    </row>
    <row r="63" spans="1:131" s="249" customFormat="1" ht="26.25" customHeight="1" thickBot="1" x14ac:dyDescent="0.25">
      <c r="A63" s="266" t="s">
        <v>401</v>
      </c>
      <c r="B63" s="1039" t="s">
        <v>427</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4"/>
      <c r="AF63" s="1125">
        <v>795</v>
      </c>
      <c r="AG63" s="1054"/>
      <c r="AH63" s="1054"/>
      <c r="AI63" s="1054"/>
      <c r="AJ63" s="1126"/>
      <c r="AK63" s="1127"/>
      <c r="AL63" s="1058"/>
      <c r="AM63" s="1058"/>
      <c r="AN63" s="1058"/>
      <c r="AO63" s="1058"/>
      <c r="AP63" s="1054">
        <v>4720</v>
      </c>
      <c r="AQ63" s="1054"/>
      <c r="AR63" s="1054"/>
      <c r="AS63" s="1054"/>
      <c r="AT63" s="1054"/>
      <c r="AU63" s="1054">
        <v>4713</v>
      </c>
      <c r="AV63" s="1054"/>
      <c r="AW63" s="1054"/>
      <c r="AX63" s="1054"/>
      <c r="AY63" s="1054"/>
      <c r="AZ63" s="1121"/>
      <c r="BA63" s="1121"/>
      <c r="BB63" s="1121"/>
      <c r="BC63" s="1121"/>
      <c r="BD63" s="1121"/>
      <c r="BE63" s="1055"/>
      <c r="BF63" s="1055"/>
      <c r="BG63" s="1055"/>
      <c r="BH63" s="1055"/>
      <c r="BI63" s="1056"/>
      <c r="BJ63" s="1122" t="s">
        <v>399</v>
      </c>
      <c r="BK63" s="1046"/>
      <c r="BL63" s="1046"/>
      <c r="BM63" s="1046"/>
      <c r="BN63" s="1123"/>
      <c r="BO63" s="267"/>
      <c r="BP63" s="267"/>
      <c r="BQ63" s="264">
        <v>57</v>
      </c>
      <c r="BR63" s="265"/>
      <c r="BS63" s="1110"/>
      <c r="BT63" s="1111"/>
      <c r="BU63" s="1111"/>
      <c r="BV63" s="1111"/>
      <c r="BW63" s="1111"/>
      <c r="BX63" s="1111"/>
      <c r="BY63" s="1111"/>
      <c r="BZ63" s="1111"/>
      <c r="CA63" s="1111"/>
      <c r="CB63" s="1111"/>
      <c r="CC63" s="1111"/>
      <c r="CD63" s="1111"/>
      <c r="CE63" s="1111"/>
      <c r="CF63" s="1111"/>
      <c r="CG63" s="1112"/>
      <c r="CH63" s="1085"/>
      <c r="CI63" s="1086"/>
      <c r="CJ63" s="1086"/>
      <c r="CK63" s="1086"/>
      <c r="CL63" s="1087"/>
      <c r="CM63" s="1085"/>
      <c r="CN63" s="1086"/>
      <c r="CO63" s="1086"/>
      <c r="CP63" s="1086"/>
      <c r="CQ63" s="1087"/>
      <c r="CR63" s="1085"/>
      <c r="CS63" s="1086"/>
      <c r="CT63" s="1086"/>
      <c r="CU63" s="1086"/>
      <c r="CV63" s="1087"/>
      <c r="CW63" s="1085"/>
      <c r="CX63" s="1086"/>
      <c r="CY63" s="1086"/>
      <c r="CZ63" s="1086"/>
      <c r="DA63" s="1087"/>
      <c r="DB63" s="1085"/>
      <c r="DC63" s="1086"/>
      <c r="DD63" s="1086"/>
      <c r="DE63" s="1086"/>
      <c r="DF63" s="1087"/>
      <c r="DG63" s="1085"/>
      <c r="DH63" s="1086"/>
      <c r="DI63" s="1086"/>
      <c r="DJ63" s="1086"/>
      <c r="DK63" s="1087"/>
      <c r="DL63" s="1085"/>
      <c r="DM63" s="1086"/>
      <c r="DN63" s="1086"/>
      <c r="DO63" s="1086"/>
      <c r="DP63" s="1087"/>
      <c r="DQ63" s="1085"/>
      <c r="DR63" s="1086"/>
      <c r="DS63" s="1086"/>
      <c r="DT63" s="1086"/>
      <c r="DU63" s="1087"/>
      <c r="DV63" s="1088"/>
      <c r="DW63" s="1089"/>
      <c r="DX63" s="1089"/>
      <c r="DY63" s="1089"/>
      <c r="DZ63" s="1090"/>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10"/>
      <c r="BT64" s="1111"/>
      <c r="BU64" s="1111"/>
      <c r="BV64" s="1111"/>
      <c r="BW64" s="1111"/>
      <c r="BX64" s="1111"/>
      <c r="BY64" s="1111"/>
      <c r="BZ64" s="1111"/>
      <c r="CA64" s="1111"/>
      <c r="CB64" s="1111"/>
      <c r="CC64" s="1111"/>
      <c r="CD64" s="1111"/>
      <c r="CE64" s="1111"/>
      <c r="CF64" s="1111"/>
      <c r="CG64" s="1112"/>
      <c r="CH64" s="1085"/>
      <c r="CI64" s="1086"/>
      <c r="CJ64" s="1086"/>
      <c r="CK64" s="1086"/>
      <c r="CL64" s="1087"/>
      <c r="CM64" s="1085"/>
      <c r="CN64" s="1086"/>
      <c r="CO64" s="1086"/>
      <c r="CP64" s="1086"/>
      <c r="CQ64" s="1087"/>
      <c r="CR64" s="1085"/>
      <c r="CS64" s="1086"/>
      <c r="CT64" s="1086"/>
      <c r="CU64" s="1086"/>
      <c r="CV64" s="1087"/>
      <c r="CW64" s="1085"/>
      <c r="CX64" s="1086"/>
      <c r="CY64" s="1086"/>
      <c r="CZ64" s="1086"/>
      <c r="DA64" s="1087"/>
      <c r="DB64" s="1085"/>
      <c r="DC64" s="1086"/>
      <c r="DD64" s="1086"/>
      <c r="DE64" s="1086"/>
      <c r="DF64" s="1087"/>
      <c r="DG64" s="1085"/>
      <c r="DH64" s="1086"/>
      <c r="DI64" s="1086"/>
      <c r="DJ64" s="1086"/>
      <c r="DK64" s="1087"/>
      <c r="DL64" s="1085"/>
      <c r="DM64" s="1086"/>
      <c r="DN64" s="1086"/>
      <c r="DO64" s="1086"/>
      <c r="DP64" s="1087"/>
      <c r="DQ64" s="1085"/>
      <c r="DR64" s="1086"/>
      <c r="DS64" s="1086"/>
      <c r="DT64" s="1086"/>
      <c r="DU64" s="1087"/>
      <c r="DV64" s="1088"/>
      <c r="DW64" s="1089"/>
      <c r="DX64" s="1089"/>
      <c r="DY64" s="1089"/>
      <c r="DZ64" s="1090"/>
      <c r="EA64" s="248"/>
    </row>
    <row r="65" spans="1:131" s="249" customFormat="1" ht="26.25" customHeight="1" thickBot="1" x14ac:dyDescent="0.25">
      <c r="A65" s="254" t="s">
        <v>428</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10"/>
      <c r="BT65" s="1111"/>
      <c r="BU65" s="1111"/>
      <c r="BV65" s="1111"/>
      <c r="BW65" s="1111"/>
      <c r="BX65" s="1111"/>
      <c r="BY65" s="1111"/>
      <c r="BZ65" s="1111"/>
      <c r="CA65" s="1111"/>
      <c r="CB65" s="1111"/>
      <c r="CC65" s="1111"/>
      <c r="CD65" s="1111"/>
      <c r="CE65" s="1111"/>
      <c r="CF65" s="1111"/>
      <c r="CG65" s="1112"/>
      <c r="CH65" s="1085"/>
      <c r="CI65" s="1086"/>
      <c r="CJ65" s="1086"/>
      <c r="CK65" s="1086"/>
      <c r="CL65" s="1087"/>
      <c r="CM65" s="1085"/>
      <c r="CN65" s="1086"/>
      <c r="CO65" s="1086"/>
      <c r="CP65" s="1086"/>
      <c r="CQ65" s="1087"/>
      <c r="CR65" s="1085"/>
      <c r="CS65" s="1086"/>
      <c r="CT65" s="1086"/>
      <c r="CU65" s="1086"/>
      <c r="CV65" s="1087"/>
      <c r="CW65" s="1085"/>
      <c r="CX65" s="1086"/>
      <c r="CY65" s="1086"/>
      <c r="CZ65" s="1086"/>
      <c r="DA65" s="1087"/>
      <c r="DB65" s="1085"/>
      <c r="DC65" s="1086"/>
      <c r="DD65" s="1086"/>
      <c r="DE65" s="1086"/>
      <c r="DF65" s="1087"/>
      <c r="DG65" s="1085"/>
      <c r="DH65" s="1086"/>
      <c r="DI65" s="1086"/>
      <c r="DJ65" s="1086"/>
      <c r="DK65" s="1087"/>
      <c r="DL65" s="1085"/>
      <c r="DM65" s="1086"/>
      <c r="DN65" s="1086"/>
      <c r="DO65" s="1086"/>
      <c r="DP65" s="1087"/>
      <c r="DQ65" s="1085"/>
      <c r="DR65" s="1086"/>
      <c r="DS65" s="1086"/>
      <c r="DT65" s="1086"/>
      <c r="DU65" s="1087"/>
      <c r="DV65" s="1088"/>
      <c r="DW65" s="1089"/>
      <c r="DX65" s="1089"/>
      <c r="DY65" s="1089"/>
      <c r="DZ65" s="1090"/>
      <c r="EA65" s="248"/>
    </row>
    <row r="66" spans="1:131" s="249" customFormat="1" ht="26.25" customHeight="1" x14ac:dyDescent="0.2">
      <c r="A66" s="1091" t="s">
        <v>429</v>
      </c>
      <c r="B66" s="1092"/>
      <c r="C66" s="1092"/>
      <c r="D66" s="1092"/>
      <c r="E66" s="1092"/>
      <c r="F66" s="1092"/>
      <c r="G66" s="1092"/>
      <c r="H66" s="1092"/>
      <c r="I66" s="1092"/>
      <c r="J66" s="1092"/>
      <c r="K66" s="1092"/>
      <c r="L66" s="1092"/>
      <c r="M66" s="1092"/>
      <c r="N66" s="1092"/>
      <c r="O66" s="1092"/>
      <c r="P66" s="1093"/>
      <c r="Q66" s="1097" t="s">
        <v>430</v>
      </c>
      <c r="R66" s="1098"/>
      <c r="S66" s="1098"/>
      <c r="T66" s="1098"/>
      <c r="U66" s="1099"/>
      <c r="V66" s="1097" t="s">
        <v>431</v>
      </c>
      <c r="W66" s="1098"/>
      <c r="X66" s="1098"/>
      <c r="Y66" s="1098"/>
      <c r="Z66" s="1099"/>
      <c r="AA66" s="1097" t="s">
        <v>432</v>
      </c>
      <c r="AB66" s="1098"/>
      <c r="AC66" s="1098"/>
      <c r="AD66" s="1098"/>
      <c r="AE66" s="1099"/>
      <c r="AF66" s="1103" t="s">
        <v>409</v>
      </c>
      <c r="AG66" s="1104"/>
      <c r="AH66" s="1104"/>
      <c r="AI66" s="1104"/>
      <c r="AJ66" s="1105"/>
      <c r="AK66" s="1097" t="s">
        <v>433</v>
      </c>
      <c r="AL66" s="1092"/>
      <c r="AM66" s="1092"/>
      <c r="AN66" s="1092"/>
      <c r="AO66" s="1093"/>
      <c r="AP66" s="1097" t="s">
        <v>434</v>
      </c>
      <c r="AQ66" s="1098"/>
      <c r="AR66" s="1098"/>
      <c r="AS66" s="1098"/>
      <c r="AT66" s="1099"/>
      <c r="AU66" s="1097" t="s">
        <v>435</v>
      </c>
      <c r="AV66" s="1098"/>
      <c r="AW66" s="1098"/>
      <c r="AX66" s="1098"/>
      <c r="AY66" s="1099"/>
      <c r="AZ66" s="1097" t="s">
        <v>385</v>
      </c>
      <c r="BA66" s="1098"/>
      <c r="BB66" s="1098"/>
      <c r="BC66" s="1098"/>
      <c r="BD66" s="1113"/>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5">
      <c r="A67" s="1094"/>
      <c r="B67" s="1095"/>
      <c r="C67" s="1095"/>
      <c r="D67" s="1095"/>
      <c r="E67" s="1095"/>
      <c r="F67" s="1095"/>
      <c r="G67" s="1095"/>
      <c r="H67" s="1095"/>
      <c r="I67" s="1095"/>
      <c r="J67" s="1095"/>
      <c r="K67" s="1095"/>
      <c r="L67" s="1095"/>
      <c r="M67" s="1095"/>
      <c r="N67" s="1095"/>
      <c r="O67" s="1095"/>
      <c r="P67" s="1096"/>
      <c r="Q67" s="1100"/>
      <c r="R67" s="1101"/>
      <c r="S67" s="1101"/>
      <c r="T67" s="1101"/>
      <c r="U67" s="1102"/>
      <c r="V67" s="1100"/>
      <c r="W67" s="1101"/>
      <c r="X67" s="1101"/>
      <c r="Y67" s="1101"/>
      <c r="Z67" s="1102"/>
      <c r="AA67" s="1100"/>
      <c r="AB67" s="1101"/>
      <c r="AC67" s="1101"/>
      <c r="AD67" s="1101"/>
      <c r="AE67" s="1102"/>
      <c r="AF67" s="1106"/>
      <c r="AG67" s="1107"/>
      <c r="AH67" s="1107"/>
      <c r="AI67" s="1107"/>
      <c r="AJ67" s="1108"/>
      <c r="AK67" s="1109"/>
      <c r="AL67" s="1095"/>
      <c r="AM67" s="1095"/>
      <c r="AN67" s="1095"/>
      <c r="AO67" s="1096"/>
      <c r="AP67" s="1100"/>
      <c r="AQ67" s="1101"/>
      <c r="AR67" s="1101"/>
      <c r="AS67" s="1101"/>
      <c r="AT67" s="1102"/>
      <c r="AU67" s="1100"/>
      <c r="AV67" s="1101"/>
      <c r="AW67" s="1101"/>
      <c r="AX67" s="1101"/>
      <c r="AY67" s="1102"/>
      <c r="AZ67" s="1100"/>
      <c r="BA67" s="1101"/>
      <c r="BB67" s="1101"/>
      <c r="BC67" s="1101"/>
      <c r="BD67" s="1114"/>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2">
      <c r="A68" s="260">
        <v>1</v>
      </c>
      <c r="B68" s="1081" t="s">
        <v>604</v>
      </c>
      <c r="C68" s="1082"/>
      <c r="D68" s="1082"/>
      <c r="E68" s="1082"/>
      <c r="F68" s="1082"/>
      <c r="G68" s="1082"/>
      <c r="H68" s="1082"/>
      <c r="I68" s="1082"/>
      <c r="J68" s="1082"/>
      <c r="K68" s="1082"/>
      <c r="L68" s="1082"/>
      <c r="M68" s="1082"/>
      <c r="N68" s="1082"/>
      <c r="O68" s="1082"/>
      <c r="P68" s="1083"/>
      <c r="Q68" s="1084">
        <v>1409</v>
      </c>
      <c r="R68" s="1078"/>
      <c r="S68" s="1078"/>
      <c r="T68" s="1078"/>
      <c r="U68" s="1078"/>
      <c r="V68" s="1078">
        <v>1365</v>
      </c>
      <c r="W68" s="1078"/>
      <c r="X68" s="1078"/>
      <c r="Y68" s="1078"/>
      <c r="Z68" s="1078"/>
      <c r="AA68" s="1078">
        <v>44</v>
      </c>
      <c r="AB68" s="1078"/>
      <c r="AC68" s="1078"/>
      <c r="AD68" s="1078"/>
      <c r="AE68" s="1078"/>
      <c r="AF68" s="1078">
        <v>43</v>
      </c>
      <c r="AG68" s="1078"/>
      <c r="AH68" s="1078"/>
      <c r="AI68" s="1078"/>
      <c r="AJ68" s="1078"/>
      <c r="AK68" s="1078">
        <v>15</v>
      </c>
      <c r="AL68" s="1078"/>
      <c r="AM68" s="1078"/>
      <c r="AN68" s="1078"/>
      <c r="AO68" s="1078"/>
      <c r="AP68" s="1078">
        <v>478</v>
      </c>
      <c r="AQ68" s="1078"/>
      <c r="AR68" s="1078"/>
      <c r="AS68" s="1078"/>
      <c r="AT68" s="1078"/>
      <c r="AU68" s="1078">
        <v>96</v>
      </c>
      <c r="AV68" s="1078"/>
      <c r="AW68" s="1078"/>
      <c r="AX68" s="1078"/>
      <c r="AY68" s="1078"/>
      <c r="AZ68" s="1079"/>
      <c r="BA68" s="1079"/>
      <c r="BB68" s="1079"/>
      <c r="BC68" s="1079"/>
      <c r="BD68" s="1080"/>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2">
      <c r="A69" s="263">
        <v>2</v>
      </c>
      <c r="B69" s="1069" t="s">
        <v>605</v>
      </c>
      <c r="C69" s="1070"/>
      <c r="D69" s="1070"/>
      <c r="E69" s="1070"/>
      <c r="F69" s="1070"/>
      <c r="G69" s="1070"/>
      <c r="H69" s="1070"/>
      <c r="I69" s="1070"/>
      <c r="J69" s="1070"/>
      <c r="K69" s="1070"/>
      <c r="L69" s="1070"/>
      <c r="M69" s="1070"/>
      <c r="N69" s="1070"/>
      <c r="O69" s="1070"/>
      <c r="P69" s="1071"/>
      <c r="Q69" s="1072">
        <v>4383</v>
      </c>
      <c r="R69" s="1066"/>
      <c r="S69" s="1066"/>
      <c r="T69" s="1066"/>
      <c r="U69" s="1066"/>
      <c r="V69" s="1066">
        <v>3497</v>
      </c>
      <c r="W69" s="1066"/>
      <c r="X69" s="1066"/>
      <c r="Y69" s="1066"/>
      <c r="Z69" s="1066"/>
      <c r="AA69" s="1066">
        <v>886</v>
      </c>
      <c r="AB69" s="1066"/>
      <c r="AC69" s="1066"/>
      <c r="AD69" s="1066"/>
      <c r="AE69" s="1066"/>
      <c r="AF69" s="1066">
        <v>886</v>
      </c>
      <c r="AG69" s="1066"/>
      <c r="AH69" s="1066"/>
      <c r="AI69" s="1066"/>
      <c r="AJ69" s="1066"/>
      <c r="AK69" s="1066">
        <v>0</v>
      </c>
      <c r="AL69" s="1066"/>
      <c r="AM69" s="1066"/>
      <c r="AN69" s="1066"/>
      <c r="AO69" s="1066"/>
      <c r="AP69" s="1066" t="s">
        <v>619</v>
      </c>
      <c r="AQ69" s="1066"/>
      <c r="AR69" s="1066"/>
      <c r="AS69" s="1066"/>
      <c r="AT69" s="1066"/>
      <c r="AU69" s="1066" t="s">
        <v>618</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2">
      <c r="A70" s="263">
        <v>3</v>
      </c>
      <c r="B70" s="1069" t="s">
        <v>606</v>
      </c>
      <c r="C70" s="1070"/>
      <c r="D70" s="1070"/>
      <c r="E70" s="1070"/>
      <c r="F70" s="1070"/>
      <c r="G70" s="1070"/>
      <c r="H70" s="1070"/>
      <c r="I70" s="1070"/>
      <c r="J70" s="1070"/>
      <c r="K70" s="1070"/>
      <c r="L70" s="1070"/>
      <c r="M70" s="1070"/>
      <c r="N70" s="1070"/>
      <c r="O70" s="1070"/>
      <c r="P70" s="1071"/>
      <c r="Q70" s="1072">
        <v>89</v>
      </c>
      <c r="R70" s="1066"/>
      <c r="S70" s="1066"/>
      <c r="T70" s="1066"/>
      <c r="U70" s="1066"/>
      <c r="V70" s="1066">
        <v>82</v>
      </c>
      <c r="W70" s="1066"/>
      <c r="X70" s="1066"/>
      <c r="Y70" s="1066"/>
      <c r="Z70" s="1066"/>
      <c r="AA70" s="1066">
        <v>7</v>
      </c>
      <c r="AB70" s="1066"/>
      <c r="AC70" s="1066"/>
      <c r="AD70" s="1066"/>
      <c r="AE70" s="1066"/>
      <c r="AF70" s="1066">
        <v>7</v>
      </c>
      <c r="AG70" s="1066"/>
      <c r="AH70" s="1066"/>
      <c r="AI70" s="1066"/>
      <c r="AJ70" s="1066"/>
      <c r="AK70" s="1066">
        <v>0</v>
      </c>
      <c r="AL70" s="1066"/>
      <c r="AM70" s="1066"/>
      <c r="AN70" s="1066"/>
      <c r="AO70" s="1066"/>
      <c r="AP70" s="1077" t="s">
        <v>618</v>
      </c>
      <c r="AQ70" s="1066"/>
      <c r="AR70" s="1066"/>
      <c r="AS70" s="1066"/>
      <c r="AT70" s="1066"/>
      <c r="AU70" s="1066" t="s">
        <v>618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2">
      <c r="A71" s="263">
        <v>4</v>
      </c>
      <c r="B71" s="1069" t="s">
        <v>607</v>
      </c>
      <c r="C71" s="1070"/>
      <c r="D71" s="1070"/>
      <c r="E71" s="1070"/>
      <c r="F71" s="1070"/>
      <c r="G71" s="1070"/>
      <c r="H71" s="1070"/>
      <c r="I71" s="1070"/>
      <c r="J71" s="1070"/>
      <c r="K71" s="1070"/>
      <c r="L71" s="1070"/>
      <c r="M71" s="1070"/>
      <c r="N71" s="1070"/>
      <c r="O71" s="1070"/>
      <c r="P71" s="1071"/>
      <c r="Q71" s="1072">
        <v>497</v>
      </c>
      <c r="R71" s="1066"/>
      <c r="S71" s="1066"/>
      <c r="T71" s="1066"/>
      <c r="U71" s="1066"/>
      <c r="V71" s="1066">
        <v>463</v>
      </c>
      <c r="W71" s="1066"/>
      <c r="X71" s="1066"/>
      <c r="Y71" s="1066"/>
      <c r="Z71" s="1066"/>
      <c r="AA71" s="1066">
        <v>34</v>
      </c>
      <c r="AB71" s="1066"/>
      <c r="AC71" s="1066"/>
      <c r="AD71" s="1066"/>
      <c r="AE71" s="1066"/>
      <c r="AF71" s="1066">
        <v>34</v>
      </c>
      <c r="AG71" s="1066"/>
      <c r="AH71" s="1066"/>
      <c r="AI71" s="1066"/>
      <c r="AJ71" s="1066"/>
      <c r="AK71" s="1066">
        <v>0</v>
      </c>
      <c r="AL71" s="1066"/>
      <c r="AM71" s="1066"/>
      <c r="AN71" s="1066"/>
      <c r="AO71" s="1066"/>
      <c r="AP71" s="1066" t="s">
        <v>618</v>
      </c>
      <c r="AQ71" s="1066"/>
      <c r="AR71" s="1066"/>
      <c r="AS71" s="1066"/>
      <c r="AT71" s="1066"/>
      <c r="AU71" s="1066" t="s">
        <v>618</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2">
      <c r="A72" s="263">
        <v>5</v>
      </c>
      <c r="B72" s="1069" t="s">
        <v>608</v>
      </c>
      <c r="C72" s="1070"/>
      <c r="D72" s="1070"/>
      <c r="E72" s="1070"/>
      <c r="F72" s="1070"/>
      <c r="G72" s="1070"/>
      <c r="H72" s="1070"/>
      <c r="I72" s="1070"/>
      <c r="J72" s="1070"/>
      <c r="K72" s="1070"/>
      <c r="L72" s="1070"/>
      <c r="M72" s="1070"/>
      <c r="N72" s="1070"/>
      <c r="O72" s="1070"/>
      <c r="P72" s="1071"/>
      <c r="Q72" s="1072">
        <v>107279</v>
      </c>
      <c r="R72" s="1066"/>
      <c r="S72" s="1066"/>
      <c r="T72" s="1066"/>
      <c r="U72" s="1066"/>
      <c r="V72" s="1066">
        <v>102546</v>
      </c>
      <c r="W72" s="1066"/>
      <c r="X72" s="1066"/>
      <c r="Y72" s="1066"/>
      <c r="Z72" s="1066"/>
      <c r="AA72" s="1066">
        <v>4733</v>
      </c>
      <c r="AB72" s="1066"/>
      <c r="AC72" s="1066"/>
      <c r="AD72" s="1066"/>
      <c r="AE72" s="1066"/>
      <c r="AF72" s="1066">
        <v>4733</v>
      </c>
      <c r="AG72" s="1066"/>
      <c r="AH72" s="1066"/>
      <c r="AI72" s="1066"/>
      <c r="AJ72" s="1066"/>
      <c r="AK72" s="1066">
        <v>339</v>
      </c>
      <c r="AL72" s="1066"/>
      <c r="AM72" s="1066"/>
      <c r="AN72" s="1066"/>
      <c r="AO72" s="1066"/>
      <c r="AP72" s="1066" t="s">
        <v>619</v>
      </c>
      <c r="AQ72" s="1066"/>
      <c r="AR72" s="1066"/>
      <c r="AS72" s="1066"/>
      <c r="AT72" s="1066"/>
      <c r="AU72" s="1066" t="s">
        <v>618</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2">
      <c r="A73" s="263">
        <v>6</v>
      </c>
      <c r="B73" s="1069" t="s">
        <v>609</v>
      </c>
      <c r="C73" s="1070"/>
      <c r="D73" s="1070"/>
      <c r="E73" s="1070"/>
      <c r="F73" s="1070"/>
      <c r="G73" s="1070"/>
      <c r="H73" s="1070"/>
      <c r="I73" s="1070"/>
      <c r="J73" s="1070"/>
      <c r="K73" s="1070"/>
      <c r="L73" s="1070"/>
      <c r="M73" s="1070"/>
      <c r="N73" s="1070"/>
      <c r="O73" s="1070"/>
      <c r="P73" s="1071"/>
      <c r="Q73" s="1072">
        <v>120</v>
      </c>
      <c r="R73" s="1066"/>
      <c r="S73" s="1066"/>
      <c r="T73" s="1066"/>
      <c r="U73" s="1066"/>
      <c r="V73" s="1066">
        <v>113</v>
      </c>
      <c r="W73" s="1066"/>
      <c r="X73" s="1066"/>
      <c r="Y73" s="1066"/>
      <c r="Z73" s="1066"/>
      <c r="AA73" s="1066">
        <v>7</v>
      </c>
      <c r="AB73" s="1066"/>
      <c r="AC73" s="1066"/>
      <c r="AD73" s="1066"/>
      <c r="AE73" s="1066"/>
      <c r="AF73" s="1066">
        <v>7</v>
      </c>
      <c r="AG73" s="1066"/>
      <c r="AH73" s="1066"/>
      <c r="AI73" s="1066"/>
      <c r="AJ73" s="1066"/>
      <c r="AK73" s="1066">
        <v>0</v>
      </c>
      <c r="AL73" s="1066"/>
      <c r="AM73" s="1066"/>
      <c r="AN73" s="1066"/>
      <c r="AO73" s="1066"/>
      <c r="AP73" s="1066" t="s">
        <v>618</v>
      </c>
      <c r="AQ73" s="1066"/>
      <c r="AR73" s="1066"/>
      <c r="AS73" s="1066"/>
      <c r="AT73" s="1066"/>
      <c r="AU73" s="1066" t="s">
        <v>618</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2">
      <c r="A74" s="263">
        <v>7</v>
      </c>
      <c r="B74" s="1069" t="s">
        <v>610</v>
      </c>
      <c r="C74" s="1070"/>
      <c r="D74" s="1070"/>
      <c r="E74" s="1070"/>
      <c r="F74" s="1070"/>
      <c r="G74" s="1070"/>
      <c r="H74" s="1070"/>
      <c r="I74" s="1070"/>
      <c r="J74" s="1070"/>
      <c r="K74" s="1070"/>
      <c r="L74" s="1070"/>
      <c r="M74" s="1070"/>
      <c r="N74" s="1070"/>
      <c r="O74" s="1070"/>
      <c r="P74" s="1071"/>
      <c r="Q74" s="1072">
        <v>809</v>
      </c>
      <c r="R74" s="1066"/>
      <c r="S74" s="1066"/>
      <c r="T74" s="1066"/>
      <c r="U74" s="1066"/>
      <c r="V74" s="1066">
        <v>808</v>
      </c>
      <c r="W74" s="1066"/>
      <c r="X74" s="1066"/>
      <c r="Y74" s="1066"/>
      <c r="Z74" s="1066"/>
      <c r="AA74" s="1066">
        <v>1</v>
      </c>
      <c r="AB74" s="1066"/>
      <c r="AC74" s="1066"/>
      <c r="AD74" s="1066"/>
      <c r="AE74" s="1066"/>
      <c r="AF74" s="1066">
        <v>1</v>
      </c>
      <c r="AG74" s="1066"/>
      <c r="AH74" s="1066"/>
      <c r="AI74" s="1066"/>
      <c r="AJ74" s="1066"/>
      <c r="AK74" s="1066">
        <v>452</v>
      </c>
      <c r="AL74" s="1066"/>
      <c r="AM74" s="1066"/>
      <c r="AN74" s="1066"/>
      <c r="AO74" s="1066"/>
      <c r="AP74" s="1066" t="s">
        <v>618</v>
      </c>
      <c r="AQ74" s="1066"/>
      <c r="AR74" s="1066"/>
      <c r="AS74" s="1066"/>
      <c r="AT74" s="1066"/>
      <c r="AU74" s="1066" t="s">
        <v>618</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2">
      <c r="A75" s="263">
        <v>8</v>
      </c>
      <c r="B75" s="1069" t="s">
        <v>611</v>
      </c>
      <c r="C75" s="1070"/>
      <c r="D75" s="1070"/>
      <c r="E75" s="1070"/>
      <c r="F75" s="1070"/>
      <c r="G75" s="1070"/>
      <c r="H75" s="1070"/>
      <c r="I75" s="1070"/>
      <c r="J75" s="1070"/>
      <c r="K75" s="1070"/>
      <c r="L75" s="1070"/>
      <c r="M75" s="1070"/>
      <c r="N75" s="1070"/>
      <c r="O75" s="1070"/>
      <c r="P75" s="1071"/>
      <c r="Q75" s="1073">
        <v>715</v>
      </c>
      <c r="R75" s="1074"/>
      <c r="S75" s="1074"/>
      <c r="T75" s="1074"/>
      <c r="U75" s="1075"/>
      <c r="V75" s="1076">
        <v>451</v>
      </c>
      <c r="W75" s="1074"/>
      <c r="X75" s="1074"/>
      <c r="Y75" s="1074"/>
      <c r="Z75" s="1075"/>
      <c r="AA75" s="1076">
        <v>264</v>
      </c>
      <c r="AB75" s="1074"/>
      <c r="AC75" s="1074"/>
      <c r="AD75" s="1074"/>
      <c r="AE75" s="1075"/>
      <c r="AF75" s="1076">
        <v>223</v>
      </c>
      <c r="AG75" s="1074"/>
      <c r="AH75" s="1074"/>
      <c r="AI75" s="1074"/>
      <c r="AJ75" s="1075"/>
      <c r="AK75" s="1076">
        <v>0</v>
      </c>
      <c r="AL75" s="1074"/>
      <c r="AM75" s="1074"/>
      <c r="AN75" s="1074"/>
      <c r="AO75" s="1075"/>
      <c r="AP75" s="1076">
        <v>285</v>
      </c>
      <c r="AQ75" s="1074"/>
      <c r="AR75" s="1074"/>
      <c r="AS75" s="1074"/>
      <c r="AT75" s="1075"/>
      <c r="AU75" s="1076">
        <v>115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2">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2">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2">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2">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2">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2">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2">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2">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2">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2">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2">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2">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5">
      <c r="A88" s="266" t="s">
        <v>401</v>
      </c>
      <c r="B88" s="1039" t="s">
        <v>436</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5934</v>
      </c>
      <c r="AG88" s="1054"/>
      <c r="AH88" s="1054"/>
      <c r="AI88" s="1054"/>
      <c r="AJ88" s="1054"/>
      <c r="AK88" s="1058"/>
      <c r="AL88" s="1058"/>
      <c r="AM88" s="1058"/>
      <c r="AN88" s="1058"/>
      <c r="AO88" s="1058"/>
      <c r="AP88" s="1054">
        <v>763</v>
      </c>
      <c r="AQ88" s="1054"/>
      <c r="AR88" s="1054"/>
      <c r="AS88" s="1054"/>
      <c r="AT88" s="1054"/>
      <c r="AU88" s="1054">
        <v>763</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401</v>
      </c>
      <c r="BR102" s="1039" t="s">
        <v>437</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57</v>
      </c>
      <c r="CS102" s="1046"/>
      <c r="CT102" s="1046"/>
      <c r="CU102" s="1046"/>
      <c r="CV102" s="1047"/>
      <c r="CW102" s="1045" t="s">
        <v>618</v>
      </c>
      <c r="CX102" s="1046"/>
      <c r="CY102" s="1046"/>
      <c r="CZ102" s="1046"/>
      <c r="DA102" s="1047"/>
      <c r="DB102" s="1045">
        <v>47</v>
      </c>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438</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439</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440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1033" t="s">
        <v>442</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443</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2">
      <c r="A109" s="988" t="s">
        <v>444</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445</v>
      </c>
      <c r="AB109" s="989"/>
      <c r="AC109" s="989"/>
      <c r="AD109" s="989"/>
      <c r="AE109" s="990"/>
      <c r="AF109" s="991" t="s">
        <v>446</v>
      </c>
      <c r="AG109" s="989"/>
      <c r="AH109" s="989"/>
      <c r="AI109" s="989"/>
      <c r="AJ109" s="990"/>
      <c r="AK109" s="991" t="s">
        <v>313</v>
      </c>
      <c r="AL109" s="989"/>
      <c r="AM109" s="989"/>
      <c r="AN109" s="989"/>
      <c r="AO109" s="990"/>
      <c r="AP109" s="991" t="s">
        <v>447</v>
      </c>
      <c r="AQ109" s="989"/>
      <c r="AR109" s="989"/>
      <c r="AS109" s="989"/>
      <c r="AT109" s="1020"/>
      <c r="AU109" s="988" t="s">
        <v>444</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445</v>
      </c>
      <c r="BR109" s="989"/>
      <c r="BS109" s="989"/>
      <c r="BT109" s="989"/>
      <c r="BU109" s="990"/>
      <c r="BV109" s="991" t="s">
        <v>446</v>
      </c>
      <c r="BW109" s="989"/>
      <c r="BX109" s="989"/>
      <c r="BY109" s="989"/>
      <c r="BZ109" s="990"/>
      <c r="CA109" s="991" t="s">
        <v>313</v>
      </c>
      <c r="CB109" s="989"/>
      <c r="CC109" s="989"/>
      <c r="CD109" s="989"/>
      <c r="CE109" s="990"/>
      <c r="CF109" s="1027" t="s">
        <v>447</v>
      </c>
      <c r="CG109" s="1027"/>
      <c r="CH109" s="1027"/>
      <c r="CI109" s="1027"/>
      <c r="CJ109" s="1027"/>
      <c r="CK109" s="991" t="s">
        <v>448</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445</v>
      </c>
      <c r="DH109" s="989"/>
      <c r="DI109" s="989"/>
      <c r="DJ109" s="989"/>
      <c r="DK109" s="990"/>
      <c r="DL109" s="991" t="s">
        <v>446</v>
      </c>
      <c r="DM109" s="989"/>
      <c r="DN109" s="989"/>
      <c r="DO109" s="989"/>
      <c r="DP109" s="990"/>
      <c r="DQ109" s="991" t="s">
        <v>313</v>
      </c>
      <c r="DR109" s="989"/>
      <c r="DS109" s="989"/>
      <c r="DT109" s="989"/>
      <c r="DU109" s="990"/>
      <c r="DV109" s="991" t="s">
        <v>447</v>
      </c>
      <c r="DW109" s="989"/>
      <c r="DX109" s="989"/>
      <c r="DY109" s="989"/>
      <c r="DZ109" s="1020"/>
    </row>
    <row r="110" spans="1:131" s="248" customFormat="1" ht="26.25" customHeight="1" x14ac:dyDescent="0.2">
      <c r="A110" s="891" t="s">
        <v>449</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254957</v>
      </c>
      <c r="AB110" s="982"/>
      <c r="AC110" s="982"/>
      <c r="AD110" s="982"/>
      <c r="AE110" s="983"/>
      <c r="AF110" s="984">
        <v>275725</v>
      </c>
      <c r="AG110" s="982"/>
      <c r="AH110" s="982"/>
      <c r="AI110" s="982"/>
      <c r="AJ110" s="983"/>
      <c r="AK110" s="984">
        <v>271649</v>
      </c>
      <c r="AL110" s="982"/>
      <c r="AM110" s="982"/>
      <c r="AN110" s="982"/>
      <c r="AO110" s="983"/>
      <c r="AP110" s="985">
        <v>7.4</v>
      </c>
      <c r="AQ110" s="986"/>
      <c r="AR110" s="986"/>
      <c r="AS110" s="986"/>
      <c r="AT110" s="987"/>
      <c r="AU110" s="1021" t="s">
        <v>73</v>
      </c>
      <c r="AV110" s="1022"/>
      <c r="AW110" s="1022"/>
      <c r="AX110" s="1022"/>
      <c r="AY110" s="1022"/>
      <c r="AZ110" s="947" t="s">
        <v>450</v>
      </c>
      <c r="BA110" s="892"/>
      <c r="BB110" s="892"/>
      <c r="BC110" s="892"/>
      <c r="BD110" s="892"/>
      <c r="BE110" s="892"/>
      <c r="BF110" s="892"/>
      <c r="BG110" s="892"/>
      <c r="BH110" s="892"/>
      <c r="BI110" s="892"/>
      <c r="BJ110" s="892"/>
      <c r="BK110" s="892"/>
      <c r="BL110" s="892"/>
      <c r="BM110" s="892"/>
      <c r="BN110" s="892"/>
      <c r="BO110" s="892"/>
      <c r="BP110" s="893"/>
      <c r="BQ110" s="948">
        <v>3825364</v>
      </c>
      <c r="BR110" s="929"/>
      <c r="BS110" s="929"/>
      <c r="BT110" s="929"/>
      <c r="BU110" s="929"/>
      <c r="BV110" s="929">
        <v>3733059</v>
      </c>
      <c r="BW110" s="929"/>
      <c r="BX110" s="929"/>
      <c r="BY110" s="929"/>
      <c r="BZ110" s="929"/>
      <c r="CA110" s="929">
        <v>3961539</v>
      </c>
      <c r="CB110" s="929"/>
      <c r="CC110" s="929"/>
      <c r="CD110" s="929"/>
      <c r="CE110" s="929"/>
      <c r="CF110" s="953">
        <v>107.3</v>
      </c>
      <c r="CG110" s="954"/>
      <c r="CH110" s="954"/>
      <c r="CI110" s="954"/>
      <c r="CJ110" s="954"/>
      <c r="CK110" s="1017" t="s">
        <v>451</v>
      </c>
      <c r="CL110" s="903"/>
      <c r="CM110" s="978" t="s">
        <v>452</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453</v>
      </c>
      <c r="DH110" s="929"/>
      <c r="DI110" s="929"/>
      <c r="DJ110" s="929"/>
      <c r="DK110" s="929"/>
      <c r="DL110" s="929" t="s">
        <v>454</v>
      </c>
      <c r="DM110" s="929"/>
      <c r="DN110" s="929"/>
      <c r="DO110" s="929"/>
      <c r="DP110" s="929"/>
      <c r="DQ110" s="929" t="s">
        <v>454</v>
      </c>
      <c r="DR110" s="929"/>
      <c r="DS110" s="929"/>
      <c r="DT110" s="929"/>
      <c r="DU110" s="929"/>
      <c r="DV110" s="930" t="s">
        <v>454</v>
      </c>
      <c r="DW110" s="930"/>
      <c r="DX110" s="930"/>
      <c r="DY110" s="930"/>
      <c r="DZ110" s="931"/>
    </row>
    <row r="111" spans="1:131" s="248" customFormat="1" ht="26.25" customHeight="1" x14ac:dyDescent="0.2">
      <c r="A111" s="858" t="s">
        <v>455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454</v>
      </c>
      <c r="AB111" s="1010"/>
      <c r="AC111" s="1010"/>
      <c r="AD111" s="1010"/>
      <c r="AE111" s="1011"/>
      <c r="AF111" s="1012" t="s">
        <v>399</v>
      </c>
      <c r="AG111" s="1010"/>
      <c r="AH111" s="1010"/>
      <c r="AI111" s="1010"/>
      <c r="AJ111" s="1011"/>
      <c r="AK111" s="1012" t="s">
        <v>454</v>
      </c>
      <c r="AL111" s="1010"/>
      <c r="AM111" s="1010"/>
      <c r="AN111" s="1010"/>
      <c r="AO111" s="1011"/>
      <c r="AP111" s="1013" t="s">
        <v>454</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t="s">
        <v>453</v>
      </c>
      <c r="BR111" s="901"/>
      <c r="BS111" s="901"/>
      <c r="BT111" s="901"/>
      <c r="BU111" s="901"/>
      <c r="BV111" s="901" t="s">
        <v>454</v>
      </c>
      <c r="BW111" s="901"/>
      <c r="BX111" s="901"/>
      <c r="BY111" s="901"/>
      <c r="BZ111" s="901"/>
      <c r="CA111" s="901" t="s">
        <v>454</v>
      </c>
      <c r="CB111" s="901"/>
      <c r="CC111" s="901"/>
      <c r="CD111" s="901"/>
      <c r="CE111" s="901"/>
      <c r="CF111" s="962" t="s">
        <v>454</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454</v>
      </c>
      <c r="DH111" s="901"/>
      <c r="DI111" s="901"/>
      <c r="DJ111" s="901"/>
      <c r="DK111" s="901"/>
      <c r="DL111" s="901" t="s">
        <v>454</v>
      </c>
      <c r="DM111" s="901"/>
      <c r="DN111" s="901"/>
      <c r="DO111" s="901"/>
      <c r="DP111" s="901"/>
      <c r="DQ111" s="901" t="s">
        <v>454</v>
      </c>
      <c r="DR111" s="901"/>
      <c r="DS111" s="901"/>
      <c r="DT111" s="901"/>
      <c r="DU111" s="901"/>
      <c r="DV111" s="878" t="s">
        <v>454</v>
      </c>
      <c r="DW111" s="878"/>
      <c r="DX111" s="878"/>
      <c r="DY111" s="878"/>
      <c r="DZ111" s="879"/>
    </row>
    <row r="112" spans="1:131" s="248" customFormat="1" ht="26.25" customHeight="1" x14ac:dyDescent="0.2">
      <c r="A112" s="1003" t="s">
        <v>458</v>
      </c>
      <c r="B112" s="1004"/>
      <c r="C112" s="834" t="s">
        <v>459</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454</v>
      </c>
      <c r="AB112" s="864"/>
      <c r="AC112" s="864"/>
      <c r="AD112" s="864"/>
      <c r="AE112" s="865"/>
      <c r="AF112" s="866" t="s">
        <v>454</v>
      </c>
      <c r="AG112" s="864"/>
      <c r="AH112" s="864"/>
      <c r="AI112" s="864"/>
      <c r="AJ112" s="865"/>
      <c r="AK112" s="866" t="s">
        <v>454</v>
      </c>
      <c r="AL112" s="864"/>
      <c r="AM112" s="864"/>
      <c r="AN112" s="864"/>
      <c r="AO112" s="865"/>
      <c r="AP112" s="911" t="s">
        <v>454</v>
      </c>
      <c r="AQ112" s="912"/>
      <c r="AR112" s="912"/>
      <c r="AS112" s="912"/>
      <c r="AT112" s="913"/>
      <c r="AU112" s="1023"/>
      <c r="AV112" s="1024"/>
      <c r="AW112" s="1024"/>
      <c r="AX112" s="1024"/>
      <c r="AY112" s="1024"/>
      <c r="AZ112" s="899" t="s">
        <v>460</v>
      </c>
      <c r="BA112" s="834"/>
      <c r="BB112" s="834"/>
      <c r="BC112" s="834"/>
      <c r="BD112" s="834"/>
      <c r="BE112" s="834"/>
      <c r="BF112" s="834"/>
      <c r="BG112" s="834"/>
      <c r="BH112" s="834"/>
      <c r="BI112" s="834"/>
      <c r="BJ112" s="834"/>
      <c r="BK112" s="834"/>
      <c r="BL112" s="834"/>
      <c r="BM112" s="834"/>
      <c r="BN112" s="834"/>
      <c r="BO112" s="834"/>
      <c r="BP112" s="835"/>
      <c r="BQ112" s="900">
        <v>5586903</v>
      </c>
      <c r="BR112" s="901"/>
      <c r="BS112" s="901"/>
      <c r="BT112" s="901"/>
      <c r="BU112" s="901"/>
      <c r="BV112" s="901">
        <v>5148531</v>
      </c>
      <c r="BW112" s="901"/>
      <c r="BX112" s="901"/>
      <c r="BY112" s="901"/>
      <c r="BZ112" s="901"/>
      <c r="CA112" s="901">
        <v>4713284</v>
      </c>
      <c r="CB112" s="901"/>
      <c r="CC112" s="901"/>
      <c r="CD112" s="901"/>
      <c r="CE112" s="901"/>
      <c r="CF112" s="962">
        <v>127.6</v>
      </c>
      <c r="CG112" s="963"/>
      <c r="CH112" s="963"/>
      <c r="CI112" s="963"/>
      <c r="CJ112" s="963"/>
      <c r="CK112" s="1018"/>
      <c r="CL112" s="905"/>
      <c r="CM112" s="908" t="s">
        <v>461</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454</v>
      </c>
      <c r="DH112" s="901"/>
      <c r="DI112" s="901"/>
      <c r="DJ112" s="901"/>
      <c r="DK112" s="901"/>
      <c r="DL112" s="901" t="s">
        <v>454</v>
      </c>
      <c r="DM112" s="901"/>
      <c r="DN112" s="901"/>
      <c r="DO112" s="901"/>
      <c r="DP112" s="901"/>
      <c r="DQ112" s="901" t="s">
        <v>454</v>
      </c>
      <c r="DR112" s="901"/>
      <c r="DS112" s="901"/>
      <c r="DT112" s="901"/>
      <c r="DU112" s="901"/>
      <c r="DV112" s="878" t="s">
        <v>454</v>
      </c>
      <c r="DW112" s="878"/>
      <c r="DX112" s="878"/>
      <c r="DY112" s="878"/>
      <c r="DZ112" s="879"/>
    </row>
    <row r="113" spans="1:130" s="248" customFormat="1" ht="26.25" customHeight="1" x14ac:dyDescent="0.2">
      <c r="A113" s="1005"/>
      <c r="B113" s="1006"/>
      <c r="C113" s="834" t="s">
        <v>462</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538476</v>
      </c>
      <c r="AB113" s="1010"/>
      <c r="AC113" s="1010"/>
      <c r="AD113" s="1010"/>
      <c r="AE113" s="1011"/>
      <c r="AF113" s="1012">
        <v>550719</v>
      </c>
      <c r="AG113" s="1010"/>
      <c r="AH113" s="1010"/>
      <c r="AI113" s="1010"/>
      <c r="AJ113" s="1011"/>
      <c r="AK113" s="1012">
        <v>558938</v>
      </c>
      <c r="AL113" s="1010"/>
      <c r="AM113" s="1010"/>
      <c r="AN113" s="1010"/>
      <c r="AO113" s="1011"/>
      <c r="AP113" s="1013">
        <v>15.1</v>
      </c>
      <c r="AQ113" s="1014"/>
      <c r="AR113" s="1014"/>
      <c r="AS113" s="1014"/>
      <c r="AT113" s="1015"/>
      <c r="AU113" s="1023"/>
      <c r="AV113" s="1024"/>
      <c r="AW113" s="1024"/>
      <c r="AX113" s="1024"/>
      <c r="AY113" s="1024"/>
      <c r="AZ113" s="899" t="s">
        <v>463</v>
      </c>
      <c r="BA113" s="834"/>
      <c r="BB113" s="834"/>
      <c r="BC113" s="834"/>
      <c r="BD113" s="834"/>
      <c r="BE113" s="834"/>
      <c r="BF113" s="834"/>
      <c r="BG113" s="834"/>
      <c r="BH113" s="834"/>
      <c r="BI113" s="834"/>
      <c r="BJ113" s="834"/>
      <c r="BK113" s="834"/>
      <c r="BL113" s="834"/>
      <c r="BM113" s="834"/>
      <c r="BN113" s="834"/>
      <c r="BO113" s="834"/>
      <c r="BP113" s="835"/>
      <c r="BQ113" s="900">
        <v>123911</v>
      </c>
      <c r="BR113" s="901"/>
      <c r="BS113" s="901"/>
      <c r="BT113" s="901"/>
      <c r="BU113" s="901"/>
      <c r="BV113" s="901">
        <v>133086</v>
      </c>
      <c r="BW113" s="901"/>
      <c r="BX113" s="901"/>
      <c r="BY113" s="901"/>
      <c r="BZ113" s="901"/>
      <c r="CA113" s="901">
        <v>210327</v>
      </c>
      <c r="CB113" s="901"/>
      <c r="CC113" s="901"/>
      <c r="CD113" s="901"/>
      <c r="CE113" s="901"/>
      <c r="CF113" s="962">
        <v>5.7</v>
      </c>
      <c r="CG113" s="963"/>
      <c r="CH113" s="963"/>
      <c r="CI113" s="963"/>
      <c r="CJ113" s="963"/>
      <c r="CK113" s="1018"/>
      <c r="CL113" s="905"/>
      <c r="CM113" s="908" t="s">
        <v>464</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454</v>
      </c>
      <c r="DH113" s="864"/>
      <c r="DI113" s="864"/>
      <c r="DJ113" s="864"/>
      <c r="DK113" s="865"/>
      <c r="DL113" s="866" t="s">
        <v>454</v>
      </c>
      <c r="DM113" s="864"/>
      <c r="DN113" s="864"/>
      <c r="DO113" s="864"/>
      <c r="DP113" s="865"/>
      <c r="DQ113" s="866" t="s">
        <v>454</v>
      </c>
      <c r="DR113" s="864"/>
      <c r="DS113" s="864"/>
      <c r="DT113" s="864"/>
      <c r="DU113" s="865"/>
      <c r="DV113" s="911" t="s">
        <v>454</v>
      </c>
      <c r="DW113" s="912"/>
      <c r="DX113" s="912"/>
      <c r="DY113" s="912"/>
      <c r="DZ113" s="913"/>
    </row>
    <row r="114" spans="1:130" s="248" customFormat="1" ht="26.25" customHeight="1" x14ac:dyDescent="0.2">
      <c r="A114" s="1005"/>
      <c r="B114" s="1006"/>
      <c r="C114" s="834" t="s">
        <v>465</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16615</v>
      </c>
      <c r="AB114" s="864"/>
      <c r="AC114" s="864"/>
      <c r="AD114" s="864"/>
      <c r="AE114" s="865"/>
      <c r="AF114" s="866">
        <v>23044</v>
      </c>
      <c r="AG114" s="864"/>
      <c r="AH114" s="864"/>
      <c r="AI114" s="864"/>
      <c r="AJ114" s="865"/>
      <c r="AK114" s="866">
        <v>24516</v>
      </c>
      <c r="AL114" s="864"/>
      <c r="AM114" s="864"/>
      <c r="AN114" s="864"/>
      <c r="AO114" s="865"/>
      <c r="AP114" s="911">
        <v>0.7</v>
      </c>
      <c r="AQ114" s="912"/>
      <c r="AR114" s="912"/>
      <c r="AS114" s="912"/>
      <c r="AT114" s="913"/>
      <c r="AU114" s="1023"/>
      <c r="AV114" s="1024"/>
      <c r="AW114" s="1024"/>
      <c r="AX114" s="1024"/>
      <c r="AY114" s="1024"/>
      <c r="AZ114" s="899" t="s">
        <v>466</v>
      </c>
      <c r="BA114" s="834"/>
      <c r="BB114" s="834"/>
      <c r="BC114" s="834"/>
      <c r="BD114" s="834"/>
      <c r="BE114" s="834"/>
      <c r="BF114" s="834"/>
      <c r="BG114" s="834"/>
      <c r="BH114" s="834"/>
      <c r="BI114" s="834"/>
      <c r="BJ114" s="834"/>
      <c r="BK114" s="834"/>
      <c r="BL114" s="834"/>
      <c r="BM114" s="834"/>
      <c r="BN114" s="834"/>
      <c r="BO114" s="834"/>
      <c r="BP114" s="835"/>
      <c r="BQ114" s="900">
        <v>177896</v>
      </c>
      <c r="BR114" s="901"/>
      <c r="BS114" s="901"/>
      <c r="BT114" s="901"/>
      <c r="BU114" s="901"/>
      <c r="BV114" s="901">
        <v>129684</v>
      </c>
      <c r="BW114" s="901"/>
      <c r="BX114" s="901"/>
      <c r="BY114" s="901"/>
      <c r="BZ114" s="901"/>
      <c r="CA114" s="901">
        <v>143679</v>
      </c>
      <c r="CB114" s="901"/>
      <c r="CC114" s="901"/>
      <c r="CD114" s="901"/>
      <c r="CE114" s="901"/>
      <c r="CF114" s="962">
        <v>3.9</v>
      </c>
      <c r="CG114" s="963"/>
      <c r="CH114" s="963"/>
      <c r="CI114" s="963"/>
      <c r="CJ114" s="963"/>
      <c r="CK114" s="1018"/>
      <c r="CL114" s="905"/>
      <c r="CM114" s="908" t="s">
        <v>467</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454</v>
      </c>
      <c r="DH114" s="864"/>
      <c r="DI114" s="864"/>
      <c r="DJ114" s="864"/>
      <c r="DK114" s="865"/>
      <c r="DL114" s="866" t="s">
        <v>454</v>
      </c>
      <c r="DM114" s="864"/>
      <c r="DN114" s="864"/>
      <c r="DO114" s="864"/>
      <c r="DP114" s="865"/>
      <c r="DQ114" s="866" t="s">
        <v>454</v>
      </c>
      <c r="DR114" s="864"/>
      <c r="DS114" s="864"/>
      <c r="DT114" s="864"/>
      <c r="DU114" s="865"/>
      <c r="DV114" s="911" t="s">
        <v>454</v>
      </c>
      <c r="DW114" s="912"/>
      <c r="DX114" s="912"/>
      <c r="DY114" s="912"/>
      <c r="DZ114" s="913"/>
    </row>
    <row r="115" spans="1:130" s="248" customFormat="1" ht="26.25" customHeight="1" x14ac:dyDescent="0.2">
      <c r="A115" s="1005"/>
      <c r="B115" s="1006"/>
      <c r="C115" s="834" t="s">
        <v>468</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454</v>
      </c>
      <c r="AB115" s="1010"/>
      <c r="AC115" s="1010"/>
      <c r="AD115" s="1010"/>
      <c r="AE115" s="1011"/>
      <c r="AF115" s="1012" t="s">
        <v>454</v>
      </c>
      <c r="AG115" s="1010"/>
      <c r="AH115" s="1010"/>
      <c r="AI115" s="1010"/>
      <c r="AJ115" s="1011"/>
      <c r="AK115" s="1012" t="s">
        <v>454</v>
      </c>
      <c r="AL115" s="1010"/>
      <c r="AM115" s="1010"/>
      <c r="AN115" s="1010"/>
      <c r="AO115" s="1011"/>
      <c r="AP115" s="1013" t="s">
        <v>454</v>
      </c>
      <c r="AQ115" s="1014"/>
      <c r="AR115" s="1014"/>
      <c r="AS115" s="1014"/>
      <c r="AT115" s="1015"/>
      <c r="AU115" s="1023"/>
      <c r="AV115" s="1024"/>
      <c r="AW115" s="1024"/>
      <c r="AX115" s="1024"/>
      <c r="AY115" s="1024"/>
      <c r="AZ115" s="899" t="s">
        <v>469</v>
      </c>
      <c r="BA115" s="834"/>
      <c r="BB115" s="834"/>
      <c r="BC115" s="834"/>
      <c r="BD115" s="834"/>
      <c r="BE115" s="834"/>
      <c r="BF115" s="834"/>
      <c r="BG115" s="834"/>
      <c r="BH115" s="834"/>
      <c r="BI115" s="834"/>
      <c r="BJ115" s="834"/>
      <c r="BK115" s="834"/>
      <c r="BL115" s="834"/>
      <c r="BM115" s="834"/>
      <c r="BN115" s="834"/>
      <c r="BO115" s="834"/>
      <c r="BP115" s="835"/>
      <c r="BQ115" s="900">
        <v>34000</v>
      </c>
      <c r="BR115" s="901"/>
      <c r="BS115" s="901"/>
      <c r="BT115" s="901"/>
      <c r="BU115" s="901"/>
      <c r="BV115" s="901">
        <v>34000</v>
      </c>
      <c r="BW115" s="901"/>
      <c r="BX115" s="901"/>
      <c r="BY115" s="901"/>
      <c r="BZ115" s="901"/>
      <c r="CA115" s="901">
        <v>34000</v>
      </c>
      <c r="CB115" s="901"/>
      <c r="CC115" s="901"/>
      <c r="CD115" s="901"/>
      <c r="CE115" s="901"/>
      <c r="CF115" s="962">
        <v>0.9</v>
      </c>
      <c r="CG115" s="963"/>
      <c r="CH115" s="963"/>
      <c r="CI115" s="963"/>
      <c r="CJ115" s="963"/>
      <c r="CK115" s="1018"/>
      <c r="CL115" s="905"/>
      <c r="CM115" s="899" t="s">
        <v>470</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454</v>
      </c>
      <c r="DH115" s="864"/>
      <c r="DI115" s="864"/>
      <c r="DJ115" s="864"/>
      <c r="DK115" s="865"/>
      <c r="DL115" s="866" t="s">
        <v>454</v>
      </c>
      <c r="DM115" s="864"/>
      <c r="DN115" s="864"/>
      <c r="DO115" s="864"/>
      <c r="DP115" s="865"/>
      <c r="DQ115" s="866" t="s">
        <v>454</v>
      </c>
      <c r="DR115" s="864"/>
      <c r="DS115" s="864"/>
      <c r="DT115" s="864"/>
      <c r="DU115" s="865"/>
      <c r="DV115" s="911" t="s">
        <v>454</v>
      </c>
      <c r="DW115" s="912"/>
      <c r="DX115" s="912"/>
      <c r="DY115" s="912"/>
      <c r="DZ115" s="913"/>
    </row>
    <row r="116" spans="1:130" s="248" customFormat="1" ht="26.25" customHeight="1" x14ac:dyDescent="0.2">
      <c r="A116" s="1007"/>
      <c r="B116" s="1008"/>
      <c r="C116" s="967" t="s">
        <v>471</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454</v>
      </c>
      <c r="AB116" s="864"/>
      <c r="AC116" s="864"/>
      <c r="AD116" s="864"/>
      <c r="AE116" s="865"/>
      <c r="AF116" s="866" t="s">
        <v>454</v>
      </c>
      <c r="AG116" s="864"/>
      <c r="AH116" s="864"/>
      <c r="AI116" s="864"/>
      <c r="AJ116" s="865"/>
      <c r="AK116" s="866" t="s">
        <v>454</v>
      </c>
      <c r="AL116" s="864"/>
      <c r="AM116" s="864"/>
      <c r="AN116" s="864"/>
      <c r="AO116" s="865"/>
      <c r="AP116" s="911" t="s">
        <v>454</v>
      </c>
      <c r="AQ116" s="912"/>
      <c r="AR116" s="912"/>
      <c r="AS116" s="912"/>
      <c r="AT116" s="913"/>
      <c r="AU116" s="1023"/>
      <c r="AV116" s="1024"/>
      <c r="AW116" s="1024"/>
      <c r="AX116" s="1024"/>
      <c r="AY116" s="1024"/>
      <c r="AZ116" s="950" t="s">
        <v>472</v>
      </c>
      <c r="BA116" s="951"/>
      <c r="BB116" s="951"/>
      <c r="BC116" s="951"/>
      <c r="BD116" s="951"/>
      <c r="BE116" s="951"/>
      <c r="BF116" s="951"/>
      <c r="BG116" s="951"/>
      <c r="BH116" s="951"/>
      <c r="BI116" s="951"/>
      <c r="BJ116" s="951"/>
      <c r="BK116" s="951"/>
      <c r="BL116" s="951"/>
      <c r="BM116" s="951"/>
      <c r="BN116" s="951"/>
      <c r="BO116" s="951"/>
      <c r="BP116" s="952"/>
      <c r="BQ116" s="900" t="s">
        <v>454</v>
      </c>
      <c r="BR116" s="901"/>
      <c r="BS116" s="901"/>
      <c r="BT116" s="901"/>
      <c r="BU116" s="901"/>
      <c r="BV116" s="901" t="s">
        <v>454</v>
      </c>
      <c r="BW116" s="901"/>
      <c r="BX116" s="901"/>
      <c r="BY116" s="901"/>
      <c r="BZ116" s="901"/>
      <c r="CA116" s="901" t="s">
        <v>454</v>
      </c>
      <c r="CB116" s="901"/>
      <c r="CC116" s="901"/>
      <c r="CD116" s="901"/>
      <c r="CE116" s="901"/>
      <c r="CF116" s="962" t="s">
        <v>454</v>
      </c>
      <c r="CG116" s="963"/>
      <c r="CH116" s="963"/>
      <c r="CI116" s="963"/>
      <c r="CJ116" s="963"/>
      <c r="CK116" s="1018"/>
      <c r="CL116" s="905"/>
      <c r="CM116" s="908" t="s">
        <v>473</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454</v>
      </c>
      <c r="DH116" s="864"/>
      <c r="DI116" s="864"/>
      <c r="DJ116" s="864"/>
      <c r="DK116" s="865"/>
      <c r="DL116" s="866" t="s">
        <v>454</v>
      </c>
      <c r="DM116" s="864"/>
      <c r="DN116" s="864"/>
      <c r="DO116" s="864"/>
      <c r="DP116" s="865"/>
      <c r="DQ116" s="866" t="s">
        <v>454</v>
      </c>
      <c r="DR116" s="864"/>
      <c r="DS116" s="864"/>
      <c r="DT116" s="864"/>
      <c r="DU116" s="865"/>
      <c r="DV116" s="911" t="s">
        <v>454</v>
      </c>
      <c r="DW116" s="912"/>
      <c r="DX116" s="912"/>
      <c r="DY116" s="912"/>
      <c r="DZ116" s="913"/>
    </row>
    <row r="117" spans="1:130" s="248" customFormat="1" ht="26.25" customHeight="1" x14ac:dyDescent="0.2">
      <c r="A117" s="988" t="s">
        <v>192</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474</v>
      </c>
      <c r="Z117" s="990"/>
      <c r="AA117" s="995">
        <v>810048</v>
      </c>
      <c r="AB117" s="996"/>
      <c r="AC117" s="996"/>
      <c r="AD117" s="996"/>
      <c r="AE117" s="997"/>
      <c r="AF117" s="998">
        <v>849488</v>
      </c>
      <c r="AG117" s="996"/>
      <c r="AH117" s="996"/>
      <c r="AI117" s="996"/>
      <c r="AJ117" s="997"/>
      <c r="AK117" s="998">
        <v>855103</v>
      </c>
      <c r="AL117" s="996"/>
      <c r="AM117" s="996"/>
      <c r="AN117" s="996"/>
      <c r="AO117" s="997"/>
      <c r="AP117" s="999"/>
      <c r="AQ117" s="1000"/>
      <c r="AR117" s="1000"/>
      <c r="AS117" s="1000"/>
      <c r="AT117" s="1001"/>
      <c r="AU117" s="1023"/>
      <c r="AV117" s="1024"/>
      <c r="AW117" s="1024"/>
      <c r="AX117" s="1024"/>
      <c r="AY117" s="1024"/>
      <c r="AZ117" s="950" t="s">
        <v>475</v>
      </c>
      <c r="BA117" s="951"/>
      <c r="BB117" s="951"/>
      <c r="BC117" s="951"/>
      <c r="BD117" s="951"/>
      <c r="BE117" s="951"/>
      <c r="BF117" s="951"/>
      <c r="BG117" s="951"/>
      <c r="BH117" s="951"/>
      <c r="BI117" s="951"/>
      <c r="BJ117" s="951"/>
      <c r="BK117" s="951"/>
      <c r="BL117" s="951"/>
      <c r="BM117" s="951"/>
      <c r="BN117" s="951"/>
      <c r="BO117" s="951"/>
      <c r="BP117" s="952"/>
      <c r="BQ117" s="900" t="s">
        <v>476</v>
      </c>
      <c r="BR117" s="901"/>
      <c r="BS117" s="901"/>
      <c r="BT117" s="901"/>
      <c r="BU117" s="901"/>
      <c r="BV117" s="901" t="s">
        <v>399</v>
      </c>
      <c r="BW117" s="901"/>
      <c r="BX117" s="901"/>
      <c r="BY117" s="901"/>
      <c r="BZ117" s="901"/>
      <c r="CA117" s="901" t="s">
        <v>182</v>
      </c>
      <c r="CB117" s="901"/>
      <c r="CC117" s="901"/>
      <c r="CD117" s="901"/>
      <c r="CE117" s="901"/>
      <c r="CF117" s="962" t="s">
        <v>477</v>
      </c>
      <c r="CG117" s="963"/>
      <c r="CH117" s="963"/>
      <c r="CI117" s="963"/>
      <c r="CJ117" s="963"/>
      <c r="CK117" s="1018"/>
      <c r="CL117" s="905"/>
      <c r="CM117" s="908" t="s">
        <v>478</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399</v>
      </c>
      <c r="DH117" s="864"/>
      <c r="DI117" s="864"/>
      <c r="DJ117" s="864"/>
      <c r="DK117" s="865"/>
      <c r="DL117" s="866" t="s">
        <v>399</v>
      </c>
      <c r="DM117" s="864"/>
      <c r="DN117" s="864"/>
      <c r="DO117" s="864"/>
      <c r="DP117" s="865"/>
      <c r="DQ117" s="866" t="s">
        <v>479</v>
      </c>
      <c r="DR117" s="864"/>
      <c r="DS117" s="864"/>
      <c r="DT117" s="864"/>
      <c r="DU117" s="865"/>
      <c r="DV117" s="911" t="s">
        <v>476</v>
      </c>
      <c r="DW117" s="912"/>
      <c r="DX117" s="912"/>
      <c r="DY117" s="912"/>
      <c r="DZ117" s="913"/>
    </row>
    <row r="118" spans="1:130" s="248" customFormat="1" ht="26.25" customHeight="1" x14ac:dyDescent="0.2">
      <c r="A118" s="988" t="s">
        <v>448</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445</v>
      </c>
      <c r="AB118" s="989"/>
      <c r="AC118" s="989"/>
      <c r="AD118" s="989"/>
      <c r="AE118" s="990"/>
      <c r="AF118" s="991" t="s">
        <v>446</v>
      </c>
      <c r="AG118" s="989"/>
      <c r="AH118" s="989"/>
      <c r="AI118" s="989"/>
      <c r="AJ118" s="990"/>
      <c r="AK118" s="991" t="s">
        <v>313</v>
      </c>
      <c r="AL118" s="989"/>
      <c r="AM118" s="989"/>
      <c r="AN118" s="989"/>
      <c r="AO118" s="990"/>
      <c r="AP118" s="992" t="s">
        <v>447</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481</v>
      </c>
      <c r="BR118" s="932"/>
      <c r="BS118" s="932"/>
      <c r="BT118" s="932"/>
      <c r="BU118" s="932"/>
      <c r="BV118" s="932" t="s">
        <v>399</v>
      </c>
      <c r="BW118" s="932"/>
      <c r="BX118" s="932"/>
      <c r="BY118" s="932"/>
      <c r="BZ118" s="932"/>
      <c r="CA118" s="932" t="s">
        <v>479</v>
      </c>
      <c r="CB118" s="932"/>
      <c r="CC118" s="932"/>
      <c r="CD118" s="932"/>
      <c r="CE118" s="932"/>
      <c r="CF118" s="962" t="s">
        <v>140</v>
      </c>
      <c r="CG118" s="963"/>
      <c r="CH118" s="963"/>
      <c r="CI118" s="963"/>
      <c r="CJ118" s="963"/>
      <c r="CK118" s="1018"/>
      <c r="CL118" s="905"/>
      <c r="CM118" s="908" t="s">
        <v>482</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483</v>
      </c>
      <c r="DH118" s="864"/>
      <c r="DI118" s="864"/>
      <c r="DJ118" s="864"/>
      <c r="DK118" s="865"/>
      <c r="DL118" s="866" t="s">
        <v>182</v>
      </c>
      <c r="DM118" s="864"/>
      <c r="DN118" s="864"/>
      <c r="DO118" s="864"/>
      <c r="DP118" s="865"/>
      <c r="DQ118" s="866" t="s">
        <v>479</v>
      </c>
      <c r="DR118" s="864"/>
      <c r="DS118" s="864"/>
      <c r="DT118" s="864"/>
      <c r="DU118" s="865"/>
      <c r="DV118" s="911" t="s">
        <v>399</v>
      </c>
      <c r="DW118" s="912"/>
      <c r="DX118" s="912"/>
      <c r="DY118" s="912"/>
      <c r="DZ118" s="913"/>
    </row>
    <row r="119" spans="1:130" s="248" customFormat="1" ht="26.25" customHeight="1" x14ac:dyDescent="0.2">
      <c r="A119" s="902" t="s">
        <v>451</v>
      </c>
      <c r="B119" s="903"/>
      <c r="C119" s="978" t="s">
        <v>452</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479</v>
      </c>
      <c r="AB119" s="982"/>
      <c r="AC119" s="982"/>
      <c r="AD119" s="982"/>
      <c r="AE119" s="983"/>
      <c r="AF119" s="984" t="s">
        <v>182</v>
      </c>
      <c r="AG119" s="982"/>
      <c r="AH119" s="982"/>
      <c r="AI119" s="982"/>
      <c r="AJ119" s="983"/>
      <c r="AK119" s="984" t="s">
        <v>399</v>
      </c>
      <c r="AL119" s="982"/>
      <c r="AM119" s="982"/>
      <c r="AN119" s="982"/>
      <c r="AO119" s="983"/>
      <c r="AP119" s="985" t="s">
        <v>479</v>
      </c>
      <c r="AQ119" s="986"/>
      <c r="AR119" s="986"/>
      <c r="AS119" s="986"/>
      <c r="AT119" s="987"/>
      <c r="AU119" s="1025"/>
      <c r="AV119" s="1026"/>
      <c r="AW119" s="1026"/>
      <c r="AX119" s="1026"/>
      <c r="AY119" s="1026"/>
      <c r="AZ119" s="279" t="s">
        <v>192</v>
      </c>
      <c r="BA119" s="279"/>
      <c r="BB119" s="279"/>
      <c r="BC119" s="279"/>
      <c r="BD119" s="279"/>
      <c r="BE119" s="279"/>
      <c r="BF119" s="279"/>
      <c r="BG119" s="279"/>
      <c r="BH119" s="279"/>
      <c r="BI119" s="279"/>
      <c r="BJ119" s="279"/>
      <c r="BK119" s="279"/>
      <c r="BL119" s="279"/>
      <c r="BM119" s="279"/>
      <c r="BN119" s="279"/>
      <c r="BO119" s="964" t="s">
        <v>484</v>
      </c>
      <c r="BP119" s="965"/>
      <c r="BQ119" s="969">
        <v>9748074</v>
      </c>
      <c r="BR119" s="932"/>
      <c r="BS119" s="932"/>
      <c r="BT119" s="932"/>
      <c r="BU119" s="932"/>
      <c r="BV119" s="932">
        <v>9178360</v>
      </c>
      <c r="BW119" s="932"/>
      <c r="BX119" s="932"/>
      <c r="BY119" s="932"/>
      <c r="BZ119" s="932"/>
      <c r="CA119" s="932">
        <v>9062829</v>
      </c>
      <c r="CB119" s="932"/>
      <c r="CC119" s="932"/>
      <c r="CD119" s="932"/>
      <c r="CE119" s="932"/>
      <c r="CF119" s="830"/>
      <c r="CG119" s="831"/>
      <c r="CH119" s="831"/>
      <c r="CI119" s="831"/>
      <c r="CJ119" s="921"/>
      <c r="CK119" s="1019"/>
      <c r="CL119" s="907"/>
      <c r="CM119" s="925" t="s">
        <v>485</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140</v>
      </c>
      <c r="DH119" s="847"/>
      <c r="DI119" s="847"/>
      <c r="DJ119" s="847"/>
      <c r="DK119" s="848"/>
      <c r="DL119" s="849" t="s">
        <v>182</v>
      </c>
      <c r="DM119" s="847"/>
      <c r="DN119" s="847"/>
      <c r="DO119" s="847"/>
      <c r="DP119" s="848"/>
      <c r="DQ119" s="849" t="s">
        <v>140</v>
      </c>
      <c r="DR119" s="847"/>
      <c r="DS119" s="847"/>
      <c r="DT119" s="847"/>
      <c r="DU119" s="848"/>
      <c r="DV119" s="935" t="s">
        <v>477</v>
      </c>
      <c r="DW119" s="936"/>
      <c r="DX119" s="936"/>
      <c r="DY119" s="936"/>
      <c r="DZ119" s="937"/>
    </row>
    <row r="120" spans="1:130" s="248" customFormat="1" ht="26.25" customHeight="1" x14ac:dyDescent="0.2">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479</v>
      </c>
      <c r="AB120" s="864"/>
      <c r="AC120" s="864"/>
      <c r="AD120" s="864"/>
      <c r="AE120" s="865"/>
      <c r="AF120" s="866" t="s">
        <v>140</v>
      </c>
      <c r="AG120" s="864"/>
      <c r="AH120" s="864"/>
      <c r="AI120" s="864"/>
      <c r="AJ120" s="865"/>
      <c r="AK120" s="866" t="s">
        <v>182</v>
      </c>
      <c r="AL120" s="864"/>
      <c r="AM120" s="864"/>
      <c r="AN120" s="864"/>
      <c r="AO120" s="865"/>
      <c r="AP120" s="911" t="s">
        <v>481</v>
      </c>
      <c r="AQ120" s="912"/>
      <c r="AR120" s="912"/>
      <c r="AS120" s="912"/>
      <c r="AT120" s="913"/>
      <c r="AU120" s="970" t="s">
        <v>486</v>
      </c>
      <c r="AV120" s="971"/>
      <c r="AW120" s="971"/>
      <c r="AX120" s="971"/>
      <c r="AY120" s="972"/>
      <c r="AZ120" s="947" t="s">
        <v>487</v>
      </c>
      <c r="BA120" s="892"/>
      <c r="BB120" s="892"/>
      <c r="BC120" s="892"/>
      <c r="BD120" s="892"/>
      <c r="BE120" s="892"/>
      <c r="BF120" s="892"/>
      <c r="BG120" s="892"/>
      <c r="BH120" s="892"/>
      <c r="BI120" s="892"/>
      <c r="BJ120" s="892"/>
      <c r="BK120" s="892"/>
      <c r="BL120" s="892"/>
      <c r="BM120" s="892"/>
      <c r="BN120" s="892"/>
      <c r="BO120" s="892"/>
      <c r="BP120" s="893"/>
      <c r="BQ120" s="948">
        <v>3570885</v>
      </c>
      <c r="BR120" s="929"/>
      <c r="BS120" s="929"/>
      <c r="BT120" s="929"/>
      <c r="BU120" s="929"/>
      <c r="BV120" s="929">
        <v>3955851</v>
      </c>
      <c r="BW120" s="929"/>
      <c r="BX120" s="929"/>
      <c r="BY120" s="929"/>
      <c r="BZ120" s="929"/>
      <c r="CA120" s="929">
        <v>3902458</v>
      </c>
      <c r="CB120" s="929"/>
      <c r="CC120" s="929"/>
      <c r="CD120" s="929"/>
      <c r="CE120" s="929"/>
      <c r="CF120" s="953">
        <v>105.7</v>
      </c>
      <c r="CG120" s="954"/>
      <c r="CH120" s="954"/>
      <c r="CI120" s="954"/>
      <c r="CJ120" s="954"/>
      <c r="CK120" s="955" t="s">
        <v>488</v>
      </c>
      <c r="CL120" s="939"/>
      <c r="CM120" s="939"/>
      <c r="CN120" s="939"/>
      <c r="CO120" s="940"/>
      <c r="CP120" s="959" t="s">
        <v>489</v>
      </c>
      <c r="CQ120" s="960"/>
      <c r="CR120" s="960"/>
      <c r="CS120" s="960"/>
      <c r="CT120" s="960"/>
      <c r="CU120" s="960"/>
      <c r="CV120" s="960"/>
      <c r="CW120" s="960"/>
      <c r="CX120" s="960"/>
      <c r="CY120" s="960"/>
      <c r="CZ120" s="960"/>
      <c r="DA120" s="960"/>
      <c r="DB120" s="960"/>
      <c r="DC120" s="960"/>
      <c r="DD120" s="960"/>
      <c r="DE120" s="960"/>
      <c r="DF120" s="961"/>
      <c r="DG120" s="948">
        <v>4463884</v>
      </c>
      <c r="DH120" s="929"/>
      <c r="DI120" s="929"/>
      <c r="DJ120" s="929"/>
      <c r="DK120" s="929"/>
      <c r="DL120" s="929">
        <v>4103146</v>
      </c>
      <c r="DM120" s="929"/>
      <c r="DN120" s="929"/>
      <c r="DO120" s="929"/>
      <c r="DP120" s="929"/>
      <c r="DQ120" s="929">
        <v>3747170</v>
      </c>
      <c r="DR120" s="929"/>
      <c r="DS120" s="929"/>
      <c r="DT120" s="929"/>
      <c r="DU120" s="929"/>
      <c r="DV120" s="930">
        <v>101.5</v>
      </c>
      <c r="DW120" s="930"/>
      <c r="DX120" s="930"/>
      <c r="DY120" s="930"/>
      <c r="DZ120" s="931"/>
    </row>
    <row r="121" spans="1:130" s="248" customFormat="1" ht="26.25" customHeight="1" x14ac:dyDescent="0.2">
      <c r="A121" s="904"/>
      <c r="B121" s="905"/>
      <c r="C121" s="950" t="s">
        <v>490</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182</v>
      </c>
      <c r="AB121" s="864"/>
      <c r="AC121" s="864"/>
      <c r="AD121" s="864"/>
      <c r="AE121" s="865"/>
      <c r="AF121" s="866" t="s">
        <v>140</v>
      </c>
      <c r="AG121" s="864"/>
      <c r="AH121" s="864"/>
      <c r="AI121" s="864"/>
      <c r="AJ121" s="865"/>
      <c r="AK121" s="866" t="s">
        <v>491</v>
      </c>
      <c r="AL121" s="864"/>
      <c r="AM121" s="864"/>
      <c r="AN121" s="864"/>
      <c r="AO121" s="865"/>
      <c r="AP121" s="911" t="s">
        <v>182</v>
      </c>
      <c r="AQ121" s="912"/>
      <c r="AR121" s="912"/>
      <c r="AS121" s="912"/>
      <c r="AT121" s="913"/>
      <c r="AU121" s="973"/>
      <c r="AV121" s="974"/>
      <c r="AW121" s="974"/>
      <c r="AX121" s="974"/>
      <c r="AY121" s="975"/>
      <c r="AZ121" s="899" t="s">
        <v>492</v>
      </c>
      <c r="BA121" s="834"/>
      <c r="BB121" s="834"/>
      <c r="BC121" s="834"/>
      <c r="BD121" s="834"/>
      <c r="BE121" s="834"/>
      <c r="BF121" s="834"/>
      <c r="BG121" s="834"/>
      <c r="BH121" s="834"/>
      <c r="BI121" s="834"/>
      <c r="BJ121" s="834"/>
      <c r="BK121" s="834"/>
      <c r="BL121" s="834"/>
      <c r="BM121" s="834"/>
      <c r="BN121" s="834"/>
      <c r="BO121" s="834"/>
      <c r="BP121" s="835"/>
      <c r="BQ121" s="900" t="s">
        <v>140</v>
      </c>
      <c r="BR121" s="901"/>
      <c r="BS121" s="901"/>
      <c r="BT121" s="901"/>
      <c r="BU121" s="901"/>
      <c r="BV121" s="901" t="s">
        <v>493</v>
      </c>
      <c r="BW121" s="901"/>
      <c r="BX121" s="901"/>
      <c r="BY121" s="901"/>
      <c r="BZ121" s="901"/>
      <c r="CA121" s="901" t="s">
        <v>481</v>
      </c>
      <c r="CB121" s="901"/>
      <c r="CC121" s="901"/>
      <c r="CD121" s="901"/>
      <c r="CE121" s="901"/>
      <c r="CF121" s="962" t="s">
        <v>491</v>
      </c>
      <c r="CG121" s="963"/>
      <c r="CH121" s="963"/>
      <c r="CI121" s="963"/>
      <c r="CJ121" s="963"/>
      <c r="CK121" s="956"/>
      <c r="CL121" s="942"/>
      <c r="CM121" s="942"/>
      <c r="CN121" s="942"/>
      <c r="CO121" s="943"/>
      <c r="CP121" s="922" t="s">
        <v>494</v>
      </c>
      <c r="CQ121" s="923"/>
      <c r="CR121" s="923"/>
      <c r="CS121" s="923"/>
      <c r="CT121" s="923"/>
      <c r="CU121" s="923"/>
      <c r="CV121" s="923"/>
      <c r="CW121" s="923"/>
      <c r="CX121" s="923"/>
      <c r="CY121" s="923"/>
      <c r="CZ121" s="923"/>
      <c r="DA121" s="923"/>
      <c r="DB121" s="923"/>
      <c r="DC121" s="923"/>
      <c r="DD121" s="923"/>
      <c r="DE121" s="923"/>
      <c r="DF121" s="924"/>
      <c r="DG121" s="900">
        <v>971639</v>
      </c>
      <c r="DH121" s="901"/>
      <c r="DI121" s="901"/>
      <c r="DJ121" s="901"/>
      <c r="DK121" s="901"/>
      <c r="DL121" s="901">
        <v>905063</v>
      </c>
      <c r="DM121" s="901"/>
      <c r="DN121" s="901"/>
      <c r="DO121" s="901"/>
      <c r="DP121" s="901"/>
      <c r="DQ121" s="901">
        <v>837238</v>
      </c>
      <c r="DR121" s="901"/>
      <c r="DS121" s="901"/>
      <c r="DT121" s="901"/>
      <c r="DU121" s="901"/>
      <c r="DV121" s="878">
        <v>22.7</v>
      </c>
      <c r="DW121" s="878"/>
      <c r="DX121" s="878"/>
      <c r="DY121" s="878"/>
      <c r="DZ121" s="879"/>
    </row>
    <row r="122" spans="1:130" s="248" customFormat="1" ht="26.25" customHeight="1" x14ac:dyDescent="0.2">
      <c r="A122" s="904"/>
      <c r="B122" s="905"/>
      <c r="C122" s="908" t="s">
        <v>467</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495</v>
      </c>
      <c r="AB122" s="864"/>
      <c r="AC122" s="864"/>
      <c r="AD122" s="864"/>
      <c r="AE122" s="865"/>
      <c r="AF122" s="866" t="s">
        <v>399</v>
      </c>
      <c r="AG122" s="864"/>
      <c r="AH122" s="864"/>
      <c r="AI122" s="864"/>
      <c r="AJ122" s="865"/>
      <c r="AK122" s="866" t="s">
        <v>399</v>
      </c>
      <c r="AL122" s="864"/>
      <c r="AM122" s="864"/>
      <c r="AN122" s="864"/>
      <c r="AO122" s="865"/>
      <c r="AP122" s="911" t="s">
        <v>479</v>
      </c>
      <c r="AQ122" s="912"/>
      <c r="AR122" s="912"/>
      <c r="AS122" s="912"/>
      <c r="AT122" s="913"/>
      <c r="AU122" s="973"/>
      <c r="AV122" s="974"/>
      <c r="AW122" s="974"/>
      <c r="AX122" s="974"/>
      <c r="AY122" s="975"/>
      <c r="AZ122" s="966" t="s">
        <v>496</v>
      </c>
      <c r="BA122" s="967"/>
      <c r="BB122" s="967"/>
      <c r="BC122" s="967"/>
      <c r="BD122" s="967"/>
      <c r="BE122" s="967"/>
      <c r="BF122" s="967"/>
      <c r="BG122" s="967"/>
      <c r="BH122" s="967"/>
      <c r="BI122" s="967"/>
      <c r="BJ122" s="967"/>
      <c r="BK122" s="967"/>
      <c r="BL122" s="967"/>
      <c r="BM122" s="967"/>
      <c r="BN122" s="967"/>
      <c r="BO122" s="967"/>
      <c r="BP122" s="968"/>
      <c r="BQ122" s="969">
        <v>5908675</v>
      </c>
      <c r="BR122" s="932"/>
      <c r="BS122" s="932"/>
      <c r="BT122" s="932"/>
      <c r="BU122" s="932"/>
      <c r="BV122" s="932">
        <v>5540418</v>
      </c>
      <c r="BW122" s="932"/>
      <c r="BX122" s="932"/>
      <c r="BY122" s="932"/>
      <c r="BZ122" s="932"/>
      <c r="CA122" s="932">
        <v>5180686</v>
      </c>
      <c r="CB122" s="932"/>
      <c r="CC122" s="932"/>
      <c r="CD122" s="932"/>
      <c r="CE122" s="932"/>
      <c r="CF122" s="933">
        <v>140.30000000000001</v>
      </c>
      <c r="CG122" s="934"/>
      <c r="CH122" s="934"/>
      <c r="CI122" s="934"/>
      <c r="CJ122" s="934"/>
      <c r="CK122" s="956"/>
      <c r="CL122" s="942"/>
      <c r="CM122" s="942"/>
      <c r="CN122" s="942"/>
      <c r="CO122" s="943"/>
      <c r="CP122" s="922" t="s">
        <v>497</v>
      </c>
      <c r="CQ122" s="923"/>
      <c r="CR122" s="923"/>
      <c r="CS122" s="923"/>
      <c r="CT122" s="923"/>
      <c r="CU122" s="923"/>
      <c r="CV122" s="923"/>
      <c r="CW122" s="923"/>
      <c r="CX122" s="923"/>
      <c r="CY122" s="923"/>
      <c r="CZ122" s="923"/>
      <c r="DA122" s="923"/>
      <c r="DB122" s="923"/>
      <c r="DC122" s="923"/>
      <c r="DD122" s="923"/>
      <c r="DE122" s="923"/>
      <c r="DF122" s="924"/>
      <c r="DG122" s="900">
        <v>151380</v>
      </c>
      <c r="DH122" s="901"/>
      <c r="DI122" s="901"/>
      <c r="DJ122" s="901"/>
      <c r="DK122" s="901"/>
      <c r="DL122" s="901">
        <v>140322</v>
      </c>
      <c r="DM122" s="901"/>
      <c r="DN122" s="901"/>
      <c r="DO122" s="901"/>
      <c r="DP122" s="901"/>
      <c r="DQ122" s="901">
        <v>128876</v>
      </c>
      <c r="DR122" s="901"/>
      <c r="DS122" s="901"/>
      <c r="DT122" s="901"/>
      <c r="DU122" s="901"/>
      <c r="DV122" s="878">
        <v>3.5</v>
      </c>
      <c r="DW122" s="878"/>
      <c r="DX122" s="878"/>
      <c r="DY122" s="878"/>
      <c r="DZ122" s="879"/>
    </row>
    <row r="123" spans="1:130" s="248" customFormat="1" ht="26.25" customHeight="1" x14ac:dyDescent="0.2">
      <c r="A123" s="904"/>
      <c r="B123" s="905"/>
      <c r="C123" s="908" t="s">
        <v>473</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182</v>
      </c>
      <c r="AB123" s="864"/>
      <c r="AC123" s="864"/>
      <c r="AD123" s="864"/>
      <c r="AE123" s="865"/>
      <c r="AF123" s="866" t="s">
        <v>493</v>
      </c>
      <c r="AG123" s="864"/>
      <c r="AH123" s="864"/>
      <c r="AI123" s="864"/>
      <c r="AJ123" s="865"/>
      <c r="AK123" s="866" t="s">
        <v>182</v>
      </c>
      <c r="AL123" s="864"/>
      <c r="AM123" s="864"/>
      <c r="AN123" s="864"/>
      <c r="AO123" s="865"/>
      <c r="AP123" s="911" t="s">
        <v>491</v>
      </c>
      <c r="AQ123" s="912"/>
      <c r="AR123" s="912"/>
      <c r="AS123" s="912"/>
      <c r="AT123" s="913"/>
      <c r="AU123" s="976"/>
      <c r="AV123" s="977"/>
      <c r="AW123" s="977"/>
      <c r="AX123" s="977"/>
      <c r="AY123" s="977"/>
      <c r="AZ123" s="279" t="s">
        <v>192</v>
      </c>
      <c r="BA123" s="279"/>
      <c r="BB123" s="279"/>
      <c r="BC123" s="279"/>
      <c r="BD123" s="279"/>
      <c r="BE123" s="279"/>
      <c r="BF123" s="279"/>
      <c r="BG123" s="279"/>
      <c r="BH123" s="279"/>
      <c r="BI123" s="279"/>
      <c r="BJ123" s="279"/>
      <c r="BK123" s="279"/>
      <c r="BL123" s="279"/>
      <c r="BM123" s="279"/>
      <c r="BN123" s="279"/>
      <c r="BO123" s="964" t="s">
        <v>498</v>
      </c>
      <c r="BP123" s="965"/>
      <c r="BQ123" s="919">
        <v>9479560</v>
      </c>
      <c r="BR123" s="920"/>
      <c r="BS123" s="920"/>
      <c r="BT123" s="920"/>
      <c r="BU123" s="920"/>
      <c r="BV123" s="920">
        <v>9496269</v>
      </c>
      <c r="BW123" s="920"/>
      <c r="BX123" s="920"/>
      <c r="BY123" s="920"/>
      <c r="BZ123" s="920"/>
      <c r="CA123" s="920">
        <v>9083144</v>
      </c>
      <c r="CB123" s="920"/>
      <c r="CC123" s="920"/>
      <c r="CD123" s="920"/>
      <c r="CE123" s="920"/>
      <c r="CF123" s="830"/>
      <c r="CG123" s="831"/>
      <c r="CH123" s="831"/>
      <c r="CI123" s="831"/>
      <c r="CJ123" s="921"/>
      <c r="CK123" s="956"/>
      <c r="CL123" s="942"/>
      <c r="CM123" s="942"/>
      <c r="CN123" s="942"/>
      <c r="CO123" s="943"/>
      <c r="CP123" s="922" t="s">
        <v>499</v>
      </c>
      <c r="CQ123" s="923"/>
      <c r="CR123" s="923"/>
      <c r="CS123" s="923"/>
      <c r="CT123" s="923"/>
      <c r="CU123" s="923"/>
      <c r="CV123" s="923"/>
      <c r="CW123" s="923"/>
      <c r="CX123" s="923"/>
      <c r="CY123" s="923"/>
      <c r="CZ123" s="923"/>
      <c r="DA123" s="923"/>
      <c r="DB123" s="923"/>
      <c r="DC123" s="923"/>
      <c r="DD123" s="923"/>
      <c r="DE123" s="923"/>
      <c r="DF123" s="924"/>
      <c r="DG123" s="863" t="s">
        <v>491</v>
      </c>
      <c r="DH123" s="864"/>
      <c r="DI123" s="864"/>
      <c r="DJ123" s="864"/>
      <c r="DK123" s="865"/>
      <c r="DL123" s="866" t="s">
        <v>140</v>
      </c>
      <c r="DM123" s="864"/>
      <c r="DN123" s="864"/>
      <c r="DO123" s="864"/>
      <c r="DP123" s="865"/>
      <c r="DQ123" s="866" t="s">
        <v>399</v>
      </c>
      <c r="DR123" s="864"/>
      <c r="DS123" s="864"/>
      <c r="DT123" s="864"/>
      <c r="DU123" s="865"/>
      <c r="DV123" s="911" t="s">
        <v>479</v>
      </c>
      <c r="DW123" s="912"/>
      <c r="DX123" s="912"/>
      <c r="DY123" s="912"/>
      <c r="DZ123" s="913"/>
    </row>
    <row r="124" spans="1:130" s="248" customFormat="1" ht="26.25" customHeight="1" thickBot="1" x14ac:dyDescent="0.25">
      <c r="A124" s="904"/>
      <c r="B124" s="905"/>
      <c r="C124" s="908" t="s">
        <v>478</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477</v>
      </c>
      <c r="AB124" s="864"/>
      <c r="AC124" s="864"/>
      <c r="AD124" s="864"/>
      <c r="AE124" s="865"/>
      <c r="AF124" s="866" t="s">
        <v>495</v>
      </c>
      <c r="AG124" s="864"/>
      <c r="AH124" s="864"/>
      <c r="AI124" s="864"/>
      <c r="AJ124" s="865"/>
      <c r="AK124" s="866" t="s">
        <v>500</v>
      </c>
      <c r="AL124" s="864"/>
      <c r="AM124" s="864"/>
      <c r="AN124" s="864"/>
      <c r="AO124" s="865"/>
      <c r="AP124" s="911" t="s">
        <v>140</v>
      </c>
      <c r="AQ124" s="912"/>
      <c r="AR124" s="912"/>
      <c r="AS124" s="912"/>
      <c r="AT124" s="913"/>
      <c r="AU124" s="914" t="s">
        <v>501</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7.5</v>
      </c>
      <c r="BR124" s="918"/>
      <c r="BS124" s="918"/>
      <c r="BT124" s="918"/>
      <c r="BU124" s="918"/>
      <c r="BV124" s="918" t="s">
        <v>399</v>
      </c>
      <c r="BW124" s="918"/>
      <c r="BX124" s="918"/>
      <c r="BY124" s="918"/>
      <c r="BZ124" s="918"/>
      <c r="CA124" s="918" t="s">
        <v>399</v>
      </c>
      <c r="CB124" s="918"/>
      <c r="CC124" s="918"/>
      <c r="CD124" s="918"/>
      <c r="CE124" s="918"/>
      <c r="CF124" s="808"/>
      <c r="CG124" s="809"/>
      <c r="CH124" s="809"/>
      <c r="CI124" s="809"/>
      <c r="CJ124" s="949"/>
      <c r="CK124" s="957"/>
      <c r="CL124" s="957"/>
      <c r="CM124" s="957"/>
      <c r="CN124" s="957"/>
      <c r="CO124" s="958"/>
      <c r="CP124" s="922" t="s">
        <v>502</v>
      </c>
      <c r="CQ124" s="923"/>
      <c r="CR124" s="923"/>
      <c r="CS124" s="923"/>
      <c r="CT124" s="923"/>
      <c r="CU124" s="923"/>
      <c r="CV124" s="923"/>
      <c r="CW124" s="923"/>
      <c r="CX124" s="923"/>
      <c r="CY124" s="923"/>
      <c r="CZ124" s="923"/>
      <c r="DA124" s="923"/>
      <c r="DB124" s="923"/>
      <c r="DC124" s="923"/>
      <c r="DD124" s="923"/>
      <c r="DE124" s="923"/>
      <c r="DF124" s="924"/>
      <c r="DG124" s="846" t="s">
        <v>479</v>
      </c>
      <c r="DH124" s="847"/>
      <c r="DI124" s="847"/>
      <c r="DJ124" s="847"/>
      <c r="DK124" s="848"/>
      <c r="DL124" s="849" t="s">
        <v>182</v>
      </c>
      <c r="DM124" s="847"/>
      <c r="DN124" s="847"/>
      <c r="DO124" s="847"/>
      <c r="DP124" s="848"/>
      <c r="DQ124" s="849" t="s">
        <v>491</v>
      </c>
      <c r="DR124" s="847"/>
      <c r="DS124" s="847"/>
      <c r="DT124" s="847"/>
      <c r="DU124" s="848"/>
      <c r="DV124" s="935" t="s">
        <v>182</v>
      </c>
      <c r="DW124" s="936"/>
      <c r="DX124" s="936"/>
      <c r="DY124" s="936"/>
      <c r="DZ124" s="937"/>
    </row>
    <row r="125" spans="1:130" s="248" customFormat="1" ht="26.25" customHeight="1" x14ac:dyDescent="0.2">
      <c r="A125" s="904"/>
      <c r="B125" s="905"/>
      <c r="C125" s="908" t="s">
        <v>482</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182</v>
      </c>
      <c r="AB125" s="864"/>
      <c r="AC125" s="864"/>
      <c r="AD125" s="864"/>
      <c r="AE125" s="865"/>
      <c r="AF125" s="866" t="s">
        <v>140</v>
      </c>
      <c r="AG125" s="864"/>
      <c r="AH125" s="864"/>
      <c r="AI125" s="864"/>
      <c r="AJ125" s="865"/>
      <c r="AK125" s="866" t="s">
        <v>399</v>
      </c>
      <c r="AL125" s="864"/>
      <c r="AM125" s="864"/>
      <c r="AN125" s="864"/>
      <c r="AO125" s="865"/>
      <c r="AP125" s="911" t="s">
        <v>140</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503</v>
      </c>
      <c r="CL125" s="939"/>
      <c r="CM125" s="939"/>
      <c r="CN125" s="939"/>
      <c r="CO125" s="940"/>
      <c r="CP125" s="947" t="s">
        <v>504</v>
      </c>
      <c r="CQ125" s="892"/>
      <c r="CR125" s="892"/>
      <c r="CS125" s="892"/>
      <c r="CT125" s="892"/>
      <c r="CU125" s="892"/>
      <c r="CV125" s="892"/>
      <c r="CW125" s="892"/>
      <c r="CX125" s="892"/>
      <c r="CY125" s="892"/>
      <c r="CZ125" s="892"/>
      <c r="DA125" s="892"/>
      <c r="DB125" s="892"/>
      <c r="DC125" s="892"/>
      <c r="DD125" s="892"/>
      <c r="DE125" s="892"/>
      <c r="DF125" s="893"/>
      <c r="DG125" s="948" t="s">
        <v>182</v>
      </c>
      <c r="DH125" s="929"/>
      <c r="DI125" s="929"/>
      <c r="DJ125" s="929"/>
      <c r="DK125" s="929"/>
      <c r="DL125" s="929" t="s">
        <v>140</v>
      </c>
      <c r="DM125" s="929"/>
      <c r="DN125" s="929"/>
      <c r="DO125" s="929"/>
      <c r="DP125" s="929"/>
      <c r="DQ125" s="929" t="s">
        <v>399</v>
      </c>
      <c r="DR125" s="929"/>
      <c r="DS125" s="929"/>
      <c r="DT125" s="929"/>
      <c r="DU125" s="929"/>
      <c r="DV125" s="930" t="s">
        <v>505</v>
      </c>
      <c r="DW125" s="930"/>
      <c r="DX125" s="930"/>
      <c r="DY125" s="930"/>
      <c r="DZ125" s="931"/>
    </row>
    <row r="126" spans="1:130" s="248" customFormat="1" ht="26.25" customHeight="1" thickBot="1" x14ac:dyDescent="0.25">
      <c r="A126" s="904"/>
      <c r="B126" s="905"/>
      <c r="C126" s="908" t="s">
        <v>485</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182</v>
      </c>
      <c r="AB126" s="864"/>
      <c r="AC126" s="864"/>
      <c r="AD126" s="864"/>
      <c r="AE126" s="865"/>
      <c r="AF126" s="866" t="s">
        <v>140</v>
      </c>
      <c r="AG126" s="864"/>
      <c r="AH126" s="864"/>
      <c r="AI126" s="864"/>
      <c r="AJ126" s="865"/>
      <c r="AK126" s="866" t="s">
        <v>491</v>
      </c>
      <c r="AL126" s="864"/>
      <c r="AM126" s="864"/>
      <c r="AN126" s="864"/>
      <c r="AO126" s="865"/>
      <c r="AP126" s="911" t="s">
        <v>479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506</v>
      </c>
      <c r="CQ126" s="834"/>
      <c r="CR126" s="834"/>
      <c r="CS126" s="834"/>
      <c r="CT126" s="834"/>
      <c r="CU126" s="834"/>
      <c r="CV126" s="834"/>
      <c r="CW126" s="834"/>
      <c r="CX126" s="834"/>
      <c r="CY126" s="834"/>
      <c r="CZ126" s="834"/>
      <c r="DA126" s="834"/>
      <c r="DB126" s="834"/>
      <c r="DC126" s="834"/>
      <c r="DD126" s="834"/>
      <c r="DE126" s="834"/>
      <c r="DF126" s="835"/>
      <c r="DG126" s="900" t="s">
        <v>500</v>
      </c>
      <c r="DH126" s="901"/>
      <c r="DI126" s="901"/>
      <c r="DJ126" s="901"/>
      <c r="DK126" s="901"/>
      <c r="DL126" s="901" t="s">
        <v>140</v>
      </c>
      <c r="DM126" s="901"/>
      <c r="DN126" s="901"/>
      <c r="DO126" s="901"/>
      <c r="DP126" s="901"/>
      <c r="DQ126" s="901" t="s">
        <v>140</v>
      </c>
      <c r="DR126" s="901"/>
      <c r="DS126" s="901"/>
      <c r="DT126" s="901"/>
      <c r="DU126" s="901"/>
      <c r="DV126" s="878" t="s">
        <v>476</v>
      </c>
      <c r="DW126" s="878"/>
      <c r="DX126" s="878"/>
      <c r="DY126" s="878"/>
      <c r="DZ126" s="879"/>
    </row>
    <row r="127" spans="1:130" s="248" customFormat="1" ht="26.25" customHeight="1" x14ac:dyDescent="0.2">
      <c r="A127" s="906"/>
      <c r="B127" s="907"/>
      <c r="C127" s="925" t="s">
        <v>507</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182</v>
      </c>
      <c r="AB127" s="864"/>
      <c r="AC127" s="864"/>
      <c r="AD127" s="864"/>
      <c r="AE127" s="865"/>
      <c r="AF127" s="866" t="s">
        <v>182</v>
      </c>
      <c r="AG127" s="864"/>
      <c r="AH127" s="864"/>
      <c r="AI127" s="864"/>
      <c r="AJ127" s="865"/>
      <c r="AK127" s="866" t="s">
        <v>476</v>
      </c>
      <c r="AL127" s="864"/>
      <c r="AM127" s="864"/>
      <c r="AN127" s="864"/>
      <c r="AO127" s="865"/>
      <c r="AP127" s="911" t="s">
        <v>140</v>
      </c>
      <c r="AQ127" s="912"/>
      <c r="AR127" s="912"/>
      <c r="AS127" s="912"/>
      <c r="AT127" s="913"/>
      <c r="AU127" s="284"/>
      <c r="AV127" s="284"/>
      <c r="AW127" s="284"/>
      <c r="AX127" s="928" t="s">
        <v>508</v>
      </c>
      <c r="AY127" s="896"/>
      <c r="AZ127" s="896"/>
      <c r="BA127" s="896"/>
      <c r="BB127" s="896"/>
      <c r="BC127" s="896"/>
      <c r="BD127" s="896"/>
      <c r="BE127" s="897"/>
      <c r="BF127" s="895" t="s">
        <v>509</v>
      </c>
      <c r="BG127" s="896"/>
      <c r="BH127" s="896"/>
      <c r="BI127" s="896"/>
      <c r="BJ127" s="896"/>
      <c r="BK127" s="896"/>
      <c r="BL127" s="897"/>
      <c r="BM127" s="895" t="s">
        <v>510</v>
      </c>
      <c r="BN127" s="896"/>
      <c r="BO127" s="896"/>
      <c r="BP127" s="896"/>
      <c r="BQ127" s="896"/>
      <c r="BR127" s="896"/>
      <c r="BS127" s="897"/>
      <c r="BT127" s="895" t="s">
        <v>511</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512</v>
      </c>
      <c r="CQ127" s="834"/>
      <c r="CR127" s="834"/>
      <c r="CS127" s="834"/>
      <c r="CT127" s="834"/>
      <c r="CU127" s="834"/>
      <c r="CV127" s="834"/>
      <c r="CW127" s="834"/>
      <c r="CX127" s="834"/>
      <c r="CY127" s="834"/>
      <c r="CZ127" s="834"/>
      <c r="DA127" s="834"/>
      <c r="DB127" s="834"/>
      <c r="DC127" s="834"/>
      <c r="DD127" s="834"/>
      <c r="DE127" s="834"/>
      <c r="DF127" s="835"/>
      <c r="DG127" s="900" t="s">
        <v>491</v>
      </c>
      <c r="DH127" s="901"/>
      <c r="DI127" s="901"/>
      <c r="DJ127" s="901"/>
      <c r="DK127" s="901"/>
      <c r="DL127" s="901" t="s">
        <v>491</v>
      </c>
      <c r="DM127" s="901"/>
      <c r="DN127" s="901"/>
      <c r="DO127" s="901"/>
      <c r="DP127" s="901"/>
      <c r="DQ127" s="901" t="s">
        <v>140</v>
      </c>
      <c r="DR127" s="901"/>
      <c r="DS127" s="901"/>
      <c r="DT127" s="901"/>
      <c r="DU127" s="901"/>
      <c r="DV127" s="878" t="s">
        <v>479</v>
      </c>
      <c r="DW127" s="878"/>
      <c r="DX127" s="878"/>
      <c r="DY127" s="878"/>
      <c r="DZ127" s="879"/>
    </row>
    <row r="128" spans="1:130" s="248" customFormat="1" ht="26.25" customHeight="1" thickBot="1" x14ac:dyDescent="0.25">
      <c r="A128" s="880" t="s">
        <v>513</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514</v>
      </c>
      <c r="X128" s="882"/>
      <c r="Y128" s="882"/>
      <c r="Z128" s="883"/>
      <c r="AA128" s="884" t="s">
        <v>399</v>
      </c>
      <c r="AB128" s="885"/>
      <c r="AC128" s="885"/>
      <c r="AD128" s="885"/>
      <c r="AE128" s="886"/>
      <c r="AF128" s="887" t="s">
        <v>140</v>
      </c>
      <c r="AG128" s="885"/>
      <c r="AH128" s="885"/>
      <c r="AI128" s="885"/>
      <c r="AJ128" s="886"/>
      <c r="AK128" s="887" t="s">
        <v>140</v>
      </c>
      <c r="AL128" s="885"/>
      <c r="AM128" s="885"/>
      <c r="AN128" s="885"/>
      <c r="AO128" s="886"/>
      <c r="AP128" s="888"/>
      <c r="AQ128" s="889"/>
      <c r="AR128" s="889"/>
      <c r="AS128" s="889"/>
      <c r="AT128" s="890"/>
      <c r="AU128" s="284"/>
      <c r="AV128" s="284"/>
      <c r="AW128" s="284"/>
      <c r="AX128" s="891" t="s">
        <v>515</v>
      </c>
      <c r="AY128" s="892"/>
      <c r="AZ128" s="892"/>
      <c r="BA128" s="892"/>
      <c r="BB128" s="892"/>
      <c r="BC128" s="892"/>
      <c r="BD128" s="892"/>
      <c r="BE128" s="893"/>
      <c r="BF128" s="870" t="s">
        <v>399</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516</v>
      </c>
      <c r="CQ128" s="812"/>
      <c r="CR128" s="812"/>
      <c r="CS128" s="812"/>
      <c r="CT128" s="812"/>
      <c r="CU128" s="812"/>
      <c r="CV128" s="812"/>
      <c r="CW128" s="812"/>
      <c r="CX128" s="812"/>
      <c r="CY128" s="812"/>
      <c r="CZ128" s="812"/>
      <c r="DA128" s="812"/>
      <c r="DB128" s="812"/>
      <c r="DC128" s="812"/>
      <c r="DD128" s="812"/>
      <c r="DE128" s="812"/>
      <c r="DF128" s="813"/>
      <c r="DG128" s="874">
        <v>34000</v>
      </c>
      <c r="DH128" s="875"/>
      <c r="DI128" s="875"/>
      <c r="DJ128" s="875"/>
      <c r="DK128" s="875"/>
      <c r="DL128" s="875">
        <v>34000</v>
      </c>
      <c r="DM128" s="875"/>
      <c r="DN128" s="875"/>
      <c r="DO128" s="875"/>
      <c r="DP128" s="875"/>
      <c r="DQ128" s="875">
        <v>34000</v>
      </c>
      <c r="DR128" s="875"/>
      <c r="DS128" s="875"/>
      <c r="DT128" s="875"/>
      <c r="DU128" s="875"/>
      <c r="DV128" s="876">
        <v>0.9</v>
      </c>
      <c r="DW128" s="876"/>
      <c r="DX128" s="876"/>
      <c r="DY128" s="876"/>
      <c r="DZ128" s="877"/>
    </row>
    <row r="129" spans="1:131" s="248" customFormat="1" ht="26.25" customHeight="1" x14ac:dyDescent="0.2">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517</v>
      </c>
      <c r="X129" s="861"/>
      <c r="Y129" s="861"/>
      <c r="Z129" s="862"/>
      <c r="AA129" s="863">
        <v>4113174</v>
      </c>
      <c r="AB129" s="864"/>
      <c r="AC129" s="864"/>
      <c r="AD129" s="864"/>
      <c r="AE129" s="865"/>
      <c r="AF129" s="866">
        <v>4122504</v>
      </c>
      <c r="AG129" s="864"/>
      <c r="AH129" s="864"/>
      <c r="AI129" s="864"/>
      <c r="AJ129" s="865"/>
      <c r="AK129" s="866">
        <v>4239651</v>
      </c>
      <c r="AL129" s="864"/>
      <c r="AM129" s="864"/>
      <c r="AN129" s="864"/>
      <c r="AO129" s="865"/>
      <c r="AP129" s="867"/>
      <c r="AQ129" s="868"/>
      <c r="AR129" s="868"/>
      <c r="AS129" s="868"/>
      <c r="AT129" s="869"/>
      <c r="AU129" s="286"/>
      <c r="AV129" s="286"/>
      <c r="AW129" s="286"/>
      <c r="AX129" s="833" t="s">
        <v>518</v>
      </c>
      <c r="AY129" s="834"/>
      <c r="AZ129" s="834"/>
      <c r="BA129" s="834"/>
      <c r="BB129" s="834"/>
      <c r="BC129" s="834"/>
      <c r="BD129" s="834"/>
      <c r="BE129" s="835"/>
      <c r="BF129" s="853" t="s">
        <v>140</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58" t="s">
        <v>519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520</v>
      </c>
      <c r="X130" s="861"/>
      <c r="Y130" s="861"/>
      <c r="Z130" s="862"/>
      <c r="AA130" s="863">
        <v>544422</v>
      </c>
      <c r="AB130" s="864"/>
      <c r="AC130" s="864"/>
      <c r="AD130" s="864"/>
      <c r="AE130" s="865"/>
      <c r="AF130" s="866">
        <v>542173</v>
      </c>
      <c r="AG130" s="864"/>
      <c r="AH130" s="864"/>
      <c r="AI130" s="864"/>
      <c r="AJ130" s="865"/>
      <c r="AK130" s="866">
        <v>546700</v>
      </c>
      <c r="AL130" s="864"/>
      <c r="AM130" s="864"/>
      <c r="AN130" s="864"/>
      <c r="AO130" s="865"/>
      <c r="AP130" s="867"/>
      <c r="AQ130" s="868"/>
      <c r="AR130" s="868"/>
      <c r="AS130" s="868"/>
      <c r="AT130" s="869"/>
      <c r="AU130" s="286"/>
      <c r="AV130" s="286"/>
      <c r="AW130" s="286"/>
      <c r="AX130" s="833" t="s">
        <v>521</v>
      </c>
      <c r="AY130" s="834"/>
      <c r="AZ130" s="834"/>
      <c r="BA130" s="834"/>
      <c r="BB130" s="834"/>
      <c r="BC130" s="834"/>
      <c r="BD130" s="834"/>
      <c r="BE130" s="835"/>
      <c r="BF130" s="836">
        <v>8.1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522</v>
      </c>
      <c r="X131" s="844"/>
      <c r="Y131" s="844"/>
      <c r="Z131" s="845"/>
      <c r="AA131" s="846">
        <v>3568752</v>
      </c>
      <c r="AB131" s="847"/>
      <c r="AC131" s="847"/>
      <c r="AD131" s="847"/>
      <c r="AE131" s="848"/>
      <c r="AF131" s="849">
        <v>3580331</v>
      </c>
      <c r="AG131" s="847"/>
      <c r="AH131" s="847"/>
      <c r="AI131" s="847"/>
      <c r="AJ131" s="848"/>
      <c r="AK131" s="849">
        <v>3692951</v>
      </c>
      <c r="AL131" s="847"/>
      <c r="AM131" s="847"/>
      <c r="AN131" s="847"/>
      <c r="AO131" s="848"/>
      <c r="AP131" s="850"/>
      <c r="AQ131" s="851"/>
      <c r="AR131" s="851"/>
      <c r="AS131" s="851"/>
      <c r="AT131" s="852"/>
      <c r="AU131" s="286"/>
      <c r="AV131" s="286"/>
      <c r="AW131" s="286"/>
      <c r="AX131" s="811" t="s">
        <v>523</v>
      </c>
      <c r="AY131" s="812"/>
      <c r="AZ131" s="812"/>
      <c r="BA131" s="812"/>
      <c r="BB131" s="812"/>
      <c r="BC131" s="812"/>
      <c r="BD131" s="812"/>
      <c r="BE131" s="813"/>
      <c r="BF131" s="814" t="s">
        <v>491</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820" t="s">
        <v>524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525</v>
      </c>
      <c r="W132" s="824"/>
      <c r="X132" s="824"/>
      <c r="Y132" s="824"/>
      <c r="Z132" s="825"/>
      <c r="AA132" s="826">
        <v>7.4431061610000002</v>
      </c>
      <c r="AB132" s="827"/>
      <c r="AC132" s="827"/>
      <c r="AD132" s="827"/>
      <c r="AE132" s="828"/>
      <c r="AF132" s="829">
        <v>8.5834242700000001</v>
      </c>
      <c r="AG132" s="827"/>
      <c r="AH132" s="827"/>
      <c r="AI132" s="827"/>
      <c r="AJ132" s="828"/>
      <c r="AK132" s="829">
        <v>8.3511262399999993</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526</v>
      </c>
      <c r="W133" s="803"/>
      <c r="X133" s="803"/>
      <c r="Y133" s="803"/>
      <c r="Z133" s="804"/>
      <c r="AA133" s="805">
        <v>7.6</v>
      </c>
      <c r="AB133" s="806"/>
      <c r="AC133" s="806"/>
      <c r="AD133" s="806"/>
      <c r="AE133" s="807"/>
      <c r="AF133" s="805">
        <v>7.6</v>
      </c>
      <c r="AG133" s="806"/>
      <c r="AH133" s="806"/>
      <c r="AI133" s="806"/>
      <c r="AJ133" s="807"/>
      <c r="AK133" s="805">
        <v>8.1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1LB7B9IMK6FdsjiyO6pA1LQDA7VcXKqRTbZRS9QOMp0k8k0p+5ph370oqkLPWstpObhmD1kkk85I3gSGjhbTA==" saltValue="tgBmlRIyVUKI+SuYuIOBg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527</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mKBqKUC7PpPIlOhKPvBvlFxriVBGtir/ikNxcEDllZ4NaWAUl0QJiVg6L0yrJeLQO8073YmrKqNhw9pVHHiEzA==" saltValue="dQ6ClO3T9LWZxUbOuS3N/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PC3e61RdWsHe+Jxy9HR1ZkdPpOmBL1ms5VkrvIT0VvUWwKjNSLjZxYVBg7Cyc65zNdQBM/VFJqjvwn9cG+vow==" saltValue="3N815rp6UgCh2g+wkCJFn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528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529</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7" t="s">
        <v>530</v>
      </c>
      <c r="AP7" s="305"/>
      <c r="AQ7" s="306" t="s">
        <v>531</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8"/>
      <c r="AP8" s="311" t="s">
        <v>532</v>
      </c>
      <c r="AQ8" s="312" t="s">
        <v>533</v>
      </c>
      <c r="AR8" s="313" t="s">
        <v>534</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8" t="s">
        <v>535</v>
      </c>
      <c r="AL9" s="1229"/>
      <c r="AM9" s="1229"/>
      <c r="AN9" s="1230"/>
      <c r="AO9" s="314">
        <v>1494155</v>
      </c>
      <c r="AP9" s="314">
        <v>146013</v>
      </c>
      <c r="AQ9" s="315">
        <v>105491</v>
      </c>
      <c r="AR9" s="316">
        <v>38.4</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8" t="s">
        <v>536</v>
      </c>
      <c r="AL10" s="1229"/>
      <c r="AM10" s="1229"/>
      <c r="AN10" s="1230"/>
      <c r="AO10" s="317">
        <v>181927</v>
      </c>
      <c r="AP10" s="317">
        <v>17778</v>
      </c>
      <c r="AQ10" s="318">
        <v>15011</v>
      </c>
      <c r="AR10" s="319">
        <v>18.399999999999999</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8" t="s">
        <v>537</v>
      </c>
      <c r="AL11" s="1229"/>
      <c r="AM11" s="1229"/>
      <c r="AN11" s="1230"/>
      <c r="AO11" s="317" t="s">
        <v>538</v>
      </c>
      <c r="AP11" s="317" t="s">
        <v>538</v>
      </c>
      <c r="AQ11" s="318">
        <v>1542</v>
      </c>
      <c r="AR11" s="319" t="s">
        <v>538</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8" t="s">
        <v>539</v>
      </c>
      <c r="AL12" s="1229"/>
      <c r="AM12" s="1229"/>
      <c r="AN12" s="1230"/>
      <c r="AO12" s="317" t="s">
        <v>538</v>
      </c>
      <c r="AP12" s="317" t="s">
        <v>538</v>
      </c>
      <c r="AQ12" s="318">
        <v>23</v>
      </c>
      <c r="AR12" s="319" t="s">
        <v>538</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8" t="s">
        <v>540</v>
      </c>
      <c r="AL13" s="1229"/>
      <c r="AM13" s="1229"/>
      <c r="AN13" s="1230"/>
      <c r="AO13" s="317">
        <v>117181</v>
      </c>
      <c r="AP13" s="317">
        <v>11451</v>
      </c>
      <c r="AQ13" s="318">
        <v>4603</v>
      </c>
      <c r="AR13" s="319">
        <v>148.80000000000001</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8" t="s">
        <v>541</v>
      </c>
      <c r="AL14" s="1229"/>
      <c r="AM14" s="1229"/>
      <c r="AN14" s="1230"/>
      <c r="AO14" s="317">
        <v>76705</v>
      </c>
      <c r="AP14" s="317">
        <v>7496</v>
      </c>
      <c r="AQ14" s="318">
        <v>2567</v>
      </c>
      <c r="AR14" s="319">
        <v>192</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1" t="s">
        <v>542</v>
      </c>
      <c r="AL15" s="1232"/>
      <c r="AM15" s="1232"/>
      <c r="AN15" s="1233"/>
      <c r="AO15" s="317">
        <v>-118491</v>
      </c>
      <c r="AP15" s="317">
        <v>-11579</v>
      </c>
      <c r="AQ15" s="318">
        <v>-8232</v>
      </c>
      <c r="AR15" s="319">
        <v>40.700000000000003</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1" t="s">
        <v>192</v>
      </c>
      <c r="AL16" s="1232"/>
      <c r="AM16" s="1232"/>
      <c r="AN16" s="1233"/>
      <c r="AO16" s="317">
        <v>1751477</v>
      </c>
      <c r="AP16" s="317">
        <v>171160</v>
      </c>
      <c r="AQ16" s="318">
        <v>121006</v>
      </c>
      <c r="AR16" s="319">
        <v>41.4</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543</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544</v>
      </c>
      <c r="AP20" s="326" t="s">
        <v>545</v>
      </c>
      <c r="AQ20" s="327" t="s">
        <v>546</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4" t="s">
        <v>547</v>
      </c>
      <c r="AL21" s="1235"/>
      <c r="AM21" s="1235"/>
      <c r="AN21" s="1236"/>
      <c r="AO21" s="330">
        <v>17.2</v>
      </c>
      <c r="AP21" s="331">
        <v>10.65</v>
      </c>
      <c r="AQ21" s="332">
        <v>6.55</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4" t="s">
        <v>548</v>
      </c>
      <c r="AL22" s="1235"/>
      <c r="AM22" s="1235"/>
      <c r="AN22" s="1236"/>
      <c r="AO22" s="335">
        <v>92.4</v>
      </c>
      <c r="AP22" s="336">
        <v>96.6</v>
      </c>
      <c r="AQ22" s="337">
        <v>-4.2</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549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550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551</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7" t="s">
        <v>530</v>
      </c>
      <c r="AP30" s="305"/>
      <c r="AQ30" s="306" t="s">
        <v>531</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8"/>
      <c r="AP31" s="311" t="s">
        <v>532</v>
      </c>
      <c r="AQ31" s="312" t="s">
        <v>533</v>
      </c>
      <c r="AR31" s="313" t="s">
        <v>534</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7" t="s">
        <v>552</v>
      </c>
      <c r="AL32" s="1218"/>
      <c r="AM32" s="1218"/>
      <c r="AN32" s="1219"/>
      <c r="AO32" s="345">
        <v>271649</v>
      </c>
      <c r="AP32" s="345">
        <v>26546</v>
      </c>
      <c r="AQ32" s="346">
        <v>57338</v>
      </c>
      <c r="AR32" s="347">
        <v>-53.7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7" t="s">
        <v>553</v>
      </c>
      <c r="AL33" s="1218"/>
      <c r="AM33" s="1218"/>
      <c r="AN33" s="1219"/>
      <c r="AO33" s="345" t="s">
        <v>538</v>
      </c>
      <c r="AP33" s="345" t="s">
        <v>538</v>
      </c>
      <c r="AQ33" s="346" t="s">
        <v>538</v>
      </c>
      <c r="AR33" s="347" t="s">
        <v>538</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7" t="s">
        <v>554</v>
      </c>
      <c r="AL34" s="1218"/>
      <c r="AM34" s="1218"/>
      <c r="AN34" s="1219"/>
      <c r="AO34" s="345" t="s">
        <v>538</v>
      </c>
      <c r="AP34" s="345" t="s">
        <v>538</v>
      </c>
      <c r="AQ34" s="346" t="s">
        <v>538</v>
      </c>
      <c r="AR34" s="347" t="s">
        <v>538</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7" t="s">
        <v>555</v>
      </c>
      <c r="AL35" s="1218"/>
      <c r="AM35" s="1218"/>
      <c r="AN35" s="1219"/>
      <c r="AO35" s="345">
        <v>558938</v>
      </c>
      <c r="AP35" s="345">
        <v>54621</v>
      </c>
      <c r="AQ35" s="346">
        <v>15348</v>
      </c>
      <c r="AR35" s="347">
        <v>255.9</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7" t="s">
        <v>556</v>
      </c>
      <c r="AL36" s="1218"/>
      <c r="AM36" s="1218"/>
      <c r="AN36" s="1219"/>
      <c r="AO36" s="345">
        <v>24516</v>
      </c>
      <c r="AP36" s="345">
        <v>2396</v>
      </c>
      <c r="AQ36" s="346">
        <v>3535</v>
      </c>
      <c r="AR36" s="347">
        <v>-32.200000000000003</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7" t="s">
        <v>557</v>
      </c>
      <c r="AL37" s="1218"/>
      <c r="AM37" s="1218"/>
      <c r="AN37" s="1219"/>
      <c r="AO37" s="345" t="s">
        <v>538</v>
      </c>
      <c r="AP37" s="345" t="s">
        <v>538</v>
      </c>
      <c r="AQ37" s="346">
        <v>572</v>
      </c>
      <c r="AR37" s="347" t="s">
        <v>538</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4" t="s">
        <v>558</v>
      </c>
      <c r="AL38" s="1215"/>
      <c r="AM38" s="1215"/>
      <c r="AN38" s="1216"/>
      <c r="AO38" s="348" t="s">
        <v>538</v>
      </c>
      <c r="AP38" s="348" t="s">
        <v>538</v>
      </c>
      <c r="AQ38" s="349">
        <v>6</v>
      </c>
      <c r="AR38" s="337" t="s">
        <v>538</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4" t="s">
        <v>559</v>
      </c>
      <c r="AL39" s="1215"/>
      <c r="AM39" s="1215"/>
      <c r="AN39" s="1216"/>
      <c r="AO39" s="345" t="s">
        <v>538</v>
      </c>
      <c r="AP39" s="345" t="s">
        <v>538</v>
      </c>
      <c r="AQ39" s="346">
        <v>-3451</v>
      </c>
      <c r="AR39" s="347" t="s">
        <v>538</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7" t="s">
        <v>560</v>
      </c>
      <c r="AL40" s="1218"/>
      <c r="AM40" s="1218"/>
      <c r="AN40" s="1219"/>
      <c r="AO40" s="345">
        <v>-546700</v>
      </c>
      <c r="AP40" s="345">
        <v>-53425</v>
      </c>
      <c r="AQ40" s="346">
        <v>-50518</v>
      </c>
      <c r="AR40" s="347">
        <v>5.8</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20" t="s">
        <v>306</v>
      </c>
      <c r="AL41" s="1221"/>
      <c r="AM41" s="1221"/>
      <c r="AN41" s="1222"/>
      <c r="AO41" s="345">
        <v>308403</v>
      </c>
      <c r="AP41" s="345">
        <v>30138</v>
      </c>
      <c r="AQ41" s="346">
        <v>22830</v>
      </c>
      <c r="AR41" s="347">
        <v>32</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561</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562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563</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3" t="s">
        <v>530</v>
      </c>
      <c r="AN49" s="1225" t="s">
        <v>564</v>
      </c>
      <c r="AO49" s="1226"/>
      <c r="AP49" s="1226"/>
      <c r="AQ49" s="1226"/>
      <c r="AR49" s="1227"/>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4"/>
      <c r="AN50" s="361" t="s">
        <v>565</v>
      </c>
      <c r="AO50" s="362" t="s">
        <v>566</v>
      </c>
      <c r="AP50" s="363" t="s">
        <v>567</v>
      </c>
      <c r="AQ50" s="364" t="s">
        <v>568</v>
      </c>
      <c r="AR50" s="365" t="s">
        <v>569</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570</v>
      </c>
      <c r="AL51" s="358"/>
      <c r="AM51" s="366">
        <v>7746796</v>
      </c>
      <c r="AN51" s="367">
        <v>725220</v>
      </c>
      <c r="AO51" s="368">
        <v>101.9</v>
      </c>
      <c r="AP51" s="369">
        <v>79466</v>
      </c>
      <c r="AQ51" s="370">
        <v>4.5999999999999996</v>
      </c>
      <c r="AR51" s="371">
        <v>97.3</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571</v>
      </c>
      <c r="AM52" s="374">
        <v>6195261</v>
      </c>
      <c r="AN52" s="375">
        <v>579972</v>
      </c>
      <c r="AO52" s="376">
        <v>91.2</v>
      </c>
      <c r="AP52" s="377">
        <v>44645</v>
      </c>
      <c r="AQ52" s="378">
        <v>9.6999999999999993</v>
      </c>
      <c r="AR52" s="379">
        <v>81.5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572</v>
      </c>
      <c r="AL53" s="358"/>
      <c r="AM53" s="366">
        <v>4239012</v>
      </c>
      <c r="AN53" s="367">
        <v>401498</v>
      </c>
      <c r="AO53" s="368">
        <v>-44.6</v>
      </c>
      <c r="AP53" s="369">
        <v>90072</v>
      </c>
      <c r="AQ53" s="370">
        <v>13.3</v>
      </c>
      <c r="AR53" s="371">
        <v>-57.9</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571</v>
      </c>
      <c r="AM54" s="374">
        <v>2395578</v>
      </c>
      <c r="AN54" s="375">
        <v>226897</v>
      </c>
      <c r="AO54" s="376">
        <v>-60.9</v>
      </c>
      <c r="AP54" s="377">
        <v>46083</v>
      </c>
      <c r="AQ54" s="378">
        <v>3.2</v>
      </c>
      <c r="AR54" s="379">
        <v>-64.099999999999994</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573</v>
      </c>
      <c r="AL55" s="358"/>
      <c r="AM55" s="366">
        <v>2758081</v>
      </c>
      <c r="AN55" s="367">
        <v>263025</v>
      </c>
      <c r="AO55" s="368">
        <v>-34.5</v>
      </c>
      <c r="AP55" s="369">
        <v>88328</v>
      </c>
      <c r="AQ55" s="370">
        <v>-1.9</v>
      </c>
      <c r="AR55" s="371">
        <v>-32.6</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571</v>
      </c>
      <c r="AM56" s="374">
        <v>2270313</v>
      </c>
      <c r="AN56" s="375">
        <v>216509</v>
      </c>
      <c r="AO56" s="376">
        <v>-4.5999999999999996</v>
      </c>
      <c r="AP56" s="377">
        <v>49013</v>
      </c>
      <c r="AQ56" s="378">
        <v>6.4</v>
      </c>
      <c r="AR56" s="379">
        <v>-11</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574</v>
      </c>
      <c r="AL57" s="358"/>
      <c r="AM57" s="366">
        <v>3096910</v>
      </c>
      <c r="AN57" s="367">
        <v>298152</v>
      </c>
      <c r="AO57" s="368">
        <v>13.4</v>
      </c>
      <c r="AP57" s="369">
        <v>103390</v>
      </c>
      <c r="AQ57" s="370">
        <v>17.100000000000001</v>
      </c>
      <c r="AR57" s="371">
        <v>-3.7</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571</v>
      </c>
      <c r="AM58" s="374">
        <v>2272725</v>
      </c>
      <c r="AN58" s="375">
        <v>218805</v>
      </c>
      <c r="AO58" s="376">
        <v>1.1000000000000001</v>
      </c>
      <c r="AP58" s="377">
        <v>51269</v>
      </c>
      <c r="AQ58" s="378">
        <v>4.5999999999999996</v>
      </c>
      <c r="AR58" s="379">
        <v>-3.5</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575</v>
      </c>
      <c r="AL59" s="358"/>
      <c r="AM59" s="366">
        <v>3268477</v>
      </c>
      <c r="AN59" s="367">
        <v>319406</v>
      </c>
      <c r="AO59" s="368">
        <v>7.1</v>
      </c>
      <c r="AP59" s="369">
        <v>117234</v>
      </c>
      <c r="AQ59" s="370">
        <v>13.4</v>
      </c>
      <c r="AR59" s="371">
        <v>-6.3</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571</v>
      </c>
      <c r="AM60" s="374">
        <v>1810853</v>
      </c>
      <c r="AN60" s="375">
        <v>176962</v>
      </c>
      <c r="AO60" s="376">
        <v>-19.100000000000001</v>
      </c>
      <c r="AP60" s="377">
        <v>59796</v>
      </c>
      <c r="AQ60" s="378">
        <v>16.600000000000001</v>
      </c>
      <c r="AR60" s="379">
        <v>-35.700000000000003</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576</v>
      </c>
      <c r="AL61" s="380"/>
      <c r="AM61" s="381">
        <v>4221855</v>
      </c>
      <c r="AN61" s="382">
        <v>401460</v>
      </c>
      <c r="AO61" s="383">
        <v>8.6999999999999993</v>
      </c>
      <c r="AP61" s="384">
        <v>95698</v>
      </c>
      <c r="AQ61" s="385">
        <v>9.3000000000000007</v>
      </c>
      <c r="AR61" s="371">
        <v>-0.6</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571</v>
      </c>
      <c r="AM62" s="374">
        <v>2988946</v>
      </c>
      <c r="AN62" s="375">
        <v>283829</v>
      </c>
      <c r="AO62" s="376">
        <v>1.5</v>
      </c>
      <c r="AP62" s="377">
        <v>50161</v>
      </c>
      <c r="AQ62" s="378">
        <v>8.1</v>
      </c>
      <c r="AR62" s="379">
        <v>-6.6</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Omg0l4UnsC3kN4edgJ/2zs9m1CjGMvvRO1So2d5rCmAp0Al/Rfw/3wR3hpWJvAmlzJXtMUSySP1t2xsHdgNSPQ==" saltValue="GBBt6VxpCxG8lN6zzWJ/Mg=="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578</v>
      </c>
    </row>
    <row r="121" spans="125:125" ht="13.5" hidden="1" customHeight="1" x14ac:dyDescent="0.2">
      <c r="DU121" s="292"/>
    </row>
  </sheetData>
  <sheetProtection algorithmName="SHA-512" hashValue="1JGrhyxUg6bVlrgoZQy+M/vY0X1fU9AFYx6NNmzd3FTUWpjWNoAKDlOnR3HmD4X7+u98xIi4GhU0Ovnq0Nm42w==" saltValue="QTymRAxYMkERr9efALOyC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579</v>
      </c>
    </row>
  </sheetData>
  <sheetProtection algorithmName="SHA-512" hashValue="AKUAd47qQWpNGCV1YwFnE2We8orOj1pWKhCmwI7O37fHj4GG6Xng2/LIi3STAQcvVksfxHJxEXzfais2roCCEw==" saltValue="6MIQHDytsLe+KlZlJo9Hf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580</v>
      </c>
      <c r="G46" s="8" t="s">
        <v>581</v>
      </c>
      <c r="H46" s="8" t="s">
        <v>582</v>
      </c>
      <c r="I46" s="8" t="s">
        <v>583</v>
      </c>
      <c r="J46" s="9" t="s">
        <v>584</v>
      </c>
    </row>
    <row r="47" spans="2:10" ht="57.75" customHeight="1" x14ac:dyDescent="0.2">
      <c r="B47" s="10"/>
      <c r="C47" s="1239" t="s">
        <v>3</v>
      </c>
      <c r="D47" s="1239"/>
      <c r="E47" s="1240"/>
      <c r="F47" s="11">
        <v>48.22</v>
      </c>
      <c r="G47" s="12">
        <v>48.87</v>
      </c>
      <c r="H47" s="12">
        <v>56.47</v>
      </c>
      <c r="I47" s="12">
        <v>63.27</v>
      </c>
      <c r="J47" s="13">
        <v>58.28</v>
      </c>
    </row>
    <row r="48" spans="2:10" ht="57.75" customHeight="1" x14ac:dyDescent="0.2">
      <c r="B48" s="14"/>
      <c r="C48" s="1241" t="s">
        <v>4</v>
      </c>
      <c r="D48" s="1241"/>
      <c r="E48" s="1242"/>
      <c r="F48" s="15">
        <v>5.63</v>
      </c>
      <c r="G48" s="16">
        <v>9.9600000000000009</v>
      </c>
      <c r="H48" s="16">
        <v>13.49</v>
      </c>
      <c r="I48" s="16">
        <v>10.77</v>
      </c>
      <c r="J48" s="17">
        <v>7.37</v>
      </c>
    </row>
    <row r="49" spans="2:10" ht="57.75" customHeight="1" thickBot="1" x14ac:dyDescent="0.25">
      <c r="B49" s="18"/>
      <c r="C49" s="1243" t="s">
        <v>5</v>
      </c>
      <c r="D49" s="1243"/>
      <c r="E49" s="1244"/>
      <c r="F49" s="19" t="s">
        <v>585</v>
      </c>
      <c r="G49" s="20">
        <v>6.76</v>
      </c>
      <c r="H49" s="20">
        <v>11.46</v>
      </c>
      <c r="I49" s="20">
        <v>4.24</v>
      </c>
      <c r="J49" s="21" t="s">
        <v>586</v>
      </c>
    </row>
    <row r="50" spans="2:10" ht="13.5" customHeight="1" x14ac:dyDescent="0.2"/>
  </sheetData>
  <sheetProtection algorithmName="SHA-512" hashValue="HB3wq12V8dLoLrhEzXUAZVHOlN4PxHGshK2XOQcdvnSrFdnROaFQyld4rfKz0TojTqY/4IEgh3A4Ci4iSue4WQ==" saltValue="uMt0aXxWFUsf4t402nZe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2022-02-02T04:56:04Z</dcterms:created>
  <dcterms:modified xsi:type="dcterms:W3CDTF">2023-01-17T02:35:37Z</dcterms:modified>
  <cp:category/>
</cp:coreProperties>
</file>