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C:\Users\223026\Desktop\★公会計\"/>
    </mc:Choice>
  </mc:AlternateContent>
  <xr:revisionPtr revIDLastSave="0" documentId="13_ncr:1_{F9D2BCAD-0EE6-47F6-8AB3-1AD3E9B87DE2}" xr6:coauthVersionLast="47" xr6:coauthVersionMax="47" xr10:uidLastSave="{00000000-0000-0000-0000-000000000000}"/>
  <bookViews>
    <workbookView xWindow="28680" yWindow="-120" windowWidth="29040" windowHeight="15840" xr2:uid="{00000000-000D-0000-FFFF-FFFF00000000}"/>
  </bookViews>
  <sheets>
    <sheet name="総括表" sheetId="7" r:id="rId1"/>
    <sheet name="普通会計の状況" sheetId="8" r:id="rId2"/>
    <sheet name="各会計、関係団体の財政状況及び健全化判断比率" sheetId="9" r:id="rId3"/>
    <sheet name="財政比較分析表" sheetId="10" r:id="rId4"/>
    <sheet name="経常経費分析表（経常収支比率の分析）" sheetId="11" r:id="rId5"/>
    <sheet name="経常経費分析表（人件費・公債費・普通建設事業費の分析）" sheetId="12" r:id="rId6"/>
    <sheet name="性質別歳出決算分析表（住民一人当たりのコスト）" sheetId="13" r:id="rId7"/>
    <sheet name="目的別歳出決算分析表（住民一人当たりのコスト）" sheetId="14" r:id="rId8"/>
    <sheet name="実質収支比率等に係る経年分析" sheetId="15" r:id="rId9"/>
    <sheet name="連結実質赤字比率に係る赤字・黒字の構成分析" sheetId="16" r:id="rId10"/>
    <sheet name="実質公債費比率（分子）の構造" sheetId="17" r:id="rId11"/>
    <sheet name="将来負担比率（分子）の構造" sheetId="18" r:id="rId12"/>
    <sheet name="基金残高に係る経年分析" sheetId="19" r:id="rId13"/>
    <sheet name="公会計指標分析・財政指標組合せ分析表" sheetId="4" r:id="rId14"/>
    <sheet name="施設類型別ストック情報分析表①" sheetId="5" r:id="rId15"/>
    <sheet name="施設類型別ストック情報分析表②" sheetId="6" r:id="rId16"/>
  </sheets>
  <externalReferences>
    <externalReference r:id="rId17"/>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G43" i="7" l="1"/>
  <c r="CQ43" i="7"/>
  <c r="CO43" i="7" s="1"/>
  <c r="BY43" i="7"/>
  <c r="BW43" i="7" s="1"/>
  <c r="BE43" i="7"/>
  <c r="AM43" i="7"/>
  <c r="U43" i="7"/>
  <c r="E43" i="7"/>
  <c r="C43" i="7" s="1"/>
  <c r="DG42" i="7"/>
  <c r="CQ42" i="7"/>
  <c r="CO42" i="7" s="1"/>
  <c r="BY42" i="7"/>
  <c r="BW42" i="7" s="1"/>
  <c r="BE42" i="7"/>
  <c r="AM42" i="7"/>
  <c r="U42" i="7"/>
  <c r="E42" i="7"/>
  <c r="C42" i="7" s="1"/>
  <c r="DG41" i="7"/>
  <c r="CQ41" i="7"/>
  <c r="CO41" i="7" s="1"/>
  <c r="BY41" i="7"/>
  <c r="BE41" i="7"/>
  <c r="AM41" i="7"/>
  <c r="U41" i="7"/>
  <c r="E41" i="7"/>
  <c r="C41" i="7"/>
  <c r="DG40" i="7"/>
  <c r="CQ40" i="7"/>
  <c r="CO40" i="7"/>
  <c r="BY40" i="7"/>
  <c r="BE40" i="7"/>
  <c r="AM40" i="7"/>
  <c r="U40" i="7"/>
  <c r="E40" i="7"/>
  <c r="C40" i="7" s="1"/>
  <c r="DG39" i="7"/>
  <c r="CQ39" i="7"/>
  <c r="CO39" i="7"/>
  <c r="BY39" i="7"/>
  <c r="BE39" i="7"/>
  <c r="AM39" i="7"/>
  <c r="U39" i="7"/>
  <c r="E39" i="7"/>
  <c r="C39" i="7" s="1"/>
  <c r="DG38" i="7"/>
  <c r="CQ38" i="7"/>
  <c r="CO38" i="7" s="1"/>
  <c r="BY38" i="7"/>
  <c r="BE38" i="7"/>
  <c r="AM38" i="7"/>
  <c r="U38" i="7"/>
  <c r="E38" i="7"/>
  <c r="C38" i="7" s="1"/>
  <c r="DG37" i="7"/>
  <c r="CQ37" i="7"/>
  <c r="CO37" i="7"/>
  <c r="BY37" i="7"/>
  <c r="BE37" i="7"/>
  <c r="AM37" i="7"/>
  <c r="W37" i="7"/>
  <c r="E37" i="7"/>
  <c r="C37" i="7" s="1"/>
  <c r="DG36" i="7"/>
  <c r="CQ36" i="7"/>
  <c r="CO36" i="7" s="1"/>
  <c r="BY36" i="7"/>
  <c r="BG36" i="7"/>
  <c r="AM36" i="7"/>
  <c r="W36" i="7"/>
  <c r="E36" i="7"/>
  <c r="DG35" i="7"/>
  <c r="CQ35" i="7"/>
  <c r="CO35" i="7"/>
  <c r="BY35" i="7"/>
  <c r="BG35" i="7"/>
  <c r="AM35" i="7"/>
  <c r="W35" i="7"/>
  <c r="E35" i="7"/>
  <c r="DG34" i="7"/>
  <c r="CQ34" i="7"/>
  <c r="BY34" i="7"/>
  <c r="BG34" i="7"/>
  <c r="AO34" i="7"/>
  <c r="W34" i="7"/>
  <c r="E34" i="7"/>
  <c r="C34" i="7" s="1"/>
  <c r="C35" i="7" l="1"/>
  <c r="C36" i="7" s="1"/>
  <c r="U34" i="7" l="1"/>
  <c r="U35" i="7" s="1"/>
  <c r="U36" i="7" s="1"/>
  <c r="U37" i="7" s="1"/>
  <c r="AM34" i="7" l="1"/>
  <c r="BE34" i="7" s="1"/>
  <c r="BE35" i="7" s="1"/>
  <c r="BE36" i="7" s="1"/>
  <c r="BW34" i="7" l="1"/>
  <c r="BW35" i="7" s="1"/>
  <c r="BW36" i="7" s="1"/>
  <c r="BW37" i="7" s="1"/>
  <c r="BW38" i="7" s="1"/>
  <c r="BW39" i="7" s="1"/>
  <c r="BW40" i="7" s="1"/>
  <c r="BW41" i="7" s="1"/>
  <c r="CO34" i="7" l="1"/>
</calcChain>
</file>

<file path=xl/sharedStrings.xml><?xml version="1.0" encoding="utf-8"?>
<sst xmlns="http://schemas.openxmlformats.org/spreadsheetml/2006/main" count="1110" uniqueCount="599">
  <si>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</si>
  <si>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</si>
  <si>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</si>
  <si>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H29</t>
  </si>
  <si>
    <t>H30</t>
  </si>
  <si>
    <t>R01</t>
  </si>
  <si>
    <t>R02</t>
  </si>
  <si>
    <t>R03</t>
  </si>
  <si>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</si>
  <si>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</si>
  <si>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</si>
  <si>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</si>
  <si>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</si>
  <si>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</si>
  <si>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</si>
  <si>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xml:space="preserve"> </t>
    <phoneticPr fontId="5"/>
  </si>
  <si>
    <t xml:space="preserve"> </t>
    <phoneticPr fontId="5"/>
  </si>
  <si>
    <t>令和3年度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</si>
  <si>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</si>
  <si>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</si>
  <si>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</si>
  <si>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</si>
  <si>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Ⅲ－２</t>
    <phoneticPr fontId="5"/>
  </si>
  <si>
    <t>指定団体等の指定状況</t>
    <phoneticPr fontId="5"/>
  </si>
  <si>
    <t>区分</t>
    <rPh sb="0" eb="2">
      <t>クブン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</si>
  <si>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</si>
  <si>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</si>
  <si>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令和3年度(千円･％)</t>
    <rPh sb="0" eb="2">
      <t>レイワ</t>
    </rPh>
    <rPh sb="3" eb="5">
      <t>ネンド</t>
    </rPh>
    <rPh sb="6" eb="8">
      <t>センエン</t>
    </rPh>
    <phoneticPr fontId="5"/>
  </si>
  <si>
    <t>令和2年度(千円･％)</t>
    <rPh sb="0" eb="2">
      <t>レイワ</t>
    </rPh>
    <rPh sb="3" eb="5">
      <t>ネンド</t>
    </rPh>
    <rPh sb="4" eb="5">
      <t>ド</t>
    </rPh>
    <rPh sb="6" eb="8">
      <t>センエン</t>
    </rPh>
    <phoneticPr fontId="5"/>
  </si>
  <si>
    <t>歳入総額</t>
    <phoneticPr fontId="1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</si>
  <si>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</si>
  <si>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</si>
  <si>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</si>
  <si>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4"/>
  </si>
  <si>
    <t>経常収支比率</t>
    <rPh sb="0" eb="2">
      <t>ケイジョウ</t>
    </rPh>
    <rPh sb="2" eb="4">
      <t>シュウシ</t>
    </rPh>
    <rPh sb="4" eb="6">
      <t>ヒリツ</t>
    </rPh>
    <phoneticPr fontId="5"/>
  </si>
  <si>
    <t>市町村名</t>
    <rPh sb="0" eb="3">
      <t>シチョウソン</t>
    </rPh>
    <rPh sb="3" eb="4">
      <t>メイ</t>
    </rPh>
    <phoneticPr fontId="5"/>
  </si>
  <si>
    <t>高浜町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</si>
  <si>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</si>
  <si>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</si>
  <si>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</si>
  <si>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</si>
  <si>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14"/>
  </si>
  <si>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</si>
  <si>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</si>
  <si>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</si>
  <si>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</si>
  <si>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</si>
  <si>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</si>
  <si>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4"/>
  </si>
  <si>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</si>
  <si>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</si>
  <si>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</si>
  <si>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</si>
  <si>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</si>
  <si>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4"/>
  </si>
  <si>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</si>
  <si>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</si>
  <si>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</si>
  <si>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</si>
  <si>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1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</si>
  <si>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</si>
  <si>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</si>
  <si>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-2.5</t>
    <phoneticPr fontId="5"/>
  </si>
  <si>
    <t>山振</t>
    <rPh sb="0" eb="1">
      <t>ヤマ</t>
    </rPh>
    <rPh sb="1" eb="2">
      <t>フ</t>
    </rPh>
    <phoneticPr fontId="5"/>
  </si>
  <si>
    <t>繰上償還金</t>
    <phoneticPr fontId="1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</si>
  <si>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</si>
  <si>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</si>
  <si>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</si>
  <si>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</si>
  <si>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令04.01.01(人)</t>
    <rPh sb="0" eb="1">
      <t>レイ</t>
    </rPh>
    <phoneticPr fontId="5"/>
  </si>
  <si>
    <t>令和2年国調</t>
    <rPh sb="0" eb="2">
      <t>レイワ</t>
    </rPh>
    <rPh sb="3" eb="4">
      <t>ネン</t>
    </rPh>
    <rPh sb="4" eb="5">
      <t>コク</t>
    </rPh>
    <rPh sb="5" eb="6">
      <t>チョウ</t>
    </rPh>
    <phoneticPr fontId="5"/>
  </si>
  <si>
    <t>平成27年国調</t>
    <rPh sb="4" eb="5">
      <t>ネン</t>
    </rPh>
    <rPh sb="5" eb="6">
      <t>コク</t>
    </rPh>
    <rPh sb="6" eb="7">
      <t>チョウ</t>
    </rPh>
    <phoneticPr fontId="5"/>
  </si>
  <si>
    <t>低開発</t>
    <rPh sb="0" eb="1">
      <t>テイ</t>
    </rPh>
    <rPh sb="1" eb="3">
      <t>カイハツ</t>
    </rPh>
    <phoneticPr fontId="5"/>
  </si>
  <si>
    <t>×</t>
    <phoneticPr fontId="5"/>
  </si>
  <si>
    <t>積立金取崩し額</t>
    <phoneticPr fontId="1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</si>
  <si>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</si>
  <si>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</si>
  <si>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</si>
  <si>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</si>
  <si>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</si>
  <si>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</si>
  <si>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4"/>
  </si>
  <si>
    <t>　実質公債費比率</t>
    <rPh sb="1" eb="3">
      <t>ジッシツ</t>
    </rPh>
    <rPh sb="3" eb="6">
      <t>コウサイヒ</t>
    </rPh>
    <rPh sb="6" eb="8">
      <t>ヒリツ</t>
    </rPh>
    <phoneticPr fontId="5"/>
  </si>
  <si>
    <t>令03.01.01(人)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</si>
  <si>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</si>
  <si>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</si>
  <si>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</si>
  <si>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</si>
  <si>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</si>
  <si>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</si>
  <si>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14"/>
  </si>
  <si>
    <t>うち日本人(％)</t>
    <phoneticPr fontId="5"/>
  </si>
  <si>
    <t>-1.9</t>
    <phoneticPr fontId="5"/>
  </si>
  <si>
    <t>第3次</t>
    <rPh sb="0" eb="1">
      <t>ダイ</t>
    </rPh>
    <rPh sb="2" eb="3">
      <t>ジ</t>
    </rPh>
    <phoneticPr fontId="5"/>
  </si>
  <si>
    <t>標準税収入額等</t>
    <phoneticPr fontId="1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</si>
  <si>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</si>
  <si>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4"/>
  </si>
  <si>
    <t>人口密度 (人/k㎡)</t>
    <rPh sb="0" eb="2">
      <t>ジンコウ</t>
    </rPh>
    <rPh sb="2" eb="4">
      <t>ミツド</t>
    </rPh>
    <phoneticPr fontId="5"/>
  </si>
  <si>
    <t>歳入一般財源等</t>
    <rPh sb="0" eb="2">
      <t>サイニュウ</t>
    </rPh>
    <rPh sb="2" eb="4">
      <t>イッパン</t>
    </rPh>
    <rPh sb="4" eb="6">
      <t>ザイゲン</t>
    </rPh>
    <rPh sb="6" eb="7">
      <t>トウ</t>
    </rPh>
    <phoneticPr fontId="1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</si>
  <si>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</si>
  <si>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</si>
  <si>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</si>
  <si>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</si>
  <si>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</si>
  <si>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</si>
  <si>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</si>
  <si>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</si>
  <si>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</si>
  <si>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　うち公的資金</t>
    <rPh sb="3" eb="5">
      <t>コウテキ</t>
    </rPh>
    <phoneticPr fontId="5"/>
  </si>
  <si>
    <t>市区町村長</t>
    <rPh sb="0" eb="2">
      <t>シク</t>
    </rPh>
    <rPh sb="2" eb="4">
      <t>チョウソン</t>
    </rPh>
    <rPh sb="4" eb="5">
      <t>チョウ</t>
    </rPh>
    <phoneticPr fontId="5"/>
  </si>
  <si>
    <t>一般職員</t>
    <rPh sb="0" eb="2">
      <t>イッパン</t>
    </rPh>
    <rPh sb="2" eb="4">
      <t>ショクイン</t>
    </rPh>
    <phoneticPr fontId="5"/>
  </si>
  <si>
    <t>地方債現在高（臨時財政対策債除き）</t>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</si>
  <si>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</si>
  <si>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</si>
  <si>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</si>
  <si>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</si>
  <si>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</si>
  <si>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</si>
  <si>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</si>
  <si>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</si>
  <si>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</si>
  <si>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</si>
  <si>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</si>
  <si>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</si>
  <si>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14"/>
  </si>
  <si>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</si>
  <si>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</si>
  <si>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</si>
  <si>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</si>
  <si>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</si>
  <si>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</si>
  <si>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</si>
  <si>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</si>
  <si>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</si>
  <si>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</si>
  <si>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</si>
  <si>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</si>
  <si>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</si>
  <si>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</si>
  <si>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</si>
  <si>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</si>
  <si>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</si>
  <si>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</si>
  <si>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</si>
  <si>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</si>
  <si>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</si>
  <si>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</si>
  <si>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</si>
  <si>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1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</si>
  <si>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</si>
  <si>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</si>
  <si>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</si>
  <si>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</si>
  <si>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18"/>
  </si>
  <si>
    <t xml:space="preserve">※8：職員の状況については、令和3年地方公務員給与実態調査に基づいている。 </t>
    <phoneticPr fontId="2"/>
  </si>
  <si>
    <t>令和3年度</t>
    <phoneticPr fontId="14"/>
  </si>
  <si>
    <t>福井県高浜町</t>
    <phoneticPr fontId="1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</si>
  <si>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</si>
  <si>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</si>
  <si>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</si>
  <si>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</si>
  <si>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</si>
  <si>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</si>
  <si>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</si>
  <si>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</si>
  <si>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</si>
  <si>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</si>
  <si>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</si>
  <si>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</si>
  <si>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</si>
  <si>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</si>
  <si>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</si>
  <si>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</si>
  <si>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</si>
  <si>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</si>
  <si>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</si>
  <si>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</si>
  <si>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</si>
  <si>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</si>
  <si>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</si>
  <si>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</si>
  <si>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</si>
  <si>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</si>
  <si>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</si>
  <si>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</si>
  <si>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</si>
  <si>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分離課税所得割交付金</t>
    <phoneticPr fontId="14"/>
  </si>
  <si>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</si>
  <si>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</si>
  <si>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</si>
  <si>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</si>
  <si>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</si>
  <si>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</si>
  <si>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</si>
  <si>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</si>
  <si>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</si>
  <si>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</si>
  <si>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</si>
  <si>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</si>
  <si>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</si>
  <si>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</si>
  <si>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</si>
  <si>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</si>
  <si>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</si>
  <si>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</si>
  <si>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</si>
  <si>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</si>
  <si>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</si>
  <si>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
  </si>
  <si>
    <t>　　特別土地保有税</t>
    <phoneticPr fontId="5"/>
  </si>
  <si>
    <t>公債費</t>
  </si>
  <si>
    <t>地方特例交付金等</t>
    <rPh sb="7" eb="8">
      <t>トウ</t>
    </rPh>
    <phoneticPr fontId="1"/>
  </si>
  <si>
    <t>　法定外普通税</t>
    <phoneticPr fontId="5"/>
  </si>
  <si>
    <t>諸支出金</t>
    <rPh sb="3" eb="4">
      <t>キン</t>
    </rPh>
    <phoneticPr fontId="14"/>
  </si>
  <si>
    <t>　個人住民税減収補塡特例交付金</t>
    <phoneticPr fontId="5"/>
  </si>
  <si>
    <t>目的税</t>
  </si>
  <si>
    <t>前年度繰上充用金</t>
    <phoneticPr fontId="5"/>
  </si>
  <si>
    <t>　自動車税減収補塡特例交付金</t>
    <rPh sb="7" eb="9">
      <t>ホテン</t>
    </rPh>
    <rPh sb="13" eb="14">
      <t>キン</t>
    </rPh>
    <phoneticPr fontId="18"/>
  </si>
  <si>
    <t>　法定目的税</t>
    <phoneticPr fontId="5"/>
  </si>
  <si>
    <t>歳出合計</t>
  </si>
  <si>
    <t>　軽自動車税減収補塡特例交付金</t>
    <rPh sb="8" eb="10">
      <t>ホテン</t>
    </rPh>
    <phoneticPr fontId="18"/>
  </si>
  <si>
    <t>　　入湯税</t>
    <phoneticPr fontId="5"/>
  </si>
  <si>
    <t>　新型コロナウイルス感染症対策地方税減収補塡特別交付金</t>
    <phoneticPr fontId="5"/>
  </si>
  <si>
    <t>　　事業所税</t>
    <phoneticPr fontId="5"/>
  </si>
  <si>
    <t>性質別歳出の状況（単位 千円・％）</t>
    <rPh sb="0" eb="2">
      <t>セイシツ</t>
    </rPh>
    <phoneticPr fontId="5"/>
  </si>
  <si>
    <t>地方交付税</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</si>
  <si>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</si>
  <si>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</si>
  <si>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</si>
  <si>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</si>
  <si>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</si>
  <si>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9"/>
  </si>
  <si>
    <t>　普通交付税</t>
    <phoneticPr fontId="5"/>
  </si>
  <si>
    <t>　　水利地益税等</t>
    <phoneticPr fontId="5"/>
  </si>
  <si>
    <t>義務的経費計</t>
    <rPh sb="0" eb="3">
      <t>ギムテキ</t>
    </rPh>
    <rPh sb="3" eb="5">
      <t>ケイヒ</t>
    </rPh>
    <rPh sb="5" eb="6">
      <t>ケイ</t>
    </rPh>
    <phoneticPr fontId="5"/>
  </si>
  <si>
    <t>　特別交付税</t>
    <phoneticPr fontId="5"/>
  </si>
  <si>
    <t>　法定外目的税</t>
    <phoneticPr fontId="5"/>
  </si>
  <si>
    <t>　人件費</t>
    <phoneticPr fontId="5"/>
  </si>
  <si>
    <t>　震災復興特別交付税</t>
    <phoneticPr fontId="14"/>
  </si>
  <si>
    <t>旧法による税</t>
  </si>
  <si>
    <t>　　うち職員給</t>
    <rPh sb="4" eb="6">
      <t>ショクイン</t>
    </rPh>
    <rPh sb="6" eb="7">
      <t>キュウ</t>
    </rPh>
    <phoneticPr fontId="5"/>
  </si>
  <si>
    <t>(一般財源計)</t>
    <phoneticPr fontId="5"/>
  </si>
  <si>
    <t>合計</t>
  </si>
  <si>
    <t>　扶助費</t>
    <phoneticPr fontId="5"/>
  </si>
  <si>
    <t>交通安全対策特別交付金</t>
    <phoneticPr fontId="5"/>
  </si>
  <si>
    <t>　公債費</t>
    <phoneticPr fontId="5"/>
  </si>
  <si>
    <t>分担金・負担金</t>
  </si>
  <si>
    <t>内訳</t>
    <rPh sb="0" eb="2">
      <t>ウチワケ</t>
    </rPh>
    <phoneticPr fontId="5"/>
  </si>
  <si>
    <t>元利償還金</t>
    <phoneticPr fontId="5"/>
  </si>
  <si>
    <t>使用料</t>
  </si>
  <si>
    <t>令和3年度</t>
    <rPh sb="0" eb="2">
      <t>レイワ</t>
    </rPh>
    <rPh sb="3" eb="5">
      <t>ネンド</t>
    </rPh>
    <phoneticPr fontId="5"/>
  </si>
  <si>
    <t>令和2年度</t>
    <rPh sb="0" eb="2">
      <t>レイワ</t>
    </rPh>
    <rPh sb="3" eb="5">
      <t>ネンド</t>
    </rPh>
    <rPh sb="4" eb="5">
      <t>ド</t>
    </rPh>
    <phoneticPr fontId="5"/>
  </si>
  <si>
    <t>　うち元金</t>
    <phoneticPr fontId="14"/>
  </si>
  <si>
    <t>手数料</t>
  </si>
  <si>
    <t>徴収率
(％)</t>
    <rPh sb="0" eb="2">
      <t>チョウシュウ</t>
    </rPh>
    <rPh sb="2" eb="3">
      <t>リツ</t>
    </rPh>
    <phoneticPr fontId="5"/>
  </si>
  <si>
    <t>現年</t>
    <rPh sb="0" eb="1">
      <t>ゲン</t>
    </rPh>
    <rPh sb="1" eb="2">
      <t>ネン</t>
    </rPh>
    <phoneticPr fontId="5"/>
  </si>
  <si>
    <t>　うち利子</t>
    <phoneticPr fontId="14"/>
  </si>
  <si>
    <t>国庫支出金</t>
  </si>
  <si>
    <t>・計</t>
    <phoneticPr fontId="5"/>
  </si>
  <si>
    <t>市町村民税</t>
    <rPh sb="0" eb="3">
      <t>シチョウソン</t>
    </rPh>
    <rPh sb="3" eb="4">
      <t>ミン</t>
    </rPh>
    <rPh sb="4" eb="5">
      <t>ゼイ</t>
    </rPh>
    <phoneticPr fontId="5"/>
  </si>
  <si>
    <t>一時借入金利子</t>
    <phoneticPr fontId="5"/>
  </si>
  <si>
    <t>国有提供交付金(特別区財調交付金)</t>
  </si>
  <si>
    <t>純固定資産税</t>
    <rPh sb="0" eb="1">
      <t>ジュン</t>
    </rPh>
    <rPh sb="1" eb="3">
      <t>コテイ</t>
    </rPh>
    <rPh sb="3" eb="6">
      <t>シサンゼイ</t>
    </rPh>
    <phoneticPr fontId="5"/>
  </si>
  <si>
    <t>その他の経費</t>
    <rPh sb="2" eb="3">
      <t>タ</t>
    </rPh>
    <rPh sb="4" eb="6">
      <t>ケイヒ</t>
    </rPh>
    <phoneticPr fontId="5"/>
  </si>
  <si>
    <t>都道府県支出金</t>
  </si>
  <si>
    <t>　物件費</t>
    <phoneticPr fontId="5"/>
  </si>
  <si>
    <t>財産収入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</si>
  <si>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</si>
  <si>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</si>
  <si>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</si>
  <si>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寄附金</t>
  </si>
  <si>
    <t>合計</t>
    <phoneticPr fontId="5"/>
  </si>
  <si>
    <t>実質収支</t>
    <rPh sb="0" eb="2">
      <t>ジッシツ</t>
    </rPh>
    <rPh sb="2" eb="4">
      <t>シュウシ</t>
    </rPh>
    <phoneticPr fontId="5"/>
  </si>
  <si>
    <t>　補助費等</t>
    <rPh sb="1" eb="3">
      <t>ホジョ</t>
    </rPh>
    <rPh sb="3" eb="4">
      <t>ヒ</t>
    </rPh>
    <rPh sb="4" eb="5">
      <t>トウ</t>
    </rPh>
    <phoneticPr fontId="5"/>
  </si>
  <si>
    <t>繰入金</t>
  </si>
  <si>
    <t>下水道</t>
    <phoneticPr fontId="5"/>
  </si>
  <si>
    <t>再差引収支</t>
    <rPh sb="0" eb="1">
      <t>サイ</t>
    </rPh>
    <rPh sb="1" eb="3">
      <t>サシヒキ</t>
    </rPh>
    <rPh sb="3" eb="5">
      <t>シュウシ</t>
    </rPh>
    <phoneticPr fontId="5"/>
  </si>
  <si>
    <t>　　うち一部事務組合負担金</t>
    <phoneticPr fontId="5"/>
  </si>
  <si>
    <t>繰越金</t>
  </si>
  <si>
    <t>簡易水道</t>
    <phoneticPr fontId="5"/>
  </si>
  <si>
    <t>加入世帯数(世帯)</t>
  </si>
  <si>
    <t>　繰出金</t>
    <phoneticPr fontId="5"/>
  </si>
  <si>
    <t>諸収入</t>
  </si>
  <si>
    <t>上水道</t>
    <phoneticPr fontId="5"/>
  </si>
  <si>
    <t>被保険者数(人)</t>
  </si>
  <si>
    <t>　積立金</t>
    <phoneticPr fontId="5"/>
  </si>
  <si>
    <t>地方債</t>
  </si>
  <si>
    <t>工業用水道</t>
    <phoneticPr fontId="5"/>
  </si>
  <si>
    <t>被保険者
1人当り</t>
    <phoneticPr fontId="5"/>
  </si>
  <si>
    <t>保険税(料)収入額</t>
    <phoneticPr fontId="5"/>
  </si>
  <si>
    <t>　投資・出資金・貸付金</t>
    <phoneticPr fontId="5"/>
  </si>
  <si>
    <t>　うち減収補塡債(特例分)</t>
    <rPh sb="4" eb="5">
      <t>シュウ</t>
    </rPh>
    <rPh sb="9" eb="10">
      <t>トク</t>
    </rPh>
    <rPh sb="10" eb="11">
      <t>レイ</t>
    </rPh>
    <rPh sb="11" eb="12">
      <t>ブン</t>
    </rPh>
    <phoneticPr fontId="1"/>
  </si>
  <si>
    <t>国民健康保険</t>
    <phoneticPr fontId="5"/>
  </si>
  <si>
    <t>国庫支出金</t>
    <phoneticPr fontId="5"/>
  </si>
  <si>
    <t>　前年度繰上充用金</t>
    <phoneticPr fontId="5"/>
  </si>
  <si>
    <t>　うち猶予特例債</t>
    <phoneticPr fontId="1"/>
  </si>
  <si>
    <t>その他</t>
    <phoneticPr fontId="5"/>
  </si>
  <si>
    <t>保険給付費</t>
    <phoneticPr fontId="5"/>
  </si>
  <si>
    <t>投資的経費計</t>
    <rPh sb="5" eb="6">
      <t>ケイ</t>
    </rPh>
    <phoneticPr fontId="5"/>
  </si>
  <si>
    <t>　うち臨時財政対策債</t>
    <phoneticPr fontId="5"/>
  </si>
  <si>
    <t>　　うち人件費</t>
    <phoneticPr fontId="5"/>
  </si>
  <si>
    <t>歳入合計</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</si>
  <si>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</si>
  <si>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</si>
  <si>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</si>
  <si>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</si>
  <si>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</si>
  <si>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</si>
  <si>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</si>
  <si>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</si>
  <si>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</si>
  <si>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</si>
  <si>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令和3年度</t>
  </si>
  <si>
    <t>福井県高浜町</t>
  </si>
  <si>
    <t>一般会計等の財政状況（単位：百万円）</t>
    <rPh sb="0" eb="2">
      <t>イッパン</t>
    </rPh>
    <rPh sb="2" eb="4">
      <t>カイケイ</t>
    </rPh>
    <rPh sb="4" eb="5">
      <t>トウ</t>
    </rPh>
    <rPh sb="6" eb="8">
      <t>ザイセイ</t>
    </rPh>
    <rPh sb="8" eb="10">
      <t>ジョウキョウ</t>
    </rPh>
    <phoneticPr fontId="2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</si>
  <si>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0"/>
  </si>
  <si>
    <t>会計名</t>
    <rPh sb="0" eb="2">
      <t>カイケイ</t>
    </rPh>
    <rPh sb="2" eb="3">
      <t>メイ</t>
    </rPh>
    <phoneticPr fontId="20"/>
  </si>
  <si>
    <t>歳入</t>
    <rPh sb="0" eb="2">
      <t>サイニュウ</t>
    </rPh>
    <phoneticPr fontId="20"/>
  </si>
  <si>
    <t>歳出</t>
    <phoneticPr fontId="20"/>
  </si>
  <si>
    <t>形式収支</t>
    <phoneticPr fontId="20"/>
  </si>
  <si>
    <t>実質収支</t>
    <phoneticPr fontId="20"/>
  </si>
  <si>
    <t>他会計等
からの
繰入金</t>
    <rPh sb="9" eb="11">
      <t>クリイレ</t>
    </rPh>
    <rPh sb="11" eb="12">
      <t>キン</t>
    </rPh>
    <phoneticPr fontId="2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</si>
  <si>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</si>
  <si>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</si>
  <si>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</si>
  <si>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</si>
  <si>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</si>
  <si>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</si>
  <si>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</si>
  <si>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</si>
  <si>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</si>
  <si>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</si>
  <si>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</si>
  <si>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</si>
  <si>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株式会社いきいきタウン高浜</t>
    <rPh sb="0" eb="4">
      <t>カブシキカイシャ</t>
    </rPh>
    <rPh sb="11" eb="13">
      <t>タカハマ</t>
    </rPh>
    <phoneticPr fontId="2"/>
  </si>
  <si>
    <t>宅地分譲事業特別会計</t>
    <phoneticPr fontId="5"/>
  </si>
  <si>
    <t>-</t>
    <phoneticPr fontId="2"/>
  </si>
  <si>
    <t>-</t>
    <phoneticPr fontId="2"/>
  </si>
  <si>
    <t>道路用地先行取得事業特別会計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</si>
  <si>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</si>
  <si>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</si>
  <si>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</si>
  <si>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</si>
  <si>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</si>
  <si>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</si>
  <si>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</si>
  <si>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</si>
  <si>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</si>
  <si>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</si>
  <si>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</si>
  <si>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</si>
  <si>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</si>
  <si>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</si>
  <si>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</si>
  <si>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t>
    <phoneticPr fontId="2"/>
  </si>
  <si>
    <t>国民健康保険診療所特別会計</t>
    <phoneticPr fontId="5"/>
  </si>
  <si>
    <t>-</t>
    <phoneticPr fontId="2"/>
  </si>
  <si>
    <t>-</t>
    <phoneticPr fontId="2"/>
  </si>
  <si>
    <t>介護保険特別会計</t>
    <phoneticPr fontId="5"/>
  </si>
  <si>
    <t>-</t>
    <phoneticPr fontId="2"/>
  </si>
  <si>
    <t>後期高齢者医療特別会計</t>
    <phoneticPr fontId="5"/>
  </si>
  <si>
    <t>水道事業特別会計</t>
    <phoneticPr fontId="5"/>
  </si>
  <si>
    <t>法適用企業</t>
    <phoneticPr fontId="5"/>
  </si>
  <si>
    <t>簡易水道事業特別会計</t>
    <phoneticPr fontId="5"/>
  </si>
  <si>
    <t>簡易水道事業特別会計</t>
    <phoneticPr fontId="5"/>
  </si>
  <si>
    <t>-</t>
    <phoneticPr fontId="2"/>
  </si>
  <si>
    <t>法非適用企業</t>
    <phoneticPr fontId="5"/>
  </si>
  <si>
    <t>公共下水道事業特別会計</t>
    <phoneticPr fontId="5"/>
  </si>
  <si>
    <t>法非適用企業</t>
    <phoneticPr fontId="5"/>
  </si>
  <si>
    <t>集落排水事業特別会計</t>
    <phoneticPr fontId="5"/>
  </si>
  <si>
    <t>-</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</si>
  <si>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</si>
  <si>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</si>
  <si>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</si>
  <si>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</si>
  <si>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</si>
  <si>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0"/>
  </si>
  <si>
    <t>総収益
（歳入）</t>
    <phoneticPr fontId="5"/>
  </si>
  <si>
    <t>総費用
（歳出）</t>
    <phoneticPr fontId="5"/>
  </si>
  <si>
    <t>純損益
（形式収支）</t>
    <phoneticPr fontId="5"/>
  </si>
  <si>
    <t>左のうち
一般会計等
負担見込額</t>
    <phoneticPr fontId="5"/>
  </si>
  <si>
    <t>若狭消防組合</t>
    <rPh sb="0" eb="2">
      <t>ワカサ</t>
    </rPh>
    <rPh sb="2" eb="4">
      <t>ショウボウ</t>
    </rPh>
    <rPh sb="4" eb="6">
      <t>クミアイ</t>
    </rPh>
    <phoneticPr fontId="2"/>
  </si>
  <si>
    <t>福井県市町総合事務組合（一般会計）</t>
  </si>
  <si>
    <t>福井県市町総合事務組合（特別会計）</t>
  </si>
  <si>
    <t>福井県後期高齢者医療広域連合(一般会計）</t>
  </si>
  <si>
    <t>-</t>
    <phoneticPr fontId="2"/>
  </si>
  <si>
    <t>福井県後期高齢者医療広域連合(特別会計）</t>
  </si>
  <si>
    <t>福井県自治会館組合</t>
  </si>
  <si>
    <t>嶺南広域行政組合</t>
  </si>
  <si>
    <t>若狭広域行政事務組合</t>
    <rPh sb="0" eb="2">
      <t>ワカサ</t>
    </rPh>
    <rPh sb="2" eb="4">
      <t>コウイキ</t>
    </rPh>
    <rPh sb="4" eb="6">
      <t>ギョウセイ</t>
    </rPh>
    <rPh sb="6" eb="8">
      <t>ジム</t>
    </rPh>
    <rPh sb="8" eb="10">
      <t>クミアイ</t>
    </rPh>
    <phoneticPr fontId="2"/>
  </si>
  <si>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</si>
  <si>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</si>
  <si>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</si>
  <si>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</si>
  <si>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</si>
  <si>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</si>
  <si>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</si>
  <si>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</si>
  <si>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0"/>
  </si>
  <si>
    <t>令和元年度</t>
    <rPh sb="0" eb="2">
      <t>レイワ</t>
    </rPh>
    <rPh sb="2" eb="4">
      <t>ガンネン</t>
    </rPh>
    <rPh sb="3" eb="5">
      <t>ネンド</t>
    </rPh>
    <phoneticPr fontId="5"/>
  </si>
  <si>
    <t>令和2年度</t>
    <rPh sb="0" eb="2">
      <t>レイワ</t>
    </rPh>
    <rPh sb="3" eb="5">
      <t>ネンド</t>
    </rPh>
    <phoneticPr fontId="5"/>
  </si>
  <si>
    <t>分母比</t>
    <rPh sb="0" eb="2">
      <t>ブンボ</t>
    </rPh>
    <rPh sb="2" eb="3">
      <t>ヒ</t>
    </rPh>
    <phoneticPr fontId="5"/>
  </si>
  <si>
    <t>内訳</t>
    <rPh sb="0" eb="2">
      <t>ウチワケ</t>
    </rPh>
    <phoneticPr fontId="20"/>
  </si>
  <si>
    <t>元利償還金</t>
    <rPh sb="0" eb="2">
      <t>ガンリ</t>
    </rPh>
    <rPh sb="2" eb="5">
      <t>ショウカンキン</t>
    </rPh>
    <phoneticPr fontId="20"/>
  </si>
  <si>
    <t>将来負担額</t>
    <rPh sb="0" eb="2">
      <t>ショウライ</t>
    </rPh>
    <rPh sb="2" eb="4">
      <t>フタン</t>
    </rPh>
    <rPh sb="4" eb="5">
      <t>ガク</t>
    </rPh>
    <phoneticPr fontId="5"/>
  </si>
  <si>
    <t xml:space="preserve">一般会計等に係る地方債の現在高 </t>
    <rPh sb="0" eb="2">
      <t>イッパン</t>
    </rPh>
    <rPh sb="2" eb="4">
      <t>カイケイ</t>
    </rPh>
    <rPh sb="4" eb="5">
      <t>トウ</t>
    </rPh>
    <rPh sb="6" eb="7">
      <t>カカ</t>
    </rPh>
    <rPh sb="8" eb="11">
      <t>チホウサイ</t>
    </rPh>
    <rPh sb="12" eb="15">
      <t>ゲンザイダカ</t>
    </rPh>
    <phoneticPr fontId="20"/>
  </si>
  <si>
    <t>債務負担行為</t>
    <rPh sb="0" eb="2">
      <t>サイム</t>
    </rPh>
    <rPh sb="2" eb="4">
      <t>フタン</t>
    </rPh>
    <rPh sb="4" eb="6">
      <t>コウイ</t>
    </rPh>
    <phoneticPr fontId="5"/>
  </si>
  <si>
    <t>PFI事業に係るもの</t>
    <rPh sb="3" eb="5">
      <t>ジギョウ</t>
    </rPh>
    <rPh sb="6" eb="7">
      <t>カカ</t>
    </rPh>
    <phoneticPr fontId="20"/>
  </si>
  <si>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</si>
  <si>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</si>
  <si>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0"/>
  </si>
  <si>
    <t>-</t>
    <phoneticPr fontId="5"/>
  </si>
  <si>
    <t>いわゆる五省協定等に係るもの</t>
    <rPh sb="4" eb="6">
      <t>ゴショウ</t>
    </rPh>
    <rPh sb="6" eb="9">
      <t>キョウテイトウ</t>
    </rPh>
    <rPh sb="10" eb="11">
      <t>カカ</t>
    </rPh>
    <phoneticPr fontId="20"/>
  </si>
  <si>
    <t>準元利償還金</t>
    <rPh sb="0" eb="1">
      <t>ジュン</t>
    </rPh>
    <rPh sb="1" eb="3">
      <t>ガンリ</t>
    </rPh>
    <rPh sb="3" eb="6">
      <t>ショウカンキン</t>
    </rPh>
    <phoneticPr fontId="2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</si>
  <si>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0"/>
  </si>
  <si>
    <t xml:space="preserve">公営企業債等繰入見込額 </t>
    <rPh sb="0" eb="2">
      <t>コウエイ</t>
    </rPh>
    <rPh sb="2" eb="5">
      <t>キギョウサイ</t>
    </rPh>
    <rPh sb="5" eb="6">
      <t>トウ</t>
    </rPh>
    <rPh sb="6" eb="8">
      <t>クリイ</t>
    </rPh>
    <rPh sb="8" eb="11">
      <t>ミコミガク</t>
    </rPh>
    <phoneticPr fontId="20"/>
  </si>
  <si>
    <t>国営土地改良事業に係るもの</t>
    <rPh sb="0" eb="2">
      <t>コクエイ</t>
    </rPh>
    <rPh sb="2" eb="4">
      <t>トチ</t>
    </rPh>
    <rPh sb="4" eb="6">
      <t>カイリョウ</t>
    </rPh>
    <rPh sb="6" eb="8">
      <t>ジギョウ</t>
    </rPh>
    <rPh sb="9" eb="10">
      <t>カカ</t>
    </rPh>
    <phoneticPr fontId="20"/>
  </si>
  <si>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</si>
  <si>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0"/>
  </si>
  <si>
    <t xml:space="preserve">組合等負担等見込額 </t>
    <rPh sb="0" eb="2">
      <t>クミアイ</t>
    </rPh>
    <rPh sb="2" eb="3">
      <t>トウ</t>
    </rPh>
    <rPh sb="3" eb="5">
      <t>フタン</t>
    </rPh>
    <rPh sb="5" eb="6">
      <t>トウ</t>
    </rPh>
    <rPh sb="6" eb="9">
      <t>ミコミガク</t>
    </rPh>
    <phoneticPr fontId="2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</si>
  <si>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</si>
  <si>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0"/>
  </si>
  <si>
    <t xml:space="preserve">退職手当負担見込額 </t>
    <rPh sb="0" eb="2">
      <t>タイショク</t>
    </rPh>
    <rPh sb="2" eb="4">
      <t>テアテ</t>
    </rPh>
    <rPh sb="4" eb="6">
      <t>フタン</t>
    </rPh>
    <rPh sb="6" eb="9">
      <t>ミコミガク</t>
    </rPh>
    <phoneticPr fontId="2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</si>
  <si>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</si>
  <si>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</si>
  <si>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</si>
  <si>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</si>
  <si>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</si>
  <si>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</si>
  <si>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</si>
  <si>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</si>
  <si>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</si>
  <si>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</si>
  <si>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</si>
  <si>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</si>
  <si>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</si>
  <si>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</si>
  <si>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</si>
  <si>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</si>
  <si>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</si>
  <si>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</si>
  <si>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0"/>
  </si>
  <si>
    <t>-</t>
    <phoneticPr fontId="5"/>
  </si>
  <si>
    <t xml:space="preserve">充当可能特定歳入 </t>
    <rPh sb="0" eb="2">
      <t>ジュウトウ</t>
    </rPh>
    <rPh sb="2" eb="4">
      <t>カノウ</t>
    </rPh>
    <rPh sb="4" eb="6">
      <t>トクテイ</t>
    </rPh>
    <rPh sb="6" eb="8">
      <t>サイニュウ</t>
    </rPh>
    <phoneticPr fontId="20"/>
  </si>
  <si>
    <t>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</si>
  <si>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0"/>
  </si>
  <si>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</si>
  <si>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</si>
  <si>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</si>
  <si>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</si>
  <si>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</si>
  <si>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0"/>
  </si>
  <si>
    <t>土地開発公社に係る将来負担額</t>
    <rPh sb="0" eb="2">
      <t>トチ</t>
    </rPh>
    <rPh sb="2" eb="4">
      <t>カイハツ</t>
    </rPh>
    <rPh sb="4" eb="6">
      <t>コウシャ</t>
    </rPh>
    <rPh sb="7" eb="8">
      <t>カカ</t>
    </rPh>
    <rPh sb="9" eb="11">
      <t>ショウライ</t>
    </rPh>
    <rPh sb="11" eb="14">
      <t>フタンガク</t>
    </rPh>
    <phoneticPr fontId="20"/>
  </si>
  <si>
    <t>利子補給に係るもの</t>
  </si>
  <si>
    <t>健全化判断比率</t>
    <rPh sb="0" eb="3">
      <t>ケンゼンカ</t>
    </rPh>
    <rPh sb="3" eb="5">
      <t>ハンダン</t>
    </rPh>
    <rPh sb="5" eb="7">
      <t>ヒリツ</t>
    </rPh>
    <phoneticPr fontId="9"/>
  </si>
  <si>
    <t>令和3年度</t>
    <rPh sb="0" eb="2">
      <t>レイワ</t>
    </rPh>
    <rPh sb="3" eb="5">
      <t>ネンド</t>
    </rPh>
    <phoneticPr fontId="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</si>
  <si>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</si>
  <si>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</si>
  <si>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</si>
  <si>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</si>
  <si>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</si>
  <si>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t>
    <phoneticPr fontId="5"/>
  </si>
  <si>
    <t>実質赤字比率</t>
    <rPh sb="0" eb="2">
      <t>ジッシツ</t>
    </rPh>
    <rPh sb="2" eb="4">
      <t>アカジ</t>
    </rPh>
    <rPh sb="4" eb="6">
      <t>ヒリツ</t>
    </rPh>
    <phoneticPr fontId="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</si>
  <si>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0"/>
  </si>
  <si>
    <t>(Ｃ)</t>
    <phoneticPr fontId="5"/>
  </si>
  <si>
    <t>連結実質赤字比率</t>
    <rPh sb="0" eb="2">
      <t>レンケツ</t>
    </rPh>
    <rPh sb="2" eb="4">
      <t>ジッシツ</t>
    </rPh>
    <rPh sb="4" eb="6">
      <t>アカジ</t>
    </rPh>
    <rPh sb="6" eb="8">
      <t>ヒリツ</t>
    </rPh>
    <phoneticPr fontId="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</si>
  <si>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</si>
  <si>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</si>
  <si>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9"/>
  </si>
  <si>
    <t>(Ｃ)－(Ｄ)</t>
    <phoneticPr fontId="5"/>
  </si>
  <si>
    <t>将来負担比率</t>
    <rPh sb="0" eb="2">
      <t>ショウライ</t>
    </rPh>
    <rPh sb="2" eb="4">
      <t>フタン</t>
    </rPh>
    <rPh sb="4" eb="6">
      <t>ヒリツ</t>
    </rPh>
    <phoneticPr fontId="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</si>
  <si>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</si>
  <si>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</si>
  <si>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</si>
  <si>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</si>
  <si>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</si>
  <si>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</si>
  <si>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</si>
  <si>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</si>
  <si>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</si>
  <si>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</si>
  <si>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</si>
  <si>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</si>
  <si>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</si>
  <si>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</si>
  <si>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</si>
  <si>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</si>
  <si>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</si>
  <si>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</si>
  <si>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</si>
  <si>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</si>
  <si>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</si>
  <si>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</si>
  <si>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</si>
  <si>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</si>
  <si>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21"/>
  </si>
  <si>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</si>
  <si>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</si>
  <si>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</si>
  <si>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</si>
  <si>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2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</si>
  <si>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</si>
  <si>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</si>
  <si>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</si>
  <si>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</si>
  <si>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</si>
  <si>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</si>
  <si>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</si>
  <si>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※令和4年度中に市町村合併した団体で、合併前の団体ごとの決算に基づく実質公債費比率を算出していない団体については、グラフを表記しない。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</si>
  <si>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</si>
  <si>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</si>
  <si>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</si>
  <si>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</si>
  <si>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</si>
  <si>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</si>
  <si>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</si>
  <si>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</si>
  <si>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H29</t>
  </si>
  <si>
    <t>うち単独分</t>
    <rPh sb="2" eb="4">
      <t>タンドク</t>
    </rPh>
    <rPh sb="4" eb="5">
      <t>ブン</t>
    </rPh>
    <phoneticPr fontId="5"/>
  </si>
  <si>
    <t xml:space="preserve"> H30</t>
  </si>
  <si>
    <t xml:space="preserve"> R01</t>
  </si>
  <si>
    <t xml:space="preserve"> R02</t>
  </si>
  <si>
    <t xml:space="preserve"> R03</t>
  </si>
  <si>
    <t xml:space="preserve"> 過去５年間平均</t>
    <rPh sb="1" eb="3">
      <t>カコ</t>
    </rPh>
    <rPh sb="4" eb="6">
      <t>ネンカン</t>
    </rPh>
    <rPh sb="6" eb="8">
      <t>ヘイキン</t>
    </rPh>
    <phoneticPr fontId="5"/>
  </si>
  <si>
    <t xml:space="preserve"> </t>
    <phoneticPr fontId="5"/>
  </si>
  <si>
    <t xml:space="preserve"> </t>
    <phoneticPr fontId="5"/>
  </si>
  <si>
    <t>標準財政規模比（％）</t>
    <phoneticPr fontId="5"/>
  </si>
  <si>
    <t>標準財政規模比（％）</t>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</si>
  <si>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</si>
  <si>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</si>
  <si>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</si>
  <si>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</si>
  <si>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 6.35</t>
  </si>
  <si>
    <t>会計</t>
    <rPh sb="0" eb="2">
      <t>カイケイ</t>
    </rPh>
    <phoneticPr fontId="5"/>
  </si>
  <si>
    <t>水道事業特別会計</t>
  </si>
  <si>
    <t>一般会計</t>
  </si>
  <si>
    <t>介護保険特別会計</t>
  </si>
  <si>
    <t>国民健康保険特別会計</t>
  </si>
  <si>
    <t>道路用地先行取得事業特別会計</t>
  </si>
  <si>
    <t>宅地分譲事業特別会計</t>
  </si>
  <si>
    <t>国民健康保険診療所特別会計</t>
  </si>
  <si>
    <t>後期高齢者医療特別会計</t>
  </si>
  <si>
    <t>その他会計（赤字）</t>
  </si>
  <si>
    <t>その他会計（黒字）</t>
  </si>
  <si>
    <t>※令和4年度中に市町村合併した団体で、合併前の団体ごとの決算に基づく連結実質赤字比率を算出していない団体については、グラフを表記しない。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</si>
  <si>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</si>
  <si>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</si>
  <si>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</si>
  <si>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</si>
  <si>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</si>
  <si>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</si>
  <si>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</si>
  <si>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</si>
  <si>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</si>
  <si>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</si>
  <si>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</si>
  <si>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</si>
  <si>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</si>
  <si>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</si>
  <si>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令和4年度中に市町村合併した団体で、合併前の団体ごとの決算に基づく実質公債費比率を算出していない団体については、グラフを表記しない。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</si>
  <si>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</si>
  <si>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（百万円）</t>
    <phoneticPr fontId="5"/>
  </si>
  <si>
    <t>H28末</t>
    <phoneticPr fontId="5"/>
  </si>
  <si>
    <t>H29末</t>
    <phoneticPr fontId="5"/>
  </si>
  <si>
    <t>H30末</t>
    <phoneticPr fontId="5"/>
  </si>
  <si>
    <t>R01末</t>
    <phoneticPr fontId="5"/>
  </si>
  <si>
    <t>R02末</t>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</si>
  <si>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</si>
  <si>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3"/>
  </si>
  <si>
    <t>減債基金積立相当額</t>
    <rPh sb="0" eb="2">
      <t>ゲンサイ</t>
    </rPh>
    <rPh sb="2" eb="4">
      <t>キキン</t>
    </rPh>
    <rPh sb="4" eb="6">
      <t>ツミタテ</t>
    </rPh>
    <rPh sb="6" eb="9">
      <t>ソウトウガク</t>
    </rPh>
    <phoneticPr fontId="3"/>
  </si>
  <si>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</si>
  <si>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</si>
  <si>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</si>
  <si>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</si>
  <si>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</si>
  <si>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</si>
  <si>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</si>
  <si>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</si>
  <si>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</si>
  <si>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</si>
  <si>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</si>
  <si>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</si>
  <si>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</si>
  <si>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</si>
  <si>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</si>
  <si>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</si>
  <si>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</si>
  <si>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</si>
  <si>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※令和4年度中に市町村合併した団体で、合併前の団体ごとの決算に基づく将来負担比率を算出していない団体については、グラフを表記しない。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</si>
  <si>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</si>
  <si>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減債基金</t>
    <rPh sb="0" eb="2">
      <t>ゲンサイ</t>
    </rPh>
    <rPh sb="2" eb="4">
      <t>キキン</t>
    </rPh>
    <phoneticPr fontId="5"/>
  </si>
  <si>
    <t>保育所整備基金</t>
    <rPh sb="0" eb="2">
      <t>ホイク</t>
    </rPh>
    <rPh sb="2" eb="3">
      <t>ショ</t>
    </rPh>
    <rPh sb="3" eb="5">
      <t>セイビ</t>
    </rPh>
    <rPh sb="5" eb="7">
      <t>キキン</t>
    </rPh>
    <phoneticPr fontId="5"/>
  </si>
  <si>
    <t>公共施設等整備基金</t>
    <rPh sb="0" eb="2">
      <t>コウキョウ</t>
    </rPh>
    <rPh sb="2" eb="4">
      <t>シセツ</t>
    </rPh>
    <rPh sb="4" eb="5">
      <t>トウ</t>
    </rPh>
    <rPh sb="5" eb="7">
      <t>セイビ</t>
    </rPh>
    <rPh sb="7" eb="9">
      <t>キキン</t>
    </rPh>
    <phoneticPr fontId="5"/>
  </si>
  <si>
    <t>町道柿ヶ渡線整備基金</t>
    <rPh sb="0" eb="2">
      <t>チョウドウ</t>
    </rPh>
    <rPh sb="2" eb="3">
      <t>カキ</t>
    </rPh>
    <rPh sb="4" eb="5">
      <t>ワタリ</t>
    </rPh>
    <rPh sb="5" eb="6">
      <t>セン</t>
    </rPh>
    <rPh sb="6" eb="8">
      <t>セイビ</t>
    </rPh>
    <rPh sb="8" eb="10">
      <t>キキン</t>
    </rPh>
    <phoneticPr fontId="2"/>
  </si>
  <si>
    <t>電源立地地域対策交付金施設維持基金</t>
  </si>
  <si>
    <t>奨学金返還支援基金</t>
    <rPh sb="0" eb="3">
      <t>ショウガクキン</t>
    </rPh>
    <rPh sb="3" eb="5">
      <t>ヘンカン</t>
    </rPh>
    <rPh sb="5" eb="7">
      <t>シエン</t>
    </rPh>
    <rPh sb="7" eb="9">
      <t>キキン</t>
    </rPh>
    <phoneticPr fontId="5"/>
  </si>
  <si>
    <t>基金残高合計</t>
    <rPh sb="0" eb="2">
      <t>キキン</t>
    </rPh>
    <rPh sb="2" eb="4">
      <t>ザンダカ</t>
    </rPh>
    <rPh sb="4" eb="6">
      <t>ゴウケイ</t>
    </rPh>
    <phoneticPr fontId="5"/>
  </si>
  <si>
    <t xml:space="preserve">   近年は、将来負担比率の数値はないものの、今後、大型事業の実施や公共施設の更新費用により将来負担額が増高し数値の悪化予想されることから、引き続き義務的経費の削減を中心とする行財政改革を進め、財政の健全化に努める。
　 今後、公共施設等総合管理計画及び個別施設計画に基づき、公共施設総量の適正化、中長期的なコスト管理、効果的・効率的な管理運営に努めていく。</t>
    <phoneticPr fontId="5"/>
  </si>
  <si>
    <t xml:space="preserve">   将来負担比率はなく、実質公債比率はについては低い数値であるが、今後大型事業の実施により将来負担額が増高し、将来負担比率の悪化が予想されることから、引き続き義務的経費の削減を中心とする行財政改革を進め、財政の健全化に努める。また、実質公債費比率については、大規模事業の財源とした既発債の償還を迎えており、比率は減少していく見通しである。今後も計画的な償還管理を行い、弾力的な財政運営を行っ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</si>
</sst>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_ "/>
    <numFmt numFmtId="177" formatCode="#,##0_ "/>
    <numFmt numFmtId="178" formatCode="#,##0;&quot;△ &quot;#,##0"/>
    <numFmt numFmtId="179" formatCode="#,##0.0;&quot;▲ &quot;#,##0.0"/>
    <numFmt numFmtId="180" formatCode="#,##0.0_);[Red]\(#,##0.0\)"/>
    <numFmt numFmtId="181" formatCode="#,##0;&quot;▲ &quot;#,##0"/>
    <numFmt numFmtId="182" formatCode="0.0_ "/>
    <numFmt numFmtId="183" formatCode="&quot;( &quot;0.0&quot; )&quot;;&quot;( &quot;\-0.0&quot; )&quot;"/>
    <numFmt numFmtId="184" formatCode="0.00_ "/>
    <numFmt numFmtId="185" formatCode="0_ "/>
    <numFmt numFmtId="186" formatCode="@&quot; &quot;"/>
    <numFmt numFmtId="187" formatCode="&quot;(&quot;0&quot;)&quot;"/>
    <numFmt numFmtId="188" formatCode="0.00;&quot;▲ &quot;0.00"/>
    <numFmt numFmtId="189" formatCode="0.0;&quot;▲ &quot;0.0"/>
    <numFmt numFmtId="190" formatCode="#,##0.00;&quot;▲ &quot;#,##0.00"/>
  </numFmts>
  <fonts count="38" x14ac:knownFonts="1">
    <font>
      <sz val="11"/>
      <color theme="1"/>
      <name val="ＭＳ Ｐゴシック"/>
      <family val="2"/>
      <charset val="128"/>
    </font>
    <font>
      <sz val="11"/>
      <name val="ＭＳ Ｐゴシック"/>
      <family val="3"/>
      <charset val="128"/>
    </font>
    <font>
      <sz val="6"/>
      <name val="ＭＳ Ｐゴシック"/>
      <family val="2"/>
      <charset val="128"/>
    </font>
    <font>
      <sz val="11"/>
      <color indexed="8"/>
      <name val="ＭＳ Ｐゴシック"/>
      <family val="3"/>
      <charset val="128"/>
    </font>
    <font>
      <sz val="14"/>
      <color indexed="8"/>
      <name val="ＭＳ Ｐゴシック"/>
      <family val="3"/>
      <charset val="128"/>
    </font>
    <font>
      <sz val="6"/>
      <name val="ＭＳ Ｐゴシック"/>
      <family val="3"/>
      <charset val="128"/>
    </font>
    <font>
      <sz val="11"/>
      <color theme="1"/>
      <name val="ＭＳ Ｐゴシック"/>
      <family val="3"/>
      <charset val="128"/>
    </font>
    <font>
      <sz val="14"/>
      <color theme="1"/>
      <name val="ＭＳ Ｐゴシック"/>
      <family val="3"/>
      <charset val="128"/>
    </font>
    <font>
      <sz val="11"/>
      <color theme="1"/>
      <name val="游ゴシック"/>
      <family val="3"/>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sz val="11"/>
      <color indexed="8"/>
      <name val="ＭＳ ゴシック"/>
      <family val="3"/>
      <charset val="128"/>
    </font>
    <font>
      <b/>
      <sz val="24"/>
      <color indexed="8"/>
      <name val="ＭＳ ゴシック"/>
      <family val="3"/>
      <charset val="128"/>
    </font>
    <font>
      <b/>
      <sz val="12"/>
      <color indexed="8"/>
      <name val="ＭＳ 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6"/>
      <name val="ＭＳ ゴシック"/>
      <family val="3"/>
      <charset val="128"/>
    </font>
  </fonts>
  <fills count="9">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1" fillId="0" borderId="0">
      <alignment vertical="center"/>
    </xf>
    <xf numFmtId="0" fontId="1" fillId="0" borderId="0"/>
    <xf numFmtId="0" fontId="1" fillId="0" borderId="0"/>
    <xf numFmtId="0" fontId="6" fillId="0" borderId="0">
      <alignment vertical="center"/>
    </xf>
    <xf numFmtId="0" fontId="8" fillId="0" borderId="0">
      <alignment vertical="center"/>
    </xf>
    <xf numFmtId="0" fontId="1" fillId="0" borderId="0">
      <alignment vertical="center"/>
    </xf>
    <xf numFmtId="0" fontId="3" fillId="0" borderId="0">
      <alignment vertical="center"/>
    </xf>
    <xf numFmtId="0" fontId="9"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8" fillId="0" borderId="0">
      <alignment vertical="center"/>
    </xf>
  </cellStyleXfs>
  <cellXfs count="1256">
    <xf numFmtId="0" fontId="0" fillId="0" borderId="0" xfId="0">
      <alignment vertical="center"/>
    </xf>
    <xf numFmtId="0" fontId="0" fillId="2" borderId="0" xfId="1" applyFont="1" applyFill="1" applyAlignment="1">
      <alignment vertical="center"/>
    </xf>
    <xf numFmtId="0" fontId="1" fillId="2" borderId="0" xfId="1" applyFill="1" applyAlignment="1" applyProtection="1">
      <alignment vertical="center"/>
      <protection hidden="1"/>
    </xf>
    <xf numFmtId="0" fontId="3" fillId="0" borderId="0" xfId="2" applyFont="1">
      <alignment vertical="center"/>
    </xf>
    <xf numFmtId="0" fontId="1" fillId="2" borderId="0" xfId="1" applyFill="1" applyAlignment="1">
      <alignment vertical="center"/>
    </xf>
    <xf numFmtId="0" fontId="1" fillId="2" borderId="0" xfId="1" applyFill="1" applyProtection="1">
      <protection hidden="1"/>
    </xf>
    <xf numFmtId="0" fontId="3" fillId="0" borderId="1" xfId="2" applyFont="1" applyBorder="1">
      <alignment vertical="center"/>
    </xf>
    <xf numFmtId="0" fontId="3" fillId="0" borderId="2" xfId="2" applyFont="1" applyBorder="1">
      <alignment vertical="center"/>
    </xf>
    <xf numFmtId="176" fontId="3" fillId="0" borderId="2" xfId="2" applyNumberFormat="1" applyFont="1" applyBorder="1">
      <alignment vertical="center"/>
    </xf>
    <xf numFmtId="0" fontId="3" fillId="0" borderId="3" xfId="2" applyFont="1" applyBorder="1">
      <alignment vertical="center"/>
    </xf>
    <xf numFmtId="0" fontId="3" fillId="0" borderId="4" xfId="2" applyFont="1" applyBorder="1">
      <alignment vertical="center"/>
    </xf>
    <xf numFmtId="0" fontId="3" fillId="0" borderId="5" xfId="2" applyFont="1" applyBorder="1">
      <alignment vertical="center"/>
    </xf>
    <xf numFmtId="0" fontId="3" fillId="0" borderId="6" xfId="2" applyFont="1" applyBorder="1">
      <alignment vertical="center"/>
    </xf>
    <xf numFmtId="0" fontId="3" fillId="0" borderId="7" xfId="2" applyFont="1" applyBorder="1">
      <alignment vertical="center"/>
    </xf>
    <xf numFmtId="0" fontId="3" fillId="0" borderId="8" xfId="2" applyFont="1" applyBorder="1">
      <alignment vertical="center"/>
    </xf>
    <xf numFmtId="0" fontId="3" fillId="0" borderId="9" xfId="2" applyFont="1" applyBorder="1">
      <alignment vertical="center"/>
    </xf>
    <xf numFmtId="0" fontId="4" fillId="0" borderId="1" xfId="2" applyFont="1" applyBorder="1">
      <alignment vertical="center"/>
    </xf>
    <xf numFmtId="177" fontId="6" fillId="0" borderId="0" xfId="2" applyNumberFormat="1" applyFont="1">
      <alignment vertical="center"/>
    </xf>
    <xf numFmtId="177" fontId="3" fillId="0" borderId="0" xfId="2" applyNumberFormat="1" applyFont="1">
      <alignment vertical="center"/>
    </xf>
    <xf numFmtId="178" fontId="3" fillId="2" borderId="0" xfId="3" applyNumberFormat="1" applyFont="1" applyFill="1" applyAlignment="1">
      <alignment vertical="center" wrapText="1"/>
    </xf>
    <xf numFmtId="49" fontId="3" fillId="2" borderId="0" xfId="3" applyNumberFormat="1" applyFont="1" applyFill="1" applyAlignment="1">
      <alignment horizontal="center" vertical="center" wrapText="1"/>
    </xf>
    <xf numFmtId="49" fontId="3" fillId="2" borderId="0" xfId="3" applyNumberFormat="1" applyFont="1" applyFill="1" applyAlignment="1">
      <alignment horizontal="center" vertical="center"/>
    </xf>
    <xf numFmtId="177" fontId="3" fillId="0" borderId="4" xfId="2" applyNumberFormat="1" applyFont="1" applyBorder="1">
      <alignment vertical="center"/>
    </xf>
    <xf numFmtId="177" fontId="3" fillId="0" borderId="5" xfId="2" applyNumberFormat="1" applyFont="1" applyBorder="1">
      <alignment vertical="center"/>
    </xf>
    <xf numFmtId="180" fontId="3" fillId="0" borderId="0" xfId="2" applyNumberFormat="1" applyFont="1">
      <alignment vertical="center"/>
    </xf>
    <xf numFmtId="177" fontId="3" fillId="0" borderId="6" xfId="2" applyNumberFormat="1" applyFont="1" applyBorder="1">
      <alignment vertical="center"/>
    </xf>
    <xf numFmtId="177" fontId="3" fillId="0" borderId="7" xfId="2" applyNumberFormat="1" applyFont="1" applyBorder="1">
      <alignment vertical="center"/>
    </xf>
    <xf numFmtId="176" fontId="3" fillId="0" borderId="7" xfId="2" applyNumberFormat="1" applyFont="1" applyBorder="1">
      <alignment vertical="center"/>
    </xf>
    <xf numFmtId="177" fontId="3" fillId="0" borderId="8" xfId="2" applyNumberFormat="1" applyFont="1" applyBorder="1">
      <alignment vertical="center"/>
    </xf>
    <xf numFmtId="0" fontId="4" fillId="0" borderId="4" xfId="2" applyFont="1" applyBorder="1">
      <alignment vertical="center"/>
    </xf>
    <xf numFmtId="0" fontId="3" fillId="0" borderId="0" xfId="3" applyFont="1">
      <alignment vertical="center"/>
    </xf>
    <xf numFmtId="176" fontId="3" fillId="0" borderId="0" xfId="3" applyNumberFormat="1" applyFont="1">
      <alignment vertical="center"/>
    </xf>
    <xf numFmtId="177" fontId="1" fillId="0" borderId="0" xfId="4" applyNumberFormat="1" applyAlignment="1">
      <alignment vertical="center"/>
    </xf>
    <xf numFmtId="181" fontId="1" fillId="0" borderId="0" xfId="5" applyNumberFormat="1" applyAlignment="1">
      <alignment horizontal="right" vertical="center"/>
    </xf>
    <xf numFmtId="179" fontId="1" fillId="0" borderId="0" xfId="5" applyNumberFormat="1" applyAlignment="1">
      <alignment horizontal="right" vertical="center"/>
    </xf>
    <xf numFmtId="177" fontId="3" fillId="2" borderId="0" xfId="2" applyNumberFormat="1" applyFont="1" applyFill="1" applyAlignment="1">
      <alignment vertical="center" wrapText="1"/>
    </xf>
    <xf numFmtId="177" fontId="1" fillId="0" borderId="0" xfId="4" applyNumberFormat="1" applyAlignment="1">
      <alignment horizontal="center" vertical="center"/>
    </xf>
    <xf numFmtId="0" fontId="7" fillId="0" borderId="0" xfId="6" applyFont="1">
      <alignment vertical="center"/>
    </xf>
    <xf numFmtId="0" fontId="1" fillId="2" borderId="0" xfId="1" applyFill="1"/>
    <xf numFmtId="0" fontId="9" fillId="0" borderId="0" xfId="7" applyFont="1">
      <alignment vertical="center"/>
    </xf>
    <xf numFmtId="49" fontId="9" fillId="0" borderId="0" xfId="7" applyNumberFormat="1" applyFont="1">
      <alignment vertical="center"/>
    </xf>
    <xf numFmtId="0" fontId="11" fillId="0" borderId="0" xfId="7" applyFont="1">
      <alignment vertical="center"/>
    </xf>
    <xf numFmtId="0" fontId="12" fillId="0" borderId="0" xfId="7" applyFont="1">
      <alignment vertical="center"/>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5" fontId="9" fillId="0" borderId="18" xfId="7" applyNumberFormat="1" applyFont="1" applyBorder="1" applyAlignment="1">
      <alignment horizontal="right" vertical="center" shrinkToFit="1"/>
    </xf>
    <xf numFmtId="185" fontId="9" fillId="0" borderId="19" xfId="7" applyNumberFormat="1" applyFont="1" applyBorder="1" applyAlignment="1">
      <alignment horizontal="right" vertical="center" shrinkToFit="1"/>
    </xf>
    <xf numFmtId="185" fontId="9" fillId="0" borderId="20" xfId="7" applyNumberFormat="1" applyFont="1" applyBorder="1" applyAlignment="1">
      <alignment horizontal="right" vertical="center" shrinkToFit="1"/>
    </xf>
    <xf numFmtId="0" fontId="13" fillId="0" borderId="32" xfId="9" applyFont="1" applyBorder="1">
      <alignment vertical="center"/>
    </xf>
    <xf numFmtId="185" fontId="9" fillId="0" borderId="18" xfId="7" applyNumberFormat="1" applyFont="1" applyBorder="1" applyAlignment="1">
      <alignment vertical="center" shrinkToFit="1"/>
    </xf>
    <xf numFmtId="185" fontId="9" fillId="0" borderId="19" xfId="7" applyNumberFormat="1" applyFont="1" applyBorder="1" applyAlignment="1">
      <alignment vertical="center" shrinkToFit="1"/>
    </xf>
    <xf numFmtId="185" fontId="9" fillId="0" borderId="20" xfId="7" applyNumberFormat="1" applyFont="1" applyBorder="1" applyAlignment="1">
      <alignment vertical="center" shrinkToFit="1"/>
    </xf>
    <xf numFmtId="0" fontId="9" fillId="0" borderId="27" xfId="7" applyFont="1" applyBorder="1" applyAlignment="1">
      <alignment horizontal="left" vertical="center"/>
    </xf>
    <xf numFmtId="0" fontId="13" fillId="0" borderId="42" xfId="9" applyFont="1" applyBorder="1" applyAlignment="1">
      <alignment horizontal="center" vertical="center"/>
    </xf>
    <xf numFmtId="0" fontId="9" fillId="0" borderId="27" xfId="7" applyFont="1" applyBorder="1" applyAlignment="1">
      <alignment horizontal="center" vertical="center"/>
    </xf>
    <xf numFmtId="0" fontId="9" fillId="0" borderId="45" xfId="7" applyFont="1" applyBorder="1" applyAlignment="1">
      <alignment horizontal="center" vertical="center"/>
    </xf>
    <xf numFmtId="0" fontId="15" fillId="0" borderId="46" xfId="7" applyFont="1" applyBorder="1" applyAlignment="1">
      <alignment vertical="center" wrapText="1"/>
    </xf>
    <xf numFmtId="0" fontId="15" fillId="0" borderId="47" xfId="7" applyFont="1" applyBorder="1" applyAlignment="1">
      <alignment vertical="center" wrapText="1"/>
    </xf>
    <xf numFmtId="182" fontId="9" fillId="0" borderId="45" xfId="7" applyNumberFormat="1" applyFont="1" applyBorder="1">
      <alignment vertical="center"/>
    </xf>
    <xf numFmtId="182" fontId="9" fillId="0" borderId="46" xfId="7" applyNumberFormat="1" applyFont="1" applyBorder="1">
      <alignment vertical="center"/>
    </xf>
    <xf numFmtId="182" fontId="9" fillId="0" borderId="47" xfId="7" applyNumberFormat="1" applyFont="1" applyBorder="1">
      <alignment vertical="center"/>
    </xf>
    <xf numFmtId="0" fontId="9" fillId="0" borderId="27" xfId="7" applyFont="1" applyBorder="1">
      <alignment vertical="center"/>
    </xf>
    <xf numFmtId="0" fontId="9" fillId="0" borderId="28" xfId="7" applyFont="1" applyBorder="1">
      <alignment vertical="center"/>
    </xf>
    <xf numFmtId="49" fontId="9" fillId="0" borderId="27" xfId="7" applyNumberFormat="1" applyFont="1" applyBorder="1">
      <alignment vertical="center"/>
    </xf>
    <xf numFmtId="0" fontId="9" fillId="0" borderId="0" xfId="7" applyFont="1" applyAlignment="1">
      <alignment horizontal="center" vertical="center"/>
    </xf>
    <xf numFmtId="49" fontId="9" fillId="0" borderId="0" xfId="7" applyNumberFormat="1" applyFont="1" applyAlignment="1">
      <alignment horizontal="center" vertical="center"/>
    </xf>
    <xf numFmtId="0" fontId="9" fillId="0" borderId="28" xfId="7" applyFont="1" applyBorder="1" applyAlignment="1">
      <alignment horizontal="center" vertical="center"/>
    </xf>
    <xf numFmtId="0" fontId="9" fillId="0" borderId="45" xfId="7" applyFont="1" applyBorder="1">
      <alignment vertical="center"/>
    </xf>
    <xf numFmtId="0" fontId="9" fillId="0" borderId="46" xfId="7" applyFont="1" applyBorder="1">
      <alignment vertical="center"/>
    </xf>
    <xf numFmtId="0" fontId="9" fillId="0" borderId="47" xfId="7" applyFont="1" applyBorder="1">
      <alignment vertical="center"/>
    </xf>
    <xf numFmtId="49" fontId="19" fillId="0" borderId="0" xfId="11" applyNumberFormat="1" applyFont="1">
      <alignment vertical="center"/>
    </xf>
    <xf numFmtId="49" fontId="9" fillId="0" borderId="0" xfId="11" applyNumberFormat="1" applyFont="1">
      <alignment vertical="center"/>
    </xf>
    <xf numFmtId="49" fontId="9" fillId="0" borderId="0" xfId="11" applyNumberFormat="1" applyFont="1" applyFill="1">
      <alignment vertical="center"/>
    </xf>
    <xf numFmtId="0" fontId="9" fillId="0" borderId="0" xfId="11" applyFont="1">
      <alignment vertical="center"/>
    </xf>
    <xf numFmtId="0" fontId="20" fillId="0" borderId="0" xfId="11" applyFont="1">
      <alignment vertical="center"/>
    </xf>
    <xf numFmtId="0" fontId="21" fillId="0" borderId="7" xfId="11" applyFont="1" applyBorder="1" applyAlignment="1">
      <alignment horizontal="center" vertical="center"/>
    </xf>
    <xf numFmtId="0" fontId="21" fillId="0" borderId="7" xfId="11" applyFont="1" applyBorder="1" applyAlignment="1">
      <alignment vertical="center"/>
    </xf>
    <xf numFmtId="0" fontId="9" fillId="0" borderId="0" xfId="11" applyFont="1" applyBorder="1">
      <alignment vertical="center"/>
    </xf>
    <xf numFmtId="0" fontId="9" fillId="0" borderId="2" xfId="11" applyFont="1" applyBorder="1">
      <alignment vertical="center"/>
    </xf>
    <xf numFmtId="0" fontId="9" fillId="0" borderId="7" xfId="11" applyFont="1" applyBorder="1">
      <alignment vertical="center"/>
    </xf>
    <xf numFmtId="0" fontId="9" fillId="0" borderId="1" xfId="11" applyFont="1" applyBorder="1" applyAlignment="1">
      <alignment horizontal="center" vertical="center"/>
    </xf>
    <xf numFmtId="0" fontId="9" fillId="0" borderId="2" xfId="11" applyFont="1" applyBorder="1" applyAlignment="1">
      <alignment horizontal="center" vertical="center"/>
    </xf>
    <xf numFmtId="0" fontId="9" fillId="0" borderId="4" xfId="11" applyFont="1" applyBorder="1" applyAlignment="1">
      <alignment horizontal="center" vertical="center"/>
    </xf>
    <xf numFmtId="0" fontId="9" fillId="0" borderId="0"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0" borderId="0" xfId="11" applyFont="1" applyFill="1">
      <alignment vertical="center"/>
    </xf>
    <xf numFmtId="0" fontId="9" fillId="0" borderId="0" xfId="11" applyFont="1" applyAlignment="1">
      <alignment vertical="center"/>
    </xf>
    <xf numFmtId="0" fontId="9" fillId="0" borderId="0" xfId="11" applyFont="1" applyBorder="1" applyAlignment="1">
      <alignment vertical="center"/>
    </xf>
    <xf numFmtId="0" fontId="13" fillId="0" borderId="0" xfId="11" applyFont="1" applyBorder="1" applyAlignment="1">
      <alignment vertical="center"/>
    </xf>
    <xf numFmtId="0" fontId="13" fillId="0" borderId="0" xfId="11" applyFont="1" applyAlignment="1">
      <alignment vertical="center"/>
    </xf>
    <xf numFmtId="0" fontId="9" fillId="0" borderId="0" xfId="11" applyFont="1" applyAlignment="1">
      <alignment vertical="center" shrinkToFit="1"/>
    </xf>
    <xf numFmtId="49" fontId="9" fillId="2" borderId="0" xfId="12" applyNumberFormat="1" applyFont="1" applyFill="1">
      <alignment vertical="center"/>
    </xf>
    <xf numFmtId="0" fontId="9" fillId="2" borderId="0" xfId="12" applyFont="1" applyFill="1">
      <alignment vertical="center"/>
    </xf>
    <xf numFmtId="0" fontId="9" fillId="2" borderId="46" xfId="12" applyFont="1" applyFill="1" applyBorder="1">
      <alignment vertical="center"/>
    </xf>
    <xf numFmtId="0" fontId="3" fillId="2" borderId="0" xfId="13" applyFill="1">
      <alignment vertical="center"/>
    </xf>
    <xf numFmtId="0" fontId="3" fillId="0" borderId="0" xfId="13">
      <alignment vertical="center"/>
    </xf>
    <xf numFmtId="0" fontId="4" fillId="2" borderId="0" xfId="12" applyFont="1" applyFill="1">
      <alignment vertical="center"/>
    </xf>
    <xf numFmtId="0" fontId="24" fillId="2" borderId="0" xfId="12" applyFont="1" applyFill="1">
      <alignment vertical="center"/>
    </xf>
    <xf numFmtId="0" fontId="24" fillId="2" borderId="0" xfId="13" applyFont="1" applyFill="1">
      <alignment vertical="center"/>
    </xf>
    <xf numFmtId="0" fontId="24" fillId="0" borderId="0" xfId="13" applyFont="1">
      <alignment vertical="center"/>
    </xf>
    <xf numFmtId="0" fontId="4" fillId="0" borderId="81" xfId="12" applyFont="1" applyBorder="1" applyAlignment="1" applyProtection="1">
      <alignment horizontal="center" vertical="center" shrinkToFit="1"/>
      <protection locked="0"/>
    </xf>
    <xf numFmtId="0" fontId="4" fillId="0" borderId="93" xfId="15" applyFont="1" applyBorder="1" applyAlignment="1" applyProtection="1">
      <alignment horizontal="center" vertical="center" shrinkToFit="1"/>
      <protection locked="0"/>
    </xf>
    <xf numFmtId="0" fontId="4" fillId="0" borderId="95" xfId="12" applyFont="1" applyBorder="1" applyAlignment="1" applyProtection="1">
      <alignment horizontal="center" vertical="center" shrinkToFit="1"/>
      <protection locked="0"/>
    </xf>
    <xf numFmtId="0" fontId="4" fillId="0" borderId="106" xfId="15" applyFont="1" applyBorder="1" applyAlignment="1" applyProtection="1">
      <alignment horizontal="center" vertical="center" shrinkToFit="1"/>
      <protection locked="0"/>
    </xf>
    <xf numFmtId="0" fontId="4" fillId="5" borderId="112" xfId="12" applyFont="1" applyFill="1" applyBorder="1" applyAlignment="1" applyProtection="1">
      <alignment horizontal="center" vertical="center" shrinkToFit="1"/>
      <protection locked="0"/>
    </xf>
    <xf numFmtId="0" fontId="16" fillId="2" borderId="0" xfId="12" applyFont="1" applyFill="1">
      <alignment vertical="center"/>
    </xf>
    <xf numFmtId="0" fontId="4" fillId="0" borderId="120" xfId="12" applyFont="1" applyBorder="1" applyAlignment="1" applyProtection="1">
      <alignment horizontal="center" vertical="center" shrinkToFit="1"/>
      <protection locked="0"/>
    </xf>
    <xf numFmtId="0" fontId="4" fillId="2" borderId="106" xfId="12" applyFont="1" applyFill="1" applyBorder="1" applyAlignment="1" applyProtection="1">
      <alignment horizontal="center" vertical="center" shrinkToFit="1"/>
      <protection locked="0"/>
    </xf>
    <xf numFmtId="0" fontId="4" fillId="0" borderId="129" xfId="12" applyFont="1" applyBorder="1" applyAlignment="1" applyProtection="1">
      <alignment horizontal="center" vertical="center" shrinkToFit="1"/>
      <protection locked="0"/>
    </xf>
    <xf numFmtId="0" fontId="4" fillId="2" borderId="0" xfId="12" applyFont="1" applyFill="1" applyAlignment="1">
      <alignment horizontal="center" vertical="center" shrinkToFit="1"/>
    </xf>
    <xf numFmtId="0" fontId="4" fillId="2" borderId="0" xfId="12" applyFont="1" applyFill="1" applyAlignment="1">
      <alignment horizontal="left" vertical="center" shrinkToFit="1"/>
    </xf>
    <xf numFmtId="181" fontId="4" fillId="2" borderId="0" xfId="12" applyNumberFormat="1" applyFont="1" applyFill="1" applyAlignment="1">
      <alignment horizontal="right" vertical="center" shrinkToFit="1"/>
    </xf>
    <xf numFmtId="181" fontId="4" fillId="2" borderId="0" xfId="12" applyNumberFormat="1" applyFont="1" applyFill="1" applyAlignment="1">
      <alignment horizontal="left" vertical="center" shrinkToFit="1"/>
    </xf>
    <xf numFmtId="0" fontId="4" fillId="2" borderId="46" xfId="12" applyFont="1" applyFill="1" applyBorder="1">
      <alignment vertical="center"/>
    </xf>
    <xf numFmtId="0" fontId="4" fillId="2" borderId="46" xfId="12" applyFont="1" applyFill="1" applyBorder="1" applyAlignment="1">
      <alignment horizontal="center" vertical="center"/>
    </xf>
    <xf numFmtId="0" fontId="4" fillId="2" borderId="9" xfId="12" applyFont="1" applyFill="1" applyBorder="1">
      <alignment vertical="center"/>
    </xf>
    <xf numFmtId="0" fontId="4" fillId="2" borderId="38" xfId="12" applyFont="1" applyFill="1" applyBorder="1">
      <alignment vertical="center"/>
    </xf>
    <xf numFmtId="0" fontId="4" fillId="2" borderId="2" xfId="12" applyFont="1" applyFill="1" applyBorder="1">
      <alignment vertical="center"/>
    </xf>
    <xf numFmtId="0" fontId="4" fillId="2" borderId="28" xfId="12" applyFont="1" applyFill="1" applyBorder="1">
      <alignment vertical="center"/>
    </xf>
    <xf numFmtId="0" fontId="4" fillId="2" borderId="0" xfId="12" applyFont="1" applyFill="1" applyAlignment="1">
      <alignment horizontal="center" vertical="center"/>
    </xf>
    <xf numFmtId="0" fontId="24" fillId="2" borderId="0" xfId="12" applyFont="1" applyFill="1" applyAlignment="1">
      <alignment horizontal="center" vertical="center"/>
    </xf>
    <xf numFmtId="0" fontId="24" fillId="2" borderId="27" xfId="12" applyFont="1" applyFill="1" applyBorder="1">
      <alignment vertical="center"/>
    </xf>
    <xf numFmtId="0" fontId="26" fillId="2" borderId="0" xfId="13" applyFont="1" applyFill="1">
      <alignment vertical="center"/>
    </xf>
    <xf numFmtId="0" fontId="3" fillId="0" borderId="0" xfId="2" applyFont="1" applyFill="1">
      <alignment vertical="center"/>
    </xf>
    <xf numFmtId="0" fontId="3" fillId="0" borderId="0" xfId="2" applyFont="1" applyFill="1" applyBorder="1">
      <alignment vertical="center"/>
    </xf>
    <xf numFmtId="0" fontId="4" fillId="0" borderId="1" xfId="2" applyFont="1" applyFill="1" applyBorder="1">
      <alignment vertical="center"/>
    </xf>
    <xf numFmtId="0" fontId="3" fillId="0" borderId="2" xfId="2" applyFont="1" applyFill="1" applyBorder="1">
      <alignment vertical="center"/>
    </xf>
    <xf numFmtId="0" fontId="3" fillId="0" borderId="3" xfId="2" applyFont="1" applyFill="1" applyBorder="1">
      <alignment vertical="center"/>
    </xf>
    <xf numFmtId="0" fontId="3" fillId="0" borderId="4" xfId="2" applyFont="1" applyFill="1" applyBorder="1">
      <alignment vertical="center"/>
    </xf>
    <xf numFmtId="177" fontId="21" fillId="0" borderId="0" xfId="2" applyNumberFormat="1" applyFont="1" applyFill="1" applyBorder="1">
      <alignment vertical="center"/>
    </xf>
    <xf numFmtId="0" fontId="3" fillId="0" borderId="5" xfId="2" applyFont="1" applyFill="1" applyBorder="1">
      <alignment vertical="center"/>
    </xf>
    <xf numFmtId="0" fontId="3" fillId="2" borderId="1" xfId="2" applyFont="1" applyFill="1" applyBorder="1">
      <alignment vertical="center"/>
    </xf>
    <xf numFmtId="0" fontId="3" fillId="2" borderId="2" xfId="2" applyFont="1" applyFill="1" applyBorder="1">
      <alignment vertical="center"/>
    </xf>
    <xf numFmtId="0" fontId="3" fillId="2" borderId="3" xfId="2" applyFont="1" applyFill="1" applyBorder="1">
      <alignment vertical="center"/>
    </xf>
    <xf numFmtId="0" fontId="3" fillId="2" borderId="10" xfId="2" applyFont="1" applyFill="1" applyBorder="1">
      <alignment vertical="center"/>
    </xf>
    <xf numFmtId="0" fontId="3" fillId="2" borderId="9" xfId="2" applyFont="1" applyFill="1" applyBorder="1">
      <alignment vertical="center"/>
    </xf>
    <xf numFmtId="0" fontId="3" fillId="2" borderId="11" xfId="2" applyFont="1" applyFill="1" applyBorder="1">
      <alignment vertical="center"/>
    </xf>
    <xf numFmtId="177" fontId="21" fillId="2" borderId="6" xfId="2" applyNumberFormat="1" applyFont="1" applyFill="1" applyBorder="1">
      <alignment vertical="center"/>
    </xf>
    <xf numFmtId="177" fontId="21" fillId="2" borderId="7" xfId="2" applyNumberFormat="1" applyFont="1" applyFill="1" applyBorder="1">
      <alignment vertical="center"/>
    </xf>
    <xf numFmtId="177" fontId="21" fillId="2" borderId="8" xfId="2" applyNumberFormat="1" applyFont="1" applyFill="1" applyBorder="1">
      <alignment vertical="center"/>
    </xf>
    <xf numFmtId="177" fontId="21" fillId="2" borderId="12" xfId="2" applyNumberFormat="1" applyFont="1" applyFill="1" applyBorder="1" applyAlignment="1">
      <alignment horizontal="center" vertical="center"/>
    </xf>
    <xf numFmtId="177" fontId="9" fillId="2" borderId="171" xfId="2" applyNumberFormat="1" applyFont="1" applyFill="1" applyBorder="1" applyAlignment="1">
      <alignment horizontal="center" vertical="center"/>
    </xf>
    <xf numFmtId="177" fontId="21" fillId="2" borderId="172" xfId="2" applyNumberFormat="1" applyFont="1" applyFill="1" applyBorder="1" applyAlignment="1">
      <alignment horizontal="center" vertical="center"/>
    </xf>
    <xf numFmtId="181" fontId="21" fillId="2" borderId="32" xfId="3" applyNumberFormat="1" applyFont="1" applyFill="1" applyBorder="1" applyAlignment="1">
      <alignment horizontal="right" vertical="center" shrinkToFit="1"/>
    </xf>
    <xf numFmtId="181" fontId="21" fillId="2" borderId="6" xfId="3" applyNumberFormat="1" applyFont="1" applyFill="1" applyBorder="1" applyAlignment="1">
      <alignment horizontal="right" vertical="center" shrinkToFit="1"/>
    </xf>
    <xf numFmtId="179" fontId="21" fillId="2" borderId="173" xfId="3" applyNumberFormat="1" applyFont="1" applyFill="1" applyBorder="1" applyAlignment="1">
      <alignment horizontal="right" vertical="center" shrinkToFit="1"/>
    </xf>
    <xf numFmtId="181" fontId="21" fillId="2" borderId="12" xfId="3" applyNumberFormat="1" applyFont="1" applyFill="1" applyBorder="1" applyAlignment="1">
      <alignment horizontal="right" vertical="center" shrinkToFit="1"/>
    </xf>
    <xf numFmtId="181" fontId="21" fillId="2" borderId="10" xfId="3" applyNumberFormat="1" applyFont="1" applyFill="1" applyBorder="1" applyAlignment="1">
      <alignment horizontal="right" vertical="center" shrinkToFit="1"/>
    </xf>
    <xf numFmtId="179" fontId="21" fillId="2" borderId="172" xfId="3" applyNumberFormat="1" applyFont="1" applyFill="1" applyBorder="1" applyAlignment="1">
      <alignment horizontal="right" vertical="center" shrinkToFit="1"/>
    </xf>
    <xf numFmtId="0" fontId="3" fillId="0" borderId="0" xfId="2" applyNumberFormat="1" applyFont="1" applyFill="1" applyBorder="1">
      <alignment vertical="center"/>
    </xf>
    <xf numFmtId="176" fontId="21" fillId="0" borderId="0" xfId="2" applyNumberFormat="1" applyFont="1" applyFill="1" applyBorder="1">
      <alignment vertical="center"/>
    </xf>
    <xf numFmtId="177" fontId="21" fillId="0" borderId="10" xfId="2" applyNumberFormat="1" applyFont="1" applyFill="1" applyBorder="1">
      <alignment vertical="center"/>
    </xf>
    <xf numFmtId="177" fontId="21" fillId="0" borderId="9" xfId="2" applyNumberFormat="1" applyFont="1" applyFill="1" applyBorder="1">
      <alignment vertical="center"/>
    </xf>
    <xf numFmtId="177" fontId="21" fillId="0" borderId="11" xfId="2" applyNumberFormat="1" applyFont="1" applyFill="1" applyBorder="1">
      <alignment vertical="center"/>
    </xf>
    <xf numFmtId="177" fontId="21" fillId="0" borderId="12" xfId="2" applyNumberFormat="1" applyFont="1" applyFill="1" applyBorder="1" applyAlignment="1">
      <alignment horizontal="center" vertical="center"/>
    </xf>
    <xf numFmtId="177" fontId="21" fillId="0" borderId="171" xfId="2" applyNumberFormat="1" applyFont="1" applyFill="1" applyBorder="1" applyAlignment="1">
      <alignment horizontal="center" vertical="center"/>
    </xf>
    <xf numFmtId="177" fontId="21" fillId="0" borderId="172" xfId="2" applyNumberFormat="1" applyFont="1" applyFill="1" applyBorder="1" applyAlignment="1">
      <alignment horizontal="center" vertical="center"/>
    </xf>
    <xf numFmtId="177" fontId="21" fillId="0" borderId="0" xfId="2" applyNumberFormat="1" applyFont="1" applyFill="1" applyBorder="1" applyAlignment="1">
      <alignment horizontal="center" vertical="center"/>
    </xf>
    <xf numFmtId="177" fontId="21" fillId="0" borderId="4" xfId="2" applyNumberFormat="1" applyFont="1" applyFill="1" applyBorder="1">
      <alignment vertical="center"/>
    </xf>
    <xf numFmtId="190" fontId="27" fillId="0" borderId="12" xfId="2" applyNumberFormat="1" applyFont="1" applyFill="1" applyBorder="1" applyAlignment="1">
      <alignment horizontal="right" vertical="center" shrinkToFit="1"/>
    </xf>
    <xf numFmtId="190" fontId="27" fillId="0" borderId="171" xfId="2" applyNumberFormat="1" applyFont="1" applyFill="1" applyBorder="1" applyAlignment="1">
      <alignment horizontal="right" vertical="center" shrinkToFit="1"/>
    </xf>
    <xf numFmtId="190" fontId="21" fillId="0" borderId="172" xfId="2" applyNumberFormat="1" applyFont="1" applyFill="1" applyBorder="1" applyAlignment="1">
      <alignment horizontal="right" vertical="center" shrinkToFit="1"/>
    </xf>
    <xf numFmtId="177" fontId="21" fillId="0" borderId="5" xfId="2" applyNumberFormat="1" applyFont="1" applyFill="1" applyBorder="1">
      <alignment vertical="center"/>
    </xf>
    <xf numFmtId="177" fontId="21" fillId="0" borderId="0" xfId="2" applyNumberFormat="1" applyFont="1" applyFill="1">
      <alignment vertical="center"/>
    </xf>
    <xf numFmtId="179" fontId="27" fillId="0" borderId="12" xfId="2" applyNumberFormat="1" applyFont="1" applyFill="1" applyBorder="1" applyAlignment="1">
      <alignment horizontal="right" vertical="center" shrinkToFit="1"/>
    </xf>
    <xf numFmtId="179" fontId="27" fillId="0" borderId="171" xfId="2" applyNumberFormat="1" applyFont="1" applyFill="1" applyBorder="1" applyAlignment="1">
      <alignment horizontal="right" vertical="center" shrinkToFit="1"/>
    </xf>
    <xf numFmtId="179" fontId="21" fillId="0" borderId="172" xfId="2" applyNumberFormat="1" applyFont="1" applyFill="1" applyBorder="1" applyAlignment="1">
      <alignment horizontal="right" vertical="center" shrinkToFit="1"/>
    </xf>
    <xf numFmtId="177" fontId="21" fillId="0" borderId="6" xfId="2" applyNumberFormat="1" applyFont="1" applyFill="1" applyBorder="1">
      <alignment vertical="center"/>
    </xf>
    <xf numFmtId="177" fontId="21" fillId="0" borderId="7" xfId="2" applyNumberFormat="1" applyFont="1" applyFill="1" applyBorder="1">
      <alignment vertical="center"/>
    </xf>
    <xf numFmtId="176" fontId="21" fillId="0" borderId="7" xfId="2" applyNumberFormat="1" applyFont="1" applyFill="1" applyBorder="1">
      <alignment vertical="center"/>
    </xf>
    <xf numFmtId="177" fontId="21" fillId="0" borderId="8" xfId="2" applyNumberFormat="1" applyFont="1" applyFill="1" applyBorder="1">
      <alignment vertical="center"/>
    </xf>
    <xf numFmtId="0" fontId="21" fillId="0" borderId="0" xfId="2" applyFont="1" applyFill="1">
      <alignment vertical="center"/>
    </xf>
    <xf numFmtId="0" fontId="3" fillId="0" borderId="3" xfId="2" applyFont="1" applyFill="1" applyBorder="1" applyAlignment="1"/>
    <xf numFmtId="0" fontId="3" fillId="0" borderId="5" xfId="2" applyFont="1" applyFill="1" applyBorder="1" applyAlignment="1"/>
    <xf numFmtId="181" fontId="21" fillId="2" borderId="12" xfId="2" applyNumberFormat="1" applyFont="1" applyFill="1" applyBorder="1" applyAlignment="1">
      <alignment horizontal="right" vertical="center" shrinkToFit="1"/>
    </xf>
    <xf numFmtId="181" fontId="21" fillId="2" borderId="171" xfId="2" applyNumberFormat="1" applyFont="1" applyFill="1" applyBorder="1" applyAlignment="1">
      <alignment horizontal="right" vertical="center" shrinkToFit="1"/>
    </xf>
    <xf numFmtId="179" fontId="21" fillId="2" borderId="172" xfId="2" applyNumberFormat="1" applyFont="1" applyFill="1" applyBorder="1" applyAlignment="1">
      <alignment horizontal="right" vertical="center" shrinkToFit="1"/>
    </xf>
    <xf numFmtId="181" fontId="21" fillId="0" borderId="12" xfId="2" applyNumberFormat="1" applyFont="1" applyFill="1" applyBorder="1" applyAlignment="1">
      <alignment horizontal="right" vertical="center" shrinkToFit="1"/>
    </xf>
    <xf numFmtId="181" fontId="21" fillId="0" borderId="171" xfId="2" applyNumberFormat="1" applyFont="1" applyFill="1" applyBorder="1" applyAlignment="1">
      <alignment horizontal="right" vertical="center" shrinkToFit="1"/>
    </xf>
    <xf numFmtId="0" fontId="21" fillId="0" borderId="0" xfId="2" applyFont="1" applyFill="1" applyBorder="1" applyAlignment="1"/>
    <xf numFmtId="0" fontId="3" fillId="0" borderId="0" xfId="2" applyFont="1" applyFill="1" applyBorder="1" applyAlignment="1"/>
    <xf numFmtId="176" fontId="21" fillId="0" borderId="2" xfId="2" applyNumberFormat="1" applyFont="1" applyFill="1" applyBorder="1">
      <alignment vertical="center"/>
    </xf>
    <xf numFmtId="0" fontId="3" fillId="0" borderId="7" xfId="2" applyFont="1" applyFill="1" applyBorder="1">
      <alignment vertical="center"/>
    </xf>
    <xf numFmtId="0" fontId="4" fillId="0" borderId="4" xfId="2" applyFont="1" applyFill="1" applyBorder="1">
      <alignment vertical="center"/>
    </xf>
    <xf numFmtId="0" fontId="3" fillId="0" borderId="7" xfId="3" applyFont="1" applyFill="1" applyBorder="1">
      <alignment vertical="center"/>
    </xf>
    <xf numFmtId="176" fontId="21" fillId="0" borderId="7" xfId="3" applyNumberFormat="1" applyFont="1" applyFill="1" applyBorder="1">
      <alignment vertical="center"/>
    </xf>
    <xf numFmtId="177" fontId="27" fillId="0" borderId="1" xfId="4" applyNumberFormat="1" applyFont="1" applyBorder="1" applyAlignment="1">
      <alignment vertical="center"/>
    </xf>
    <xf numFmtId="177" fontId="27" fillId="0" borderId="3" xfId="4" applyNumberFormat="1" applyFont="1" applyBorder="1" applyAlignment="1">
      <alignment vertical="center"/>
    </xf>
    <xf numFmtId="177" fontId="27" fillId="0" borderId="6" xfId="4" applyNumberFormat="1" applyFont="1" applyBorder="1" applyAlignment="1">
      <alignment vertical="center"/>
    </xf>
    <xf numFmtId="177" fontId="27" fillId="0" borderId="8" xfId="4" applyNumberFormat="1" applyFont="1" applyBorder="1" applyAlignment="1">
      <alignment vertical="center"/>
    </xf>
    <xf numFmtId="177" fontId="27" fillId="0" borderId="1" xfId="4" applyNumberFormat="1" applyFont="1" applyBorder="1" applyAlignment="1">
      <alignment horizontal="center" vertical="center"/>
    </xf>
    <xf numFmtId="177" fontId="27" fillId="0" borderId="172" xfId="4" applyNumberFormat="1" applyFont="1" applyBorder="1" applyAlignment="1">
      <alignment horizontal="center" vertical="center" wrapText="1"/>
    </xf>
    <xf numFmtId="177" fontId="13" fillId="0" borderId="174" xfId="4" applyNumberFormat="1" applyFont="1" applyBorder="1" applyAlignment="1">
      <alignment horizontal="center" vertical="center"/>
    </xf>
    <xf numFmtId="177" fontId="27" fillId="0" borderId="7" xfId="4" applyNumberFormat="1" applyFont="1" applyBorder="1" applyAlignment="1">
      <alignment horizontal="center" vertical="center" wrapText="1"/>
    </xf>
    <xf numFmtId="177" fontId="27" fillId="0" borderId="12" xfId="4" applyNumberFormat="1" applyFont="1" applyBorder="1" applyAlignment="1">
      <alignment horizontal="center" vertical="center"/>
    </xf>
    <xf numFmtId="181" fontId="27" fillId="0" borderId="36" xfId="5" applyNumberFormat="1" applyFont="1" applyFill="1" applyBorder="1" applyAlignment="1">
      <alignment horizontal="right" vertical="center" shrinkToFit="1"/>
    </xf>
    <xf numFmtId="181" fontId="27" fillId="0" borderId="1" xfId="5" applyNumberFormat="1" applyFont="1" applyFill="1" applyBorder="1" applyAlignment="1">
      <alignment horizontal="right" vertical="center" shrinkToFit="1"/>
    </xf>
    <xf numFmtId="179" fontId="27" fillId="0" borderId="175" xfId="5" applyNumberFormat="1" applyFont="1" applyFill="1" applyBorder="1" applyAlignment="1">
      <alignment horizontal="right" vertical="center" shrinkToFit="1"/>
    </xf>
    <xf numFmtId="181" fontId="27" fillId="0" borderId="174" xfId="5" applyNumberFormat="1" applyFont="1" applyFill="1" applyBorder="1" applyAlignment="1">
      <alignment horizontal="right" vertical="center" shrinkToFit="1"/>
    </xf>
    <xf numFmtId="179" fontId="27" fillId="0" borderId="176" xfId="5" applyNumberFormat="1" applyFont="1" applyFill="1" applyBorder="1" applyAlignment="1">
      <alignment horizontal="right" vertical="center" shrinkToFit="1"/>
    </xf>
    <xf numFmtId="179" fontId="27" fillId="0" borderId="36" xfId="5" applyNumberFormat="1" applyFont="1" applyBorder="1" applyAlignment="1">
      <alignment horizontal="right" vertical="center" shrinkToFit="1"/>
    </xf>
    <xf numFmtId="177" fontId="27" fillId="0" borderId="6" xfId="4" applyNumberFormat="1" applyFont="1" applyBorder="1" applyAlignment="1">
      <alignment horizontal="center" vertical="center"/>
    </xf>
    <xf numFmtId="177" fontId="27" fillId="0" borderId="177" xfId="4" applyNumberFormat="1" applyFont="1" applyBorder="1" applyAlignment="1">
      <alignment horizontal="center" vertical="center"/>
    </xf>
    <xf numFmtId="181" fontId="27" fillId="0" borderId="178" xfId="5" applyNumberFormat="1" applyFont="1" applyFill="1" applyBorder="1" applyAlignment="1">
      <alignment horizontal="right" vertical="center" shrinkToFit="1"/>
    </xf>
    <xf numFmtId="181" fontId="27" fillId="0" borderId="179" xfId="5" applyNumberFormat="1" applyFont="1" applyFill="1" applyBorder="1" applyAlignment="1">
      <alignment horizontal="right" vertical="center" shrinkToFit="1"/>
    </xf>
    <xf numFmtId="179" fontId="27" fillId="0" borderId="177" xfId="5" applyNumberFormat="1" applyFont="1" applyFill="1" applyBorder="1" applyAlignment="1">
      <alignment horizontal="right" vertical="center" shrinkToFit="1"/>
    </xf>
    <xf numFmtId="181" fontId="27" fillId="0" borderId="180" xfId="5" applyNumberFormat="1" applyFont="1" applyFill="1" applyBorder="1" applyAlignment="1">
      <alignment horizontal="right" vertical="center" shrinkToFit="1"/>
    </xf>
    <xf numFmtId="179" fontId="27" fillId="0" borderId="181" xfId="5" applyNumberFormat="1" applyFont="1" applyFill="1" applyBorder="1" applyAlignment="1">
      <alignment horizontal="right" vertical="center" shrinkToFit="1"/>
    </xf>
    <xf numFmtId="179" fontId="27" fillId="0" borderId="178" xfId="5" applyNumberFormat="1" applyFont="1" applyBorder="1" applyAlignment="1">
      <alignment horizontal="right" vertical="center" shrinkToFit="1"/>
    </xf>
    <xf numFmtId="177" fontId="27" fillId="0" borderId="3" xfId="4" applyNumberFormat="1" applyFont="1" applyBorder="1" applyAlignment="1">
      <alignment horizontal="center" vertical="center"/>
    </xf>
    <xf numFmtId="181" fontId="27" fillId="0" borderId="36" xfId="5" applyNumberFormat="1" applyFont="1" applyBorder="1" applyAlignment="1">
      <alignment horizontal="right" vertical="center" shrinkToFit="1"/>
    </xf>
    <xf numFmtId="181" fontId="27" fillId="0" borderId="1" xfId="5" applyNumberFormat="1" applyFont="1" applyBorder="1" applyAlignment="1">
      <alignment horizontal="right" vertical="center" shrinkToFit="1"/>
    </xf>
    <xf numFmtId="179" fontId="27" fillId="0" borderId="175" xfId="5" applyNumberFormat="1" applyFont="1" applyBorder="1" applyAlignment="1">
      <alignment horizontal="right" vertical="center" shrinkToFit="1"/>
    </xf>
    <xf numFmtId="181" fontId="27" fillId="0" borderId="174" xfId="5" applyNumberFormat="1" applyFont="1" applyBorder="1" applyAlignment="1">
      <alignment horizontal="right" vertical="center" shrinkToFit="1"/>
    </xf>
    <xf numFmtId="179" fontId="27" fillId="0" borderId="2" xfId="5" applyNumberFormat="1" applyFont="1" applyBorder="1" applyAlignment="1">
      <alignment horizontal="right" vertical="center" shrinkToFit="1"/>
    </xf>
    <xf numFmtId="0" fontId="3" fillId="0" borderId="6" xfId="2" applyFont="1" applyFill="1" applyBorder="1">
      <alignment vertical="center"/>
    </xf>
    <xf numFmtId="0" fontId="3" fillId="0" borderId="8" xfId="2" applyFont="1" applyFill="1" applyBorder="1">
      <alignment vertical="center"/>
    </xf>
    <xf numFmtId="0" fontId="3" fillId="0" borderId="0" xfId="16">
      <alignment vertical="center"/>
    </xf>
    <xf numFmtId="0" fontId="21" fillId="0" borderId="0" xfId="16" applyFont="1">
      <alignment vertical="center"/>
    </xf>
    <xf numFmtId="0" fontId="28" fillId="0" borderId="0" xfId="16" applyFont="1" applyAlignment="1">
      <alignment horizontal="right" vertical="center"/>
    </xf>
    <xf numFmtId="0" fontId="29" fillId="6" borderId="21" xfId="16" applyFont="1" applyFill="1" applyBorder="1" applyAlignment="1"/>
    <xf numFmtId="0" fontId="29" fillId="6" borderId="22" xfId="16" applyFont="1" applyFill="1" applyBorder="1" applyAlignment="1">
      <alignment horizontal="right" vertical="top"/>
    </xf>
    <xf numFmtId="0" fontId="29" fillId="6" borderId="23" xfId="16" applyFont="1" applyFill="1" applyBorder="1" applyAlignment="1">
      <alignment horizontal="right" vertical="top"/>
    </xf>
    <xf numFmtId="0" fontId="29" fillId="6" borderId="13" xfId="16" applyFont="1" applyFill="1" applyBorder="1" applyAlignment="1">
      <alignment horizontal="center" vertical="center"/>
    </xf>
    <xf numFmtId="0" fontId="29" fillId="6" borderId="15" xfId="16" applyFont="1" applyFill="1" applyBorder="1" applyAlignment="1">
      <alignment horizontal="center" vertical="center"/>
    </xf>
    <xf numFmtId="0" fontId="29" fillId="6" borderId="61" xfId="16" applyFont="1" applyFill="1" applyBorder="1" applyAlignment="1">
      <alignment horizontal="center" vertical="center"/>
    </xf>
    <xf numFmtId="0" fontId="29" fillId="0" borderId="27" xfId="16" applyFont="1" applyFill="1" applyBorder="1" applyAlignment="1">
      <alignment horizontal="center" vertical="center" wrapText="1"/>
    </xf>
    <xf numFmtId="188" fontId="29" fillId="0" borderId="13" xfId="16" applyNumberFormat="1" applyFont="1" applyFill="1" applyBorder="1" applyAlignment="1" applyProtection="1">
      <alignment horizontal="right" vertical="center" shrinkToFit="1"/>
    </xf>
    <xf numFmtId="188" fontId="29" fillId="0" borderId="15" xfId="16" applyNumberFormat="1" applyFont="1" applyFill="1" applyBorder="1" applyAlignment="1" applyProtection="1">
      <alignment horizontal="right" vertical="center" shrinkToFit="1"/>
    </xf>
    <xf numFmtId="188" fontId="29" fillId="0" borderId="17" xfId="16" applyNumberFormat="1" applyFont="1" applyFill="1" applyBorder="1" applyAlignment="1" applyProtection="1">
      <alignment horizontal="right" vertical="center" shrinkToFit="1"/>
    </xf>
    <xf numFmtId="0" fontId="29" fillId="0" borderId="38" xfId="16" applyFont="1" applyFill="1" applyBorder="1" applyAlignment="1">
      <alignment horizontal="center" vertical="center" wrapText="1"/>
    </xf>
    <xf numFmtId="188" fontId="29" fillId="0" borderId="35" xfId="16" applyNumberFormat="1" applyFont="1" applyFill="1" applyBorder="1" applyAlignment="1" applyProtection="1">
      <alignment horizontal="right" vertical="center" shrinkToFit="1"/>
    </xf>
    <xf numFmtId="188" fontId="29" fillId="0" borderId="36" xfId="16" applyNumberFormat="1" applyFont="1" applyFill="1" applyBorder="1" applyAlignment="1" applyProtection="1">
      <alignment horizontal="right" vertical="center" shrinkToFit="1"/>
    </xf>
    <xf numFmtId="188" fontId="29" fillId="0" borderId="37" xfId="16" applyNumberFormat="1" applyFont="1" applyFill="1" applyBorder="1" applyAlignment="1" applyProtection="1">
      <alignment horizontal="right" vertical="center" shrinkToFit="1"/>
    </xf>
    <xf numFmtId="0" fontId="29" fillId="0" borderId="62" xfId="16" applyFont="1" applyFill="1" applyBorder="1" applyAlignment="1">
      <alignment horizontal="center" vertical="center"/>
    </xf>
    <xf numFmtId="188" fontId="29" fillId="0" borderId="112" xfId="16" applyNumberFormat="1" applyFont="1" applyFill="1" applyBorder="1" applyAlignment="1" applyProtection="1">
      <alignment horizontal="right" vertical="center" shrinkToFit="1"/>
    </xf>
    <xf numFmtId="188" fontId="29" fillId="0" borderId="182" xfId="16" applyNumberFormat="1" applyFont="1" applyFill="1" applyBorder="1" applyAlignment="1" applyProtection="1">
      <alignment horizontal="right" vertical="center" shrinkToFit="1"/>
    </xf>
    <xf numFmtId="188" fontId="29" fillId="0" borderId="63" xfId="16" applyNumberFormat="1" applyFont="1" applyFill="1" applyBorder="1" applyAlignment="1" applyProtection="1">
      <alignment horizontal="right" vertical="center" shrinkToFit="1"/>
    </xf>
    <xf numFmtId="0" fontId="29" fillId="0" borderId="0" xfId="17" applyFont="1">
      <alignment vertical="center"/>
    </xf>
    <xf numFmtId="0" fontId="3" fillId="0" borderId="0" xfId="17">
      <alignment vertical="center"/>
    </xf>
    <xf numFmtId="0" fontId="28" fillId="0" borderId="0" xfId="17" applyFont="1" applyAlignment="1">
      <alignment horizontal="right" vertical="center"/>
    </xf>
    <xf numFmtId="0" fontId="29" fillId="7" borderId="21" xfId="17" applyFont="1" applyFill="1" applyBorder="1" applyAlignment="1"/>
    <xf numFmtId="0" fontId="29" fillId="7" borderId="22" xfId="17" applyFont="1" applyFill="1" applyBorder="1" applyAlignment="1">
      <alignment horizontal="right" vertical="top"/>
    </xf>
    <xf numFmtId="0" fontId="29" fillId="7" borderId="23" xfId="17" applyFont="1" applyFill="1" applyBorder="1" applyAlignment="1">
      <alignment horizontal="right" vertical="top"/>
    </xf>
    <xf numFmtId="0" fontId="29" fillId="7" borderId="14" xfId="17" applyFont="1" applyFill="1" applyBorder="1" applyAlignment="1">
      <alignment horizontal="center" vertical="center"/>
    </xf>
    <xf numFmtId="0" fontId="29" fillId="7" borderId="15" xfId="17" applyFont="1" applyFill="1" applyBorder="1" applyAlignment="1">
      <alignment horizontal="center" vertical="center"/>
    </xf>
    <xf numFmtId="0" fontId="29" fillId="7" borderId="17" xfId="17" applyFont="1" applyFill="1" applyBorder="1" applyAlignment="1">
      <alignment horizontal="center" vertical="center"/>
    </xf>
    <xf numFmtId="0" fontId="29" fillId="0" borderId="29" xfId="17" applyFont="1" applyFill="1" applyBorder="1" applyAlignment="1">
      <alignment vertical="center" wrapText="1"/>
    </xf>
    <xf numFmtId="188" fontId="29" fillId="0" borderId="183" xfId="17" applyNumberFormat="1" applyFont="1" applyFill="1" applyBorder="1" applyAlignment="1">
      <alignment horizontal="right" vertical="center" shrinkToFit="1"/>
    </xf>
    <xf numFmtId="188" fontId="29" fillId="0" borderId="184" xfId="17" applyNumberFormat="1" applyFont="1" applyFill="1" applyBorder="1" applyAlignment="1">
      <alignment horizontal="right" vertical="center" shrinkToFit="1"/>
    </xf>
    <xf numFmtId="188" fontId="29" fillId="0" borderId="185" xfId="17" applyNumberFormat="1" applyFont="1" applyFill="1" applyBorder="1" applyAlignment="1">
      <alignment horizontal="right" vertical="center" shrinkToFit="1"/>
    </xf>
    <xf numFmtId="0" fontId="29" fillId="0" borderId="34" xfId="17" applyFont="1" applyFill="1" applyBorder="1" applyAlignment="1">
      <alignment vertical="center"/>
    </xf>
    <xf numFmtId="188" fontId="29" fillId="0" borderId="186" xfId="17" applyNumberFormat="1" applyFont="1" applyFill="1" applyBorder="1" applyAlignment="1">
      <alignment horizontal="right" vertical="center" shrinkToFit="1"/>
    </xf>
    <xf numFmtId="188" fontId="29" fillId="0" borderId="12" xfId="17" applyNumberFormat="1" applyFont="1" applyFill="1" applyBorder="1" applyAlignment="1">
      <alignment horizontal="right" vertical="center" shrinkToFit="1"/>
    </xf>
    <xf numFmtId="188" fontId="29" fillId="0" borderId="187" xfId="17" applyNumberFormat="1" applyFont="1" applyFill="1" applyBorder="1" applyAlignment="1">
      <alignment horizontal="right" vertical="center" shrinkToFit="1"/>
    </xf>
    <xf numFmtId="0" fontId="29" fillId="0" borderId="38" xfId="17" applyFont="1" applyFill="1" applyBorder="1" applyAlignment="1">
      <alignment vertical="center"/>
    </xf>
    <xf numFmtId="0" fontId="29" fillId="0" borderId="62" xfId="17" applyFont="1" applyFill="1" applyBorder="1" applyAlignment="1">
      <alignment vertical="center"/>
    </xf>
    <xf numFmtId="188" fontId="29" fillId="0" borderId="112" xfId="17" applyNumberFormat="1" applyFont="1" applyFill="1" applyBorder="1" applyAlignment="1">
      <alignment horizontal="right" vertical="center" shrinkToFit="1"/>
    </xf>
    <xf numFmtId="188" fontId="29" fillId="0" borderId="182" xfId="17" applyNumberFormat="1" applyFont="1" applyFill="1" applyBorder="1" applyAlignment="1">
      <alignment horizontal="right" vertical="center" shrinkToFit="1"/>
    </xf>
    <xf numFmtId="188" fontId="29" fillId="0" borderId="63" xfId="17" applyNumberFormat="1" applyFont="1" applyFill="1" applyBorder="1" applyAlignment="1">
      <alignment horizontal="right" vertical="center" shrinkToFit="1"/>
    </xf>
    <xf numFmtId="0" fontId="30" fillId="0" borderId="0" xfId="17" applyFont="1" applyFill="1" applyBorder="1" applyAlignment="1">
      <alignment vertical="center"/>
    </xf>
    <xf numFmtId="0" fontId="30" fillId="0" borderId="0" xfId="17" applyNumberFormat="1" applyFont="1" applyFill="1" applyBorder="1" applyAlignment="1">
      <alignment vertical="center" wrapText="1"/>
    </xf>
    <xf numFmtId="0" fontId="30" fillId="0" borderId="0" xfId="17" applyNumberFormat="1" applyFont="1" applyBorder="1" applyAlignment="1">
      <alignment vertical="center" wrapText="1"/>
    </xf>
    <xf numFmtId="0" fontId="29" fillId="0" borderId="0" xfId="17" applyNumberFormat="1" applyFont="1" applyFill="1" applyBorder="1" applyAlignment="1">
      <alignment vertical="center"/>
    </xf>
    <xf numFmtId="0" fontId="21" fillId="0" borderId="0" xfId="18" applyFont="1">
      <alignment vertical="center"/>
    </xf>
    <xf numFmtId="0" fontId="3" fillId="0" borderId="0" xfId="18">
      <alignment vertical="center"/>
    </xf>
    <xf numFmtId="0" fontId="28" fillId="0" borderId="0" xfId="18" applyFont="1" applyAlignment="1">
      <alignment horizontal="center" vertical="center"/>
    </xf>
    <xf numFmtId="0" fontId="30" fillId="6" borderId="21" xfId="18" applyFont="1" applyFill="1" applyBorder="1" applyAlignment="1"/>
    <xf numFmtId="0" fontId="30" fillId="6" borderId="22" xfId="18" applyFont="1" applyFill="1" applyBorder="1" applyAlignment="1"/>
    <xf numFmtId="0" fontId="30" fillId="6" borderId="22" xfId="18" applyFont="1" applyFill="1" applyBorder="1" applyAlignment="1">
      <alignment horizontal="right" vertical="center"/>
    </xf>
    <xf numFmtId="0" fontId="30" fillId="6" borderId="23" xfId="18" applyFont="1" applyFill="1" applyBorder="1" applyAlignment="1">
      <alignment horizontal="right" vertical="top"/>
    </xf>
    <xf numFmtId="0" fontId="30" fillId="6" borderId="14" xfId="18" applyFont="1" applyFill="1" applyBorder="1" applyAlignment="1">
      <alignment horizontal="center" vertical="center"/>
    </xf>
    <xf numFmtId="0" fontId="30" fillId="6" borderId="15" xfId="18" applyFont="1" applyFill="1" applyBorder="1" applyAlignment="1">
      <alignment horizontal="center" vertical="center"/>
    </xf>
    <xf numFmtId="0" fontId="30" fillId="6" borderId="61" xfId="18" applyFont="1" applyFill="1" applyBorder="1" applyAlignment="1">
      <alignment horizontal="center" vertical="center"/>
    </xf>
    <xf numFmtId="0" fontId="30" fillId="0" borderId="6" xfId="18" applyFont="1" applyFill="1" applyBorder="1" applyAlignment="1">
      <alignment vertical="center" wrapText="1"/>
    </xf>
    <xf numFmtId="181" fontId="30" fillId="0" borderId="183" xfId="18" applyNumberFormat="1" applyFont="1" applyFill="1" applyBorder="1" applyAlignment="1" applyProtection="1">
      <alignment horizontal="right" vertical="center" shrinkToFit="1"/>
    </xf>
    <xf numFmtId="181" fontId="30" fillId="0" borderId="184" xfId="18" applyNumberFormat="1" applyFont="1" applyFill="1" applyBorder="1" applyAlignment="1" applyProtection="1">
      <alignment horizontal="right" vertical="center" shrinkToFit="1"/>
    </xf>
    <xf numFmtId="181" fontId="30" fillId="0" borderId="185" xfId="18" applyNumberFormat="1" applyFont="1" applyFill="1" applyBorder="1" applyAlignment="1" applyProtection="1">
      <alignment horizontal="right" vertical="center" shrinkToFit="1"/>
    </xf>
    <xf numFmtId="0" fontId="30" fillId="0" borderId="10" xfId="18" applyFont="1" applyFill="1" applyBorder="1" applyAlignment="1">
      <alignment vertical="center"/>
    </xf>
    <xf numFmtId="181" fontId="30" fillId="0" borderId="186" xfId="18" applyNumberFormat="1" applyFont="1" applyFill="1" applyBorder="1" applyAlignment="1" applyProtection="1">
      <alignment horizontal="right" vertical="center" shrinkToFit="1"/>
    </xf>
    <xf numFmtId="181" fontId="30" fillId="0" borderId="12" xfId="18" applyNumberFormat="1" applyFont="1" applyFill="1" applyBorder="1" applyAlignment="1" applyProtection="1">
      <alignment horizontal="right" vertical="center" shrinkToFit="1"/>
    </xf>
    <xf numFmtId="181" fontId="30" fillId="0" borderId="187" xfId="18" applyNumberFormat="1" applyFont="1" applyFill="1" applyBorder="1" applyAlignment="1" applyProtection="1">
      <alignment horizontal="right" vertical="center" shrinkToFit="1"/>
    </xf>
    <xf numFmtId="0" fontId="30" fillId="0" borderId="1" xfId="18" applyFont="1" applyFill="1" applyBorder="1" applyAlignment="1">
      <alignment vertical="center"/>
    </xf>
    <xf numFmtId="0" fontId="30" fillId="0" borderId="54" xfId="18" applyFont="1" applyFill="1" applyBorder="1" applyAlignment="1">
      <alignment vertical="center"/>
    </xf>
    <xf numFmtId="181" fontId="30" fillId="0" borderId="112" xfId="18" applyNumberFormat="1" applyFont="1" applyFill="1" applyBorder="1" applyAlignment="1" applyProtection="1">
      <alignment horizontal="right" vertical="center" shrinkToFit="1"/>
    </xf>
    <xf numFmtId="181" fontId="30" fillId="0" borderId="182" xfId="18" applyNumberFormat="1" applyFont="1" applyFill="1" applyBorder="1" applyAlignment="1" applyProtection="1">
      <alignment horizontal="right" vertical="center" shrinkToFit="1"/>
    </xf>
    <xf numFmtId="181" fontId="30" fillId="0" borderId="63" xfId="18" applyNumberFormat="1" applyFont="1" applyFill="1" applyBorder="1" applyAlignment="1" applyProtection="1">
      <alignment horizontal="right" vertical="center" shrinkToFit="1"/>
    </xf>
    <xf numFmtId="0" fontId="30" fillId="0" borderId="0" xfId="18" applyFont="1" applyAlignment="1"/>
    <xf numFmtId="0" fontId="31" fillId="0" borderId="0" xfId="18" applyFont="1" applyAlignment="1"/>
    <xf numFmtId="0" fontId="31" fillId="0" borderId="0" xfId="18" applyFont="1">
      <alignment vertical="center"/>
    </xf>
    <xf numFmtId="181" fontId="31" fillId="0" borderId="0" xfId="18" applyNumberFormat="1" applyFont="1" applyAlignment="1">
      <alignment horizontal="right" vertical="center" shrinkToFit="1"/>
    </xf>
    <xf numFmtId="0" fontId="32" fillId="0" borderId="0" xfId="18" applyNumberFormat="1" applyFont="1" applyAlignment="1">
      <alignment horizontal="center" vertical="center" shrinkToFit="1"/>
    </xf>
    <xf numFmtId="0" fontId="31" fillId="8" borderId="21" xfId="18" applyFont="1" applyFill="1" applyBorder="1" applyAlignment="1"/>
    <xf numFmtId="0" fontId="31" fillId="8" borderId="22" xfId="18" applyFont="1" applyFill="1" applyBorder="1" applyAlignment="1"/>
    <xf numFmtId="0" fontId="31" fillId="8" borderId="22" xfId="18" applyFont="1" applyFill="1" applyBorder="1" applyAlignment="1">
      <alignment horizontal="right" vertical="center"/>
    </xf>
    <xf numFmtId="0" fontId="31" fillId="8" borderId="23" xfId="18" applyFont="1" applyFill="1" applyBorder="1" applyAlignment="1">
      <alignment horizontal="right" vertical="top"/>
    </xf>
    <xf numFmtId="0" fontId="31" fillId="8" borderId="14" xfId="18" applyFont="1" applyFill="1" applyBorder="1" applyAlignment="1">
      <alignment horizontal="center" vertical="center"/>
    </xf>
    <xf numFmtId="0" fontId="31" fillId="8" borderId="15" xfId="18" applyFont="1" applyFill="1" applyBorder="1" applyAlignment="1">
      <alignment horizontal="center" vertical="center"/>
    </xf>
    <xf numFmtId="0" fontId="31" fillId="8" borderId="61" xfId="18" applyFont="1" applyFill="1" applyBorder="1" applyAlignment="1">
      <alignment horizontal="center" vertical="center"/>
    </xf>
    <xf numFmtId="181" fontId="31" fillId="0" borderId="183" xfId="18" applyNumberFormat="1" applyFont="1" applyBorder="1" applyAlignment="1" applyProtection="1">
      <alignment horizontal="right" vertical="center" shrinkToFit="1"/>
      <protection locked="0"/>
    </xf>
    <xf numFmtId="181" fontId="31" fillId="0" borderId="184" xfId="18" applyNumberFormat="1" applyFont="1" applyBorder="1" applyAlignment="1" applyProtection="1">
      <alignment horizontal="right" vertical="center" shrinkToFit="1"/>
      <protection locked="0"/>
    </xf>
    <xf numFmtId="181" fontId="31" fillId="0" borderId="185" xfId="18" applyNumberFormat="1" applyFont="1" applyBorder="1" applyAlignment="1" applyProtection="1">
      <alignment horizontal="right" vertical="center" shrinkToFit="1"/>
      <protection locked="0"/>
    </xf>
    <xf numFmtId="181" fontId="31" fillId="0" borderId="112" xfId="18" applyNumberFormat="1" applyFont="1" applyBorder="1" applyAlignment="1" applyProtection="1">
      <alignment horizontal="right" vertical="center" shrinkToFit="1"/>
      <protection locked="0"/>
    </xf>
    <xf numFmtId="181" fontId="31" fillId="0" borderId="182" xfId="18" applyNumberFormat="1" applyFont="1" applyBorder="1" applyAlignment="1" applyProtection="1">
      <alignment horizontal="right" vertical="center" shrinkToFit="1"/>
      <protection locked="0"/>
    </xf>
    <xf numFmtId="181" fontId="31" fillId="0" borderId="63" xfId="18" applyNumberFormat="1" applyFont="1" applyBorder="1" applyAlignment="1" applyProtection="1">
      <alignment horizontal="right" vertical="center" shrinkToFit="1"/>
      <protection locked="0"/>
    </xf>
    <xf numFmtId="0" fontId="34" fillId="0" borderId="0" xfId="18" applyFont="1" applyAlignment="1">
      <alignment horizontal="center" vertical="center" wrapText="1"/>
    </xf>
    <xf numFmtId="0" fontId="31" fillId="0" borderId="0" xfId="18" applyFont="1" applyAlignment="1">
      <alignment vertical="top"/>
    </xf>
    <xf numFmtId="0" fontId="35" fillId="0" borderId="0" xfId="18" applyFont="1">
      <alignment vertical="center"/>
    </xf>
    <xf numFmtId="0" fontId="34" fillId="0" borderId="0" xfId="18" applyFont="1" applyAlignment="1">
      <alignment vertical="center" wrapText="1"/>
    </xf>
    <xf numFmtId="0" fontId="3" fillId="0" borderId="0" xfId="19">
      <alignment vertical="center"/>
    </xf>
    <xf numFmtId="0" fontId="28" fillId="0" borderId="0" xfId="19" applyFont="1" applyAlignment="1">
      <alignment horizontal="center" vertical="center"/>
    </xf>
    <xf numFmtId="0" fontId="30" fillId="6" borderId="21" xfId="19" applyFont="1" applyFill="1" applyBorder="1" applyAlignment="1"/>
    <xf numFmtId="0" fontId="30" fillId="6" borderId="22" xfId="19" applyFont="1" applyFill="1" applyBorder="1" applyAlignment="1"/>
    <xf numFmtId="0" fontId="30" fillId="6" borderId="22" xfId="19" applyFont="1" applyFill="1" applyBorder="1" applyAlignment="1">
      <alignment horizontal="right" vertical="center"/>
    </xf>
    <xf numFmtId="0" fontId="30" fillId="6" borderId="23" xfId="19" applyFont="1" applyFill="1" applyBorder="1" applyAlignment="1">
      <alignment horizontal="right" vertical="top"/>
    </xf>
    <xf numFmtId="0" fontId="30" fillId="6" borderId="14" xfId="19" applyFont="1" applyFill="1" applyBorder="1" applyAlignment="1">
      <alignment horizontal="center" vertical="center"/>
    </xf>
    <xf numFmtId="0" fontId="30" fillId="6" borderId="15" xfId="19" applyFont="1" applyFill="1" applyBorder="1" applyAlignment="1">
      <alignment horizontal="center" vertical="center"/>
    </xf>
    <xf numFmtId="0" fontId="30" fillId="6" borderId="17" xfId="19" applyFont="1" applyFill="1" applyBorder="1" applyAlignment="1">
      <alignment horizontal="center" vertical="center"/>
    </xf>
    <xf numFmtId="0" fontId="30" fillId="0" borderId="6" xfId="19" applyFont="1" applyFill="1" applyBorder="1" applyAlignment="1">
      <alignment vertical="center" wrapText="1"/>
    </xf>
    <xf numFmtId="181" fontId="30" fillId="0" borderId="183" xfId="19" applyNumberFormat="1" applyFont="1" applyBorder="1" applyAlignment="1">
      <alignment horizontal="right" vertical="center" shrinkToFit="1"/>
    </xf>
    <xf numFmtId="181" fontId="30" fillId="0" borderId="184" xfId="19" applyNumberFormat="1" applyFont="1" applyBorder="1" applyAlignment="1">
      <alignment horizontal="right" vertical="center" shrinkToFit="1"/>
    </xf>
    <xf numFmtId="181" fontId="30" fillId="0" borderId="185" xfId="19" applyNumberFormat="1" applyFont="1" applyBorder="1" applyAlignment="1">
      <alignment horizontal="right" vertical="center" shrinkToFit="1"/>
    </xf>
    <xf numFmtId="0" fontId="30" fillId="0" borderId="10" xfId="19" applyFont="1" applyFill="1" applyBorder="1" applyAlignment="1">
      <alignment vertical="center"/>
    </xf>
    <xf numFmtId="181" fontId="30" fillId="0" borderId="186" xfId="19" applyNumberFormat="1" applyFont="1" applyBorder="1" applyAlignment="1">
      <alignment horizontal="right" vertical="center" shrinkToFit="1"/>
    </xf>
    <xf numFmtId="181" fontId="30" fillId="0" borderId="12" xfId="19" applyNumberFormat="1" applyFont="1" applyBorder="1" applyAlignment="1">
      <alignment horizontal="right" vertical="center" shrinkToFit="1"/>
    </xf>
    <xf numFmtId="181" fontId="30" fillId="0" borderId="187" xfId="19" applyNumberFormat="1" applyFont="1" applyBorder="1" applyAlignment="1">
      <alignment horizontal="right" vertical="center" shrinkToFit="1"/>
    </xf>
    <xf numFmtId="0" fontId="30" fillId="0" borderId="1" xfId="19" applyFont="1" applyFill="1" applyBorder="1" applyAlignment="1">
      <alignment vertical="center"/>
    </xf>
    <xf numFmtId="0" fontId="30" fillId="0" borderId="32" xfId="19" applyFont="1" applyFill="1" applyBorder="1" applyAlignment="1">
      <alignment vertical="center"/>
    </xf>
    <xf numFmtId="0" fontId="30" fillId="0" borderId="10" xfId="19" applyFont="1" applyFill="1" applyBorder="1" applyAlignment="1">
      <alignment vertical="center" wrapText="1"/>
    </xf>
    <xf numFmtId="0" fontId="30" fillId="0" borderId="54" xfId="19" applyFont="1" applyFill="1" applyBorder="1" applyAlignment="1">
      <alignment vertical="center"/>
    </xf>
    <xf numFmtId="181" fontId="30" fillId="0" borderId="112" xfId="19" applyNumberFormat="1" applyFont="1" applyBorder="1" applyAlignment="1">
      <alignment horizontal="right" vertical="center" shrinkToFit="1"/>
    </xf>
    <xf numFmtId="181" fontId="30" fillId="0" borderId="182" xfId="19" applyNumberFormat="1" applyFont="1" applyBorder="1" applyAlignment="1">
      <alignment horizontal="right" vertical="center" shrinkToFit="1"/>
    </xf>
    <xf numFmtId="181" fontId="30" fillId="0" borderId="63" xfId="19" applyNumberFormat="1" applyFont="1" applyBorder="1" applyAlignment="1">
      <alignment horizontal="right" vertical="center" shrinkToFit="1"/>
    </xf>
    <xf numFmtId="0" fontId="30" fillId="0" borderId="0" xfId="19" applyFont="1" applyFill="1" applyBorder="1" applyAlignment="1"/>
    <xf numFmtId="0" fontId="30" fillId="0" borderId="0" xfId="19" applyFont="1" applyFill="1" applyBorder="1" applyAlignment="1">
      <alignment vertical="center"/>
    </xf>
    <xf numFmtId="0" fontId="30" fillId="0" borderId="0" xfId="19" applyFont="1" applyFill="1" applyBorder="1" applyAlignment="1">
      <alignment horizontal="left" vertical="center"/>
    </xf>
    <xf numFmtId="181" fontId="30" fillId="0" borderId="0" xfId="19" applyNumberFormat="1" applyFont="1" applyFill="1" applyBorder="1" applyAlignment="1" applyProtection="1">
      <alignment horizontal="right" vertical="center"/>
    </xf>
    <xf numFmtId="0" fontId="28" fillId="0" borderId="0" xfId="16" applyFont="1" applyAlignment="1">
      <alignment horizontal="right"/>
    </xf>
    <xf numFmtId="0" fontId="36" fillId="6" borderId="21" xfId="16" applyFont="1" applyFill="1" applyBorder="1" applyAlignment="1"/>
    <xf numFmtId="0" fontId="36" fillId="6" borderId="22" xfId="16" applyFont="1" applyFill="1" applyBorder="1" applyAlignment="1">
      <alignment horizontal="right" vertical="top"/>
    </xf>
    <xf numFmtId="0" fontId="36" fillId="6" borderId="23" xfId="16" applyFont="1" applyFill="1" applyBorder="1" applyAlignment="1">
      <alignment horizontal="right" vertical="top"/>
    </xf>
    <xf numFmtId="0" fontId="37" fillId="8" borderId="15" xfId="20" applyFont="1" applyFill="1" applyBorder="1" applyAlignment="1">
      <alignment horizontal="center" vertical="center"/>
    </xf>
    <xf numFmtId="0" fontId="37" fillId="8" borderId="61" xfId="20" applyFont="1" applyFill="1" applyBorder="1" applyAlignment="1">
      <alignment horizontal="center" vertical="center"/>
    </xf>
    <xf numFmtId="0" fontId="36" fillId="0" borderId="27" xfId="16" applyFont="1" applyFill="1" applyBorder="1" applyAlignment="1">
      <alignment horizontal="center" vertical="center" wrapText="1"/>
    </xf>
    <xf numFmtId="181" fontId="36" fillId="0" borderId="15" xfId="20" applyNumberFormat="1" applyFont="1" applyFill="1" applyBorder="1" applyAlignment="1" applyProtection="1">
      <alignment horizontal="right" vertical="center" shrinkToFit="1"/>
    </xf>
    <xf numFmtId="181" fontId="36" fillId="0" borderId="17" xfId="20" applyNumberFormat="1" applyFont="1" applyFill="1" applyBorder="1" applyAlignment="1" applyProtection="1">
      <alignment horizontal="right" vertical="center" shrinkToFit="1"/>
    </xf>
    <xf numFmtId="0" fontId="36" fillId="0" borderId="38" xfId="16" applyFont="1" applyFill="1" applyBorder="1" applyAlignment="1">
      <alignment horizontal="center" vertical="center" wrapText="1"/>
    </xf>
    <xf numFmtId="181" fontId="36" fillId="0" borderId="36" xfId="20" applyNumberFormat="1" applyFont="1" applyFill="1" applyBorder="1" applyAlignment="1" applyProtection="1">
      <alignment horizontal="right" vertical="center" shrinkToFit="1"/>
    </xf>
    <xf numFmtId="181" fontId="36" fillId="0" borderId="37" xfId="20" applyNumberFormat="1" applyFont="1" applyFill="1" applyBorder="1" applyAlignment="1" applyProtection="1">
      <alignment horizontal="right" vertical="center" shrinkToFit="1"/>
    </xf>
    <xf numFmtId="181" fontId="36" fillId="0" borderId="12" xfId="20" applyNumberFormat="1" applyFont="1" applyFill="1" applyBorder="1" applyAlignment="1" applyProtection="1">
      <alignment horizontal="right" vertical="center" shrinkToFit="1"/>
    </xf>
    <xf numFmtId="181" fontId="36" fillId="0" borderId="187" xfId="20" applyNumberFormat="1" applyFont="1" applyFill="1" applyBorder="1" applyAlignment="1" applyProtection="1">
      <alignment horizontal="right" vertical="center" shrinkToFit="1"/>
    </xf>
    <xf numFmtId="0" fontId="36" fillId="0" borderId="24" xfId="16" applyFont="1" applyFill="1" applyBorder="1" applyAlignment="1">
      <alignment horizontal="center" vertical="center"/>
    </xf>
    <xf numFmtId="181" fontId="36" fillId="0" borderId="12" xfId="20" applyNumberFormat="1" applyFont="1" applyFill="1" applyBorder="1" applyAlignment="1" applyProtection="1">
      <alignment horizontal="right" vertical="center" shrinkToFit="1"/>
      <protection locked="0"/>
    </xf>
    <xf numFmtId="181" fontId="36" fillId="0" borderId="187" xfId="20" applyNumberFormat="1" applyFont="1" applyFill="1" applyBorder="1" applyAlignment="1" applyProtection="1">
      <alignment horizontal="right" vertical="center" shrinkToFit="1"/>
      <protection locked="0"/>
    </xf>
    <xf numFmtId="0" fontId="36" fillId="0" borderId="40" xfId="16" applyFont="1" applyFill="1" applyBorder="1" applyAlignment="1">
      <alignment horizontal="center" vertical="center"/>
    </xf>
    <xf numFmtId="181" fontId="36" fillId="0" borderId="182" xfId="20" applyNumberFormat="1" applyFont="1" applyFill="1" applyBorder="1" applyAlignment="1" applyProtection="1">
      <alignment horizontal="right" vertical="center" shrinkToFit="1"/>
      <protection locked="0"/>
    </xf>
    <xf numFmtId="181" fontId="36" fillId="0" borderId="63" xfId="20" applyNumberFormat="1" applyFont="1" applyFill="1" applyBorder="1" applyAlignment="1" applyProtection="1">
      <alignment horizontal="right" vertical="center" shrinkToFit="1"/>
      <protection locked="0"/>
    </xf>
    <xf numFmtId="0" fontId="36" fillId="0" borderId="21" xfId="16" applyFont="1" applyFill="1" applyBorder="1" applyAlignment="1">
      <alignment horizontal="center" vertical="center"/>
    </xf>
    <xf numFmtId="181" fontId="36" fillId="0" borderId="59" xfId="20" applyNumberFormat="1" applyFont="1" applyFill="1" applyBorder="1" applyAlignment="1" applyProtection="1">
      <alignment horizontal="right" vertical="center" shrinkToFit="1"/>
    </xf>
    <xf numFmtId="181" fontId="36" fillId="0" borderId="61" xfId="20" applyNumberFormat="1" applyFont="1" applyFill="1" applyBorder="1" applyAlignment="1" applyProtection="1">
      <alignment horizontal="right" vertical="center" shrinkToFit="1"/>
    </xf>
    <xf numFmtId="0" fontId="9" fillId="0" borderId="18" xfId="7" applyFont="1" applyBorder="1" applyAlignment="1">
      <alignment horizontal="center" vertical="center"/>
    </xf>
    <xf numFmtId="0" fontId="9" fillId="0" borderId="19" xfId="7" applyFont="1" applyBorder="1" applyAlignment="1">
      <alignment horizontal="center" vertical="center"/>
    </xf>
    <xf numFmtId="0" fontId="9" fillId="0" borderId="20" xfId="7" applyFont="1" applyBorder="1" applyAlignment="1">
      <alignment horizontal="center" vertical="center"/>
    </xf>
    <xf numFmtId="0" fontId="13" fillId="0" borderId="18" xfId="8" applyFont="1" applyBorder="1" applyAlignment="1">
      <alignment horizontal="left" vertical="center"/>
    </xf>
    <xf numFmtId="0" fontId="13" fillId="0" borderId="19" xfId="8" applyFont="1" applyBorder="1" applyAlignment="1">
      <alignment horizontal="left" vertical="center"/>
    </xf>
    <xf numFmtId="0" fontId="13" fillId="0" borderId="20" xfId="8" applyFont="1" applyBorder="1" applyAlignment="1">
      <alignment horizontal="left" vertical="center"/>
    </xf>
    <xf numFmtId="177" fontId="9" fillId="0" borderId="18" xfId="7" applyNumberFormat="1" applyFont="1" applyBorder="1" applyAlignment="1">
      <alignment horizontal="right" vertical="center" shrinkToFit="1"/>
    </xf>
    <xf numFmtId="177" fontId="9" fillId="0" borderId="19" xfId="7" applyNumberFormat="1" applyFont="1" applyBorder="1" applyAlignment="1">
      <alignment horizontal="right" vertical="center" shrinkToFit="1"/>
    </xf>
    <xf numFmtId="177" fontId="9" fillId="0" borderId="20" xfId="7" applyNumberFormat="1" applyFont="1" applyBorder="1" applyAlignment="1">
      <alignment horizontal="right" vertical="center" shrinkToFit="1"/>
    </xf>
    <xf numFmtId="0" fontId="9" fillId="0" borderId="18" xfId="7" applyFont="1" applyBorder="1" applyAlignment="1">
      <alignment horizontal="left" vertical="center"/>
    </xf>
    <xf numFmtId="0" fontId="9" fillId="0" borderId="19" xfId="7" applyFont="1" applyBorder="1" applyAlignment="1">
      <alignment horizontal="left" vertical="center"/>
    </xf>
    <xf numFmtId="0" fontId="9" fillId="0" borderId="20" xfId="7" applyFont="1" applyBorder="1" applyAlignment="1">
      <alignment horizontal="left" vertical="center"/>
    </xf>
    <xf numFmtId="182" fontId="9" fillId="0" borderId="18" xfId="7" applyNumberFormat="1" applyFont="1" applyBorder="1" applyAlignment="1">
      <alignment horizontal="right" vertical="center" shrinkToFit="1"/>
    </xf>
    <xf numFmtId="182" fontId="9" fillId="0" borderId="19" xfId="7" applyNumberFormat="1" applyFont="1" applyBorder="1" applyAlignment="1">
      <alignment horizontal="right" vertical="center" shrinkToFit="1"/>
    </xf>
    <xf numFmtId="182" fontId="9" fillId="0" borderId="20" xfId="7" applyNumberFormat="1" applyFont="1" applyBorder="1" applyAlignment="1">
      <alignment horizontal="right" vertical="center" shrinkToFit="1"/>
    </xf>
    <xf numFmtId="49" fontId="10" fillId="0" borderId="0" xfId="7" applyNumberFormat="1" applyFont="1" applyAlignment="1">
      <alignment horizontal="center" vertical="center"/>
    </xf>
    <xf numFmtId="0" fontId="9" fillId="0" borderId="13" xfId="7" applyFont="1" applyBorder="1" applyAlignment="1">
      <alignment horizontal="center" vertical="center"/>
    </xf>
    <xf numFmtId="0" fontId="9" fillId="0" borderId="14" xfId="7" applyFont="1" applyBorder="1" applyAlignment="1">
      <alignment horizontal="center" vertical="center"/>
    </xf>
    <xf numFmtId="0" fontId="9" fillId="0" borderId="15" xfId="7" applyFont="1" applyBorder="1" applyAlignment="1">
      <alignment horizontal="center" vertical="center"/>
    </xf>
    <xf numFmtId="0" fontId="9" fillId="0" borderId="24" xfId="7" applyFont="1" applyBorder="1" applyAlignment="1">
      <alignment horizontal="center" vertical="center"/>
    </xf>
    <xf numFmtId="0" fontId="9" fillId="0" borderId="5" xfId="7" applyFont="1" applyBorder="1" applyAlignment="1">
      <alignment horizontal="center" vertical="center"/>
    </xf>
    <xf numFmtId="0" fontId="9" fillId="0" borderId="25" xfId="7" applyFont="1" applyBorder="1" applyAlignment="1">
      <alignment horizontal="center" vertical="center"/>
    </xf>
    <xf numFmtId="0" fontId="9" fillId="0" borderId="31" xfId="7" applyFont="1" applyBorder="1" applyAlignment="1">
      <alignment horizontal="center" vertical="center"/>
    </xf>
    <xf numFmtId="0" fontId="9" fillId="0" borderId="8" xfId="7" applyFont="1" applyBorder="1" applyAlignment="1">
      <alignment horizontal="center" vertical="center"/>
    </xf>
    <xf numFmtId="0" fontId="9" fillId="0" borderId="32" xfId="7" applyFont="1" applyBorder="1" applyAlignment="1">
      <alignment horizontal="center" vertical="center"/>
    </xf>
    <xf numFmtId="0" fontId="9" fillId="0" borderId="16" xfId="7" applyFont="1" applyBorder="1" applyAlignment="1">
      <alignment horizontal="center" vertical="center"/>
    </xf>
    <xf numFmtId="0" fontId="9" fillId="0" borderId="17" xfId="7" applyFont="1" applyBorder="1" applyAlignment="1">
      <alignment horizontal="center" vertical="center"/>
    </xf>
    <xf numFmtId="0" fontId="9" fillId="0" borderId="4" xfId="7" applyFont="1" applyBorder="1" applyAlignment="1">
      <alignment horizontal="center" vertical="center"/>
    </xf>
    <xf numFmtId="0" fontId="9" fillId="0" borderId="26" xfId="7" applyFont="1" applyBorder="1" applyAlignment="1">
      <alignment horizontal="center" vertical="center"/>
    </xf>
    <xf numFmtId="0" fontId="9" fillId="0" borderId="6" xfId="7" applyFont="1" applyBorder="1" applyAlignment="1">
      <alignment horizontal="center" vertical="center"/>
    </xf>
    <xf numFmtId="0" fontId="9" fillId="0" borderId="33" xfId="7" applyFont="1" applyBorder="1" applyAlignment="1">
      <alignment horizontal="center" vertical="center"/>
    </xf>
    <xf numFmtId="0" fontId="9" fillId="0" borderId="27" xfId="7" applyFont="1" applyBorder="1" applyAlignment="1">
      <alignment horizontal="center" vertical="center"/>
    </xf>
    <xf numFmtId="0" fontId="9" fillId="0" borderId="0" xfId="7" applyFont="1" applyAlignment="1">
      <alignment horizontal="center" vertical="center"/>
    </xf>
    <xf numFmtId="0" fontId="9" fillId="0" borderId="29" xfId="7" applyFont="1" applyBorder="1" applyAlignment="1">
      <alignment horizontal="center" vertical="center"/>
    </xf>
    <xf numFmtId="0" fontId="9" fillId="0" borderId="7" xfId="7" applyFont="1" applyBorder="1" applyAlignment="1">
      <alignment horizontal="center" vertical="center"/>
    </xf>
    <xf numFmtId="0" fontId="9" fillId="0" borderId="28" xfId="7" applyFont="1" applyBorder="1" applyAlignment="1">
      <alignment horizontal="center" vertical="center"/>
    </xf>
    <xf numFmtId="0" fontId="9" fillId="0" borderId="30" xfId="7" applyFont="1" applyBorder="1" applyAlignment="1">
      <alignment horizontal="center" vertical="center"/>
    </xf>
    <xf numFmtId="0" fontId="9" fillId="0" borderId="21" xfId="7" applyFont="1" applyBorder="1" applyAlignment="1">
      <alignment horizontal="center" vertical="center"/>
    </xf>
    <xf numFmtId="0" fontId="9" fillId="0" borderId="22" xfId="7" applyFont="1" applyBorder="1" applyAlignment="1">
      <alignment horizontal="center" vertical="center"/>
    </xf>
    <xf numFmtId="0" fontId="9" fillId="0" borderId="23" xfId="7" applyFont="1" applyBorder="1" applyAlignment="1">
      <alignment horizontal="center" vertical="center"/>
    </xf>
    <xf numFmtId="182" fontId="9" fillId="0" borderId="27" xfId="7" applyNumberFormat="1" applyFont="1" applyBorder="1" applyAlignment="1">
      <alignment horizontal="right" vertical="center" shrinkToFit="1"/>
    </xf>
    <xf numFmtId="182" fontId="9" fillId="0" borderId="0" xfId="7" applyNumberFormat="1" applyFont="1" applyAlignment="1">
      <alignment horizontal="right" vertical="center" shrinkToFit="1"/>
    </xf>
    <xf numFmtId="182" fontId="9" fillId="0" borderId="28" xfId="7" applyNumberFormat="1" applyFont="1" applyBorder="1" applyAlignment="1">
      <alignment horizontal="right" vertical="center" shrinkToFit="1"/>
    </xf>
    <xf numFmtId="177" fontId="9" fillId="0" borderId="27" xfId="7" applyNumberFormat="1" applyFont="1" applyBorder="1" applyAlignment="1">
      <alignment horizontal="right" vertical="center" shrinkToFit="1"/>
    </xf>
    <xf numFmtId="177" fontId="9" fillId="0" borderId="0" xfId="7" applyNumberFormat="1" applyFont="1" applyAlignment="1">
      <alignment horizontal="right" vertical="center" shrinkToFit="1"/>
    </xf>
    <xf numFmtId="177" fontId="9" fillId="0" borderId="28" xfId="7" applyNumberFormat="1" applyFont="1" applyBorder="1" applyAlignment="1">
      <alignment horizontal="right" vertical="center" shrinkToFit="1"/>
    </xf>
    <xf numFmtId="0" fontId="9" fillId="0" borderId="27" xfId="7" applyFont="1" applyBorder="1" applyAlignment="1">
      <alignment horizontal="left" vertical="center"/>
    </xf>
    <xf numFmtId="0" fontId="9" fillId="0" borderId="0" xfId="7" applyFont="1" applyAlignment="1">
      <alignment horizontal="left" vertical="center"/>
    </xf>
    <xf numFmtId="0" fontId="9" fillId="0" borderId="28" xfId="7" applyFont="1" applyBorder="1" applyAlignment="1">
      <alignment horizontal="left" vertical="center"/>
    </xf>
    <xf numFmtId="0" fontId="9" fillId="0" borderId="35" xfId="7" applyFont="1" applyBorder="1" applyAlignment="1">
      <alignment horizontal="center" vertical="center"/>
    </xf>
    <xf numFmtId="0" fontId="9" fillId="0" borderId="3" xfId="7" applyFont="1" applyBorder="1" applyAlignment="1">
      <alignment horizontal="center" vertical="center"/>
    </xf>
    <xf numFmtId="0" fontId="9" fillId="0" borderId="36" xfId="7" applyFont="1" applyBorder="1" applyAlignment="1">
      <alignment horizontal="center" vertical="center"/>
    </xf>
    <xf numFmtId="0" fontId="9" fillId="0" borderId="40" xfId="7" applyFont="1" applyBorder="1" applyAlignment="1">
      <alignment horizontal="center" vertical="center"/>
    </xf>
    <xf numFmtId="0" fontId="9" fillId="0" borderId="41" xfId="7" applyFont="1" applyBorder="1" applyAlignment="1">
      <alignment horizontal="center" vertical="center"/>
    </xf>
    <xf numFmtId="0" fontId="9" fillId="0" borderId="42" xfId="7" applyFont="1" applyBorder="1" applyAlignment="1">
      <alignment horizontal="center" vertical="center"/>
    </xf>
    <xf numFmtId="0" fontId="9" fillId="0" borderId="1" xfId="7" applyFont="1" applyBorder="1" applyAlignment="1">
      <alignment horizontal="center" vertical="center"/>
    </xf>
    <xf numFmtId="0" fontId="9" fillId="0" borderId="37" xfId="7" applyFont="1" applyBorder="1" applyAlignment="1">
      <alignment horizontal="center" vertical="center"/>
    </xf>
    <xf numFmtId="0" fontId="9" fillId="0" borderId="43" xfId="7" applyFont="1" applyBorder="1" applyAlignment="1">
      <alignment horizontal="center" vertical="center"/>
    </xf>
    <xf numFmtId="0" fontId="9" fillId="0" borderId="44" xfId="7" applyFont="1" applyBorder="1" applyAlignment="1">
      <alignment horizontal="center" vertical="center"/>
    </xf>
    <xf numFmtId="0" fontId="9" fillId="0" borderId="38" xfId="7" applyFont="1" applyBorder="1" applyAlignment="1">
      <alignment horizontal="center" vertical="center"/>
    </xf>
    <xf numFmtId="0" fontId="9" fillId="0" borderId="2" xfId="7" applyFont="1" applyBorder="1" applyAlignment="1">
      <alignment horizontal="center" vertical="center"/>
    </xf>
    <xf numFmtId="0" fontId="9" fillId="0" borderId="45" xfId="7" applyFont="1" applyBorder="1" applyAlignment="1">
      <alignment horizontal="center" vertical="center"/>
    </xf>
    <xf numFmtId="0" fontId="9" fillId="0" borderId="46" xfId="7" applyFont="1" applyBorder="1" applyAlignment="1">
      <alignment horizontal="center" vertical="center"/>
    </xf>
    <xf numFmtId="49" fontId="9" fillId="0" borderId="1" xfId="7" applyNumberFormat="1" applyFont="1" applyBorder="1" applyAlignment="1">
      <alignment horizontal="center" vertical="center"/>
    </xf>
    <xf numFmtId="49" fontId="9" fillId="0" borderId="2" xfId="7" applyNumberFormat="1" applyFont="1" applyBorder="1" applyAlignment="1">
      <alignment horizontal="center" vertical="center"/>
    </xf>
    <xf numFmtId="49" fontId="9" fillId="0" borderId="39" xfId="7" applyNumberFormat="1" applyFont="1" applyBorder="1" applyAlignment="1">
      <alignment horizontal="center" vertical="center"/>
    </xf>
    <xf numFmtId="49" fontId="9" fillId="0" borderId="4" xfId="7" applyNumberFormat="1" applyFont="1" applyBorder="1" applyAlignment="1">
      <alignment horizontal="center" vertical="center"/>
    </xf>
    <xf numFmtId="49" fontId="9" fillId="0" borderId="0" xfId="7" applyNumberFormat="1" applyFont="1" applyAlignment="1">
      <alignment horizontal="center" vertical="center"/>
    </xf>
    <xf numFmtId="49" fontId="9" fillId="0" borderId="28" xfId="7" applyNumberFormat="1" applyFont="1" applyBorder="1" applyAlignment="1">
      <alignment horizontal="center" vertical="center"/>
    </xf>
    <xf numFmtId="49" fontId="9" fillId="0" borderId="43" xfId="7" applyNumberFormat="1" applyFont="1" applyBorder="1" applyAlignment="1">
      <alignment horizontal="center" vertical="center"/>
    </xf>
    <xf numFmtId="49" fontId="9" fillId="0" borderId="46" xfId="7" applyNumberFormat="1" applyFont="1" applyBorder="1" applyAlignment="1">
      <alignment horizontal="center" vertical="center"/>
    </xf>
    <xf numFmtId="49" fontId="9" fillId="0" borderId="47" xfId="7" applyNumberFormat="1" applyFont="1" applyBorder="1" applyAlignment="1">
      <alignment horizontal="center" vertical="center"/>
    </xf>
    <xf numFmtId="0" fontId="9" fillId="0" borderId="34" xfId="7" applyFont="1" applyBorder="1">
      <alignment vertical="center"/>
    </xf>
    <xf numFmtId="0" fontId="9" fillId="0" borderId="9" xfId="7" applyFont="1" applyBorder="1">
      <alignment vertical="center"/>
    </xf>
    <xf numFmtId="0" fontId="9" fillId="0" borderId="11" xfId="7" applyFont="1" applyBorder="1">
      <alignment vertical="center"/>
    </xf>
    <xf numFmtId="0" fontId="9" fillId="0" borderId="10" xfId="7" applyFont="1" applyBorder="1" applyAlignment="1">
      <alignment horizontal="center" vertical="center"/>
    </xf>
    <xf numFmtId="0" fontId="9" fillId="0" borderId="9" xfId="7" applyFont="1" applyBorder="1" applyAlignment="1">
      <alignment horizontal="center" vertical="center"/>
    </xf>
    <xf numFmtId="0" fontId="13" fillId="0" borderId="27" xfId="8" applyFont="1" applyBorder="1" applyAlignment="1">
      <alignment horizontal="left" vertical="center"/>
    </xf>
    <xf numFmtId="0" fontId="13" fillId="0" borderId="0" xfId="8" applyFont="1" applyAlignment="1">
      <alignment horizontal="left" vertical="center"/>
    </xf>
    <xf numFmtId="0" fontId="13" fillId="0" borderId="28" xfId="8" applyFont="1" applyBorder="1" applyAlignment="1">
      <alignment horizontal="left" vertical="center"/>
    </xf>
    <xf numFmtId="183" fontId="9" fillId="0" borderId="27" xfId="7" applyNumberFormat="1" applyFont="1" applyBorder="1" applyAlignment="1">
      <alignment horizontal="right" vertical="center" shrinkToFit="1"/>
    </xf>
    <xf numFmtId="183" fontId="9" fillId="0" borderId="0" xfId="7" applyNumberFormat="1" applyFont="1" applyAlignment="1">
      <alignment horizontal="right" vertical="center" shrinkToFit="1"/>
    </xf>
    <xf numFmtId="183" fontId="9" fillId="0" borderId="28" xfId="7" applyNumberFormat="1" applyFont="1" applyBorder="1" applyAlignment="1">
      <alignment horizontal="right" vertical="center" shrinkToFit="1"/>
    </xf>
    <xf numFmtId="184" fontId="9" fillId="0" borderId="27" xfId="7" applyNumberFormat="1" applyFont="1" applyBorder="1" applyAlignment="1">
      <alignment horizontal="right" vertical="center" shrinkToFit="1"/>
    </xf>
    <xf numFmtId="184" fontId="9" fillId="0" borderId="0" xfId="7" applyNumberFormat="1" applyFont="1" applyAlignment="1">
      <alignment horizontal="right" vertical="center" shrinkToFit="1"/>
    </xf>
    <xf numFmtId="184" fontId="9" fillId="0" borderId="28" xfId="7" applyNumberFormat="1" applyFont="1" applyBorder="1" applyAlignment="1">
      <alignment horizontal="right" vertical="center" shrinkToFit="1"/>
    </xf>
    <xf numFmtId="0" fontId="9" fillId="0" borderId="48" xfId="7" applyFont="1" applyBorder="1" applyAlignment="1">
      <alignment horizontal="center" vertical="center"/>
    </xf>
    <xf numFmtId="0" fontId="9" fillId="0" borderId="49" xfId="7" applyFont="1" applyBorder="1">
      <alignment vertical="center"/>
    </xf>
    <xf numFmtId="0" fontId="9" fillId="0" borderId="50" xfId="7" applyFont="1" applyBorder="1">
      <alignment vertical="center"/>
    </xf>
    <xf numFmtId="0" fontId="9" fillId="0" borderId="51" xfId="7" applyFont="1" applyBorder="1">
      <alignment vertical="center"/>
    </xf>
    <xf numFmtId="177" fontId="9" fillId="0" borderId="49" xfId="7" applyNumberFormat="1" applyFont="1" applyBorder="1" applyAlignment="1">
      <alignment horizontal="right" vertical="center" shrinkToFit="1"/>
    </xf>
    <xf numFmtId="177" fontId="9" fillId="0" borderId="50" xfId="7" applyNumberFormat="1" applyFont="1" applyBorder="1" applyAlignment="1">
      <alignment horizontal="right" vertical="center" shrinkToFit="1"/>
    </xf>
    <xf numFmtId="177" fontId="9" fillId="0" borderId="52" xfId="7" applyNumberFormat="1" applyFont="1" applyBorder="1" applyAlignment="1">
      <alignment horizontal="right" vertical="center" shrinkToFit="1"/>
    </xf>
    <xf numFmtId="0" fontId="9" fillId="0" borderId="10" xfId="7" applyFont="1" applyBorder="1">
      <alignment vertical="center"/>
    </xf>
    <xf numFmtId="177" fontId="9" fillId="0" borderId="10" xfId="7" applyNumberFormat="1" applyFont="1" applyBorder="1" applyAlignment="1">
      <alignment horizontal="right" vertical="center" shrinkToFit="1"/>
    </xf>
    <xf numFmtId="177" fontId="9" fillId="0" borderId="9" xfId="7" applyNumberFormat="1" applyFont="1" applyBorder="1" applyAlignment="1">
      <alignment horizontal="right" vertical="center" shrinkToFit="1"/>
    </xf>
    <xf numFmtId="177" fontId="9" fillId="0" borderId="53" xfId="7" applyNumberFormat="1" applyFont="1" applyBorder="1" applyAlignment="1">
      <alignment horizontal="right" vertical="center" shrinkToFit="1"/>
    </xf>
    <xf numFmtId="0" fontId="9" fillId="0" borderId="54" xfId="7" applyFont="1" applyBorder="1">
      <alignment vertical="center"/>
    </xf>
    <xf numFmtId="0" fontId="9" fillId="0" borderId="55" xfId="7" applyFont="1" applyBorder="1">
      <alignment vertical="center"/>
    </xf>
    <xf numFmtId="0" fontId="9" fillId="0" borderId="56" xfId="7" applyFont="1" applyBorder="1">
      <alignment vertical="center"/>
    </xf>
    <xf numFmtId="186" fontId="9" fillId="0" borderId="54" xfId="7" applyNumberFormat="1" applyFont="1" applyBorder="1" applyAlignment="1">
      <alignment horizontal="right" vertical="center" shrinkToFit="1"/>
    </xf>
    <xf numFmtId="186" fontId="9" fillId="0" borderId="55" xfId="7" applyNumberFormat="1" applyFont="1" applyBorder="1" applyAlignment="1">
      <alignment horizontal="right" vertical="center" shrinkToFit="1"/>
    </xf>
    <xf numFmtId="186" fontId="9" fillId="0" borderId="57" xfId="7" applyNumberFormat="1" applyFont="1" applyBorder="1" applyAlignment="1">
      <alignment horizontal="right" vertical="center" shrinkToFit="1"/>
    </xf>
    <xf numFmtId="0" fontId="9" fillId="0" borderId="18" xfId="7" applyFont="1" applyBorder="1" applyAlignment="1">
      <alignment horizontal="center" vertical="center" wrapText="1"/>
    </xf>
    <xf numFmtId="0" fontId="9" fillId="0" borderId="19" xfId="7" applyFont="1" applyBorder="1" applyAlignment="1">
      <alignment horizontal="center" vertical="center" wrapText="1"/>
    </xf>
    <xf numFmtId="0" fontId="9" fillId="0" borderId="14" xfId="7" applyFont="1" applyBorder="1" applyAlignment="1">
      <alignment horizontal="center" vertical="center" wrapText="1"/>
    </xf>
    <xf numFmtId="0" fontId="9" fillId="0" borderId="27" xfId="7" applyFont="1" applyBorder="1" applyAlignment="1">
      <alignment horizontal="center" vertical="center" wrapText="1"/>
    </xf>
    <xf numFmtId="0" fontId="9" fillId="0" borderId="0" xfId="7" applyFont="1" applyAlignment="1">
      <alignment horizontal="center" vertical="center" wrapText="1"/>
    </xf>
    <xf numFmtId="0" fontId="9" fillId="0" borderId="5" xfId="7" applyFont="1" applyBorder="1" applyAlignment="1">
      <alignment horizontal="center" vertical="center" wrapText="1"/>
    </xf>
    <xf numFmtId="0" fontId="9" fillId="0" borderId="45" xfId="7" applyFont="1" applyBorder="1" applyAlignment="1">
      <alignment horizontal="center" vertical="center" wrapText="1"/>
    </xf>
    <xf numFmtId="0" fontId="9" fillId="0" borderId="46" xfId="7" applyFont="1" applyBorder="1" applyAlignment="1">
      <alignment horizontal="center" vertical="center" wrapText="1"/>
    </xf>
    <xf numFmtId="0" fontId="9" fillId="0" borderId="41" xfId="7" applyFont="1" applyBorder="1" applyAlignment="1">
      <alignment horizontal="center" vertical="center" wrapText="1"/>
    </xf>
    <xf numFmtId="0" fontId="13" fillId="0" borderId="16" xfId="7" applyFont="1" applyBorder="1">
      <alignment vertical="center"/>
    </xf>
    <xf numFmtId="0" fontId="13" fillId="0" borderId="50" xfId="7" applyFont="1" applyBorder="1">
      <alignment vertical="center"/>
    </xf>
    <xf numFmtId="0" fontId="13" fillId="0" borderId="51" xfId="7" applyFont="1" applyBorder="1">
      <alignment vertical="center"/>
    </xf>
    <xf numFmtId="177" fontId="13" fillId="0" borderId="16" xfId="7" applyNumberFormat="1" applyFont="1" applyBorder="1" applyAlignment="1">
      <alignment horizontal="right" vertical="center" shrinkToFit="1"/>
    </xf>
    <xf numFmtId="177" fontId="13" fillId="0" borderId="19" xfId="7" applyNumberFormat="1" applyFont="1" applyBorder="1" applyAlignment="1">
      <alignment horizontal="right" vertical="center" shrinkToFit="1"/>
    </xf>
    <xf numFmtId="177" fontId="13" fillId="0" borderId="20" xfId="7" applyNumberFormat="1" applyFont="1" applyBorder="1" applyAlignment="1">
      <alignment horizontal="right" vertical="center" shrinkToFit="1"/>
    </xf>
    <xf numFmtId="0" fontId="9" fillId="0" borderId="34" xfId="7" applyFont="1" applyBorder="1" applyAlignment="1">
      <alignment horizontal="center" vertical="center"/>
    </xf>
    <xf numFmtId="0" fontId="9" fillId="0" borderId="11" xfId="7" applyFont="1" applyBorder="1" applyAlignment="1">
      <alignment horizontal="center" vertical="center"/>
    </xf>
    <xf numFmtId="0" fontId="9" fillId="0" borderId="10" xfId="7" applyFont="1" applyBorder="1" applyAlignment="1">
      <alignment horizontal="center" vertical="center" shrinkToFit="1"/>
    </xf>
    <xf numFmtId="0" fontId="9" fillId="0" borderId="9" xfId="7" applyFont="1" applyBorder="1" applyAlignment="1">
      <alignment horizontal="center" vertical="center" shrinkToFit="1"/>
    </xf>
    <xf numFmtId="0" fontId="9" fillId="0" borderId="11" xfId="7" applyFont="1" applyBorder="1" applyAlignment="1">
      <alignment horizontal="center" vertical="center" shrinkToFit="1"/>
    </xf>
    <xf numFmtId="0" fontId="9" fillId="0" borderId="53" xfId="7" applyFont="1" applyBorder="1" applyAlignment="1">
      <alignment horizontal="center" vertical="center" shrinkToFit="1"/>
    </xf>
    <xf numFmtId="0" fontId="13" fillId="0" borderId="1" xfId="7" applyFont="1" applyBorder="1">
      <alignment vertical="center"/>
    </xf>
    <xf numFmtId="0" fontId="13" fillId="0" borderId="9" xfId="7" applyFont="1" applyBorder="1">
      <alignment vertical="center"/>
    </xf>
    <xf numFmtId="0" fontId="13" fillId="0" borderId="11" xfId="7" applyFont="1" applyBorder="1">
      <alignment vertical="center"/>
    </xf>
    <xf numFmtId="177" fontId="13" fillId="0" borderId="10" xfId="7" applyNumberFormat="1" applyFont="1" applyBorder="1" applyAlignment="1">
      <alignment horizontal="right" vertical="center" shrinkToFit="1"/>
    </xf>
    <xf numFmtId="177" fontId="13" fillId="0" borderId="9" xfId="7" applyNumberFormat="1" applyFont="1" applyBorder="1" applyAlignment="1">
      <alignment horizontal="right" vertical="center" shrinkToFit="1"/>
    </xf>
    <xf numFmtId="177" fontId="13" fillId="0" borderId="53" xfId="7" applyNumberFormat="1" applyFont="1" applyBorder="1" applyAlignment="1">
      <alignment horizontal="right" vertical="center" shrinkToFit="1"/>
    </xf>
    <xf numFmtId="182" fontId="9" fillId="0" borderId="10" xfId="7" applyNumberFormat="1" applyFont="1" applyBorder="1" applyAlignment="1">
      <alignment horizontal="right" vertical="center" shrinkToFit="1"/>
    </xf>
    <xf numFmtId="182" fontId="9" fillId="0" borderId="9" xfId="7" applyNumberFormat="1" applyFont="1" applyBorder="1" applyAlignment="1">
      <alignment horizontal="right" vertical="center" shrinkToFit="1"/>
    </xf>
    <xf numFmtId="182" fontId="9" fillId="0" borderId="11" xfId="7" applyNumberFormat="1" applyFont="1" applyBorder="1" applyAlignment="1">
      <alignment horizontal="right" vertical="center" shrinkToFit="1"/>
    </xf>
    <xf numFmtId="182" fontId="9" fillId="0" borderId="53" xfId="7" applyNumberFormat="1" applyFont="1" applyBorder="1" applyAlignment="1">
      <alignment horizontal="right" vertical="center" shrinkToFit="1"/>
    </xf>
    <xf numFmtId="0" fontId="13" fillId="0" borderId="1" xfId="9" applyFont="1" applyBorder="1" applyAlignment="1">
      <alignment horizontal="center" vertical="center" shrinkToFit="1"/>
    </xf>
    <xf numFmtId="0" fontId="13" fillId="0" borderId="2" xfId="9" applyFont="1" applyBorder="1" applyAlignment="1">
      <alignment horizontal="center" vertical="center" shrinkToFit="1"/>
    </xf>
    <xf numFmtId="0" fontId="13" fillId="0" borderId="3" xfId="9" applyFont="1" applyBorder="1" applyAlignment="1">
      <alignment horizontal="center" vertical="center" shrinkToFit="1"/>
    </xf>
    <xf numFmtId="177" fontId="9" fillId="0" borderId="11" xfId="7" applyNumberFormat="1" applyFont="1" applyBorder="1" applyAlignment="1">
      <alignment horizontal="right" vertical="center" shrinkToFit="1"/>
    </xf>
    <xf numFmtId="0" fontId="9" fillId="0" borderId="45" xfId="7" applyFont="1" applyBorder="1" applyAlignment="1">
      <alignment horizontal="left" vertical="center"/>
    </xf>
    <xf numFmtId="0" fontId="9" fillId="0" borderId="46" xfId="7" applyFont="1" applyBorder="1" applyAlignment="1">
      <alignment horizontal="left" vertical="center"/>
    </xf>
    <xf numFmtId="0" fontId="9" fillId="0" borderId="47" xfId="7" applyFont="1" applyBorder="1" applyAlignment="1">
      <alignment horizontal="left" vertical="center"/>
    </xf>
    <xf numFmtId="182" fontId="9" fillId="0" borderId="45" xfId="7" applyNumberFormat="1" applyFont="1" applyBorder="1" applyAlignment="1">
      <alignment horizontal="right" vertical="center" shrinkToFit="1"/>
    </xf>
    <xf numFmtId="182" fontId="9" fillId="0" borderId="46" xfId="7" applyNumberFormat="1" applyFont="1" applyBorder="1" applyAlignment="1">
      <alignment horizontal="right" vertical="center" shrinkToFit="1"/>
    </xf>
    <xf numFmtId="182" fontId="9" fillId="0" borderId="47" xfId="7" applyNumberFormat="1" applyFont="1" applyBorder="1" applyAlignment="1">
      <alignment horizontal="right" vertical="center" shrinkToFit="1"/>
    </xf>
    <xf numFmtId="0" fontId="9" fillId="0" borderId="18" xfId="10" applyFont="1" applyBorder="1" applyAlignment="1">
      <alignment horizontal="left" vertical="center"/>
    </xf>
    <xf numFmtId="0" fontId="9" fillId="0" borderId="19" xfId="10" applyFont="1" applyBorder="1" applyAlignment="1">
      <alignment horizontal="left" vertical="center"/>
    </xf>
    <xf numFmtId="0" fontId="9" fillId="0" borderId="20" xfId="10" applyFont="1" applyBorder="1" applyAlignment="1">
      <alignment horizontal="left" vertical="center"/>
    </xf>
    <xf numFmtId="0" fontId="13" fillId="0" borderId="2" xfId="7" applyFont="1" applyBorder="1">
      <alignment vertical="center"/>
    </xf>
    <xf numFmtId="0" fontId="13" fillId="0" borderId="3" xfId="7" applyFont="1" applyBorder="1">
      <alignment vertical="center"/>
    </xf>
    <xf numFmtId="186" fontId="13" fillId="0" borderId="1" xfId="7" applyNumberFormat="1" applyFont="1" applyBorder="1" applyAlignment="1">
      <alignment horizontal="right" vertical="center" shrinkToFit="1"/>
    </xf>
    <xf numFmtId="186" fontId="13" fillId="0" borderId="2" xfId="7" applyNumberFormat="1" applyFont="1" applyBorder="1" applyAlignment="1">
      <alignment horizontal="right" vertical="center" shrinkToFit="1"/>
    </xf>
    <xf numFmtId="186" fontId="13" fillId="0" borderId="39" xfId="7" applyNumberFormat="1" applyFont="1" applyBorder="1" applyAlignment="1">
      <alignment horizontal="right" vertical="center" shrinkToFit="1"/>
    </xf>
    <xf numFmtId="177" fontId="9" fillId="0" borderId="19" xfId="7" applyNumberFormat="1" applyFont="1" applyBorder="1" applyAlignment="1">
      <alignment horizontal="right" vertical="center"/>
    </xf>
    <xf numFmtId="177" fontId="9" fillId="0" borderId="20" xfId="7" applyNumberFormat="1" applyFont="1" applyBorder="1" applyAlignment="1">
      <alignment horizontal="right" vertical="center"/>
    </xf>
    <xf numFmtId="0" fontId="13" fillId="0" borderId="54" xfId="9" applyFont="1" applyBorder="1" applyAlignment="1">
      <alignment horizontal="center" vertical="center" shrinkToFit="1"/>
    </xf>
    <xf numFmtId="0" fontId="13" fillId="0" borderId="55" xfId="9" applyFont="1" applyBorder="1" applyAlignment="1">
      <alignment horizontal="center" vertical="center" shrinkToFit="1"/>
    </xf>
    <xf numFmtId="0" fontId="13" fillId="0" borderId="56" xfId="9" applyFont="1" applyBorder="1" applyAlignment="1">
      <alignment horizontal="center" vertical="center" shrinkToFit="1"/>
    </xf>
    <xf numFmtId="0" fontId="15" fillId="0" borderId="0" xfId="7" applyFont="1" applyAlignment="1">
      <alignment horizontal="left" vertical="center" wrapText="1"/>
    </xf>
    <xf numFmtId="0" fontId="15" fillId="0" borderId="28" xfId="7" applyFont="1" applyBorder="1" applyAlignment="1">
      <alignment horizontal="left" vertical="center" wrapText="1"/>
    </xf>
    <xf numFmtId="0" fontId="9" fillId="0" borderId="65" xfId="7" applyFont="1" applyBorder="1" applyAlignment="1">
      <alignment horizontal="center" vertical="center"/>
    </xf>
    <xf numFmtId="0" fontId="9" fillId="0" borderId="50" xfId="7" applyFont="1" applyBorder="1" applyAlignment="1">
      <alignment horizontal="center" vertical="center"/>
    </xf>
    <xf numFmtId="0" fontId="9" fillId="0" borderId="52" xfId="7" applyFont="1" applyBorder="1" applyAlignment="1">
      <alignment horizontal="center" vertical="center"/>
    </xf>
    <xf numFmtId="0" fontId="13" fillId="0" borderId="45" xfId="8" applyFont="1" applyBorder="1" applyAlignment="1">
      <alignment horizontal="left" vertical="center"/>
    </xf>
    <xf numFmtId="0" fontId="13" fillId="0" borderId="46" xfId="8" applyFont="1" applyBorder="1" applyAlignment="1">
      <alignment horizontal="left" vertical="center"/>
    </xf>
    <xf numFmtId="0" fontId="13" fillId="0" borderId="47" xfId="8" applyFont="1" applyBorder="1" applyAlignment="1">
      <alignment horizontal="left" vertical="center"/>
    </xf>
    <xf numFmtId="177" fontId="9" fillId="0" borderId="45" xfId="7" applyNumberFormat="1" applyFont="1" applyBorder="1" applyAlignment="1">
      <alignment horizontal="right" vertical="center" shrinkToFit="1"/>
    </xf>
    <xf numFmtId="177" fontId="9" fillId="0" borderId="46" xfId="7" applyNumberFormat="1" applyFont="1" applyBorder="1" applyAlignment="1">
      <alignment horizontal="right" vertical="center" shrinkToFit="1"/>
    </xf>
    <xf numFmtId="177" fontId="9" fillId="0" borderId="47" xfId="7" applyNumberFormat="1" applyFont="1" applyBorder="1" applyAlignment="1">
      <alignment horizontal="right" vertical="center" shrinkToFit="1"/>
    </xf>
    <xf numFmtId="0" fontId="9" fillId="0" borderId="58" xfId="7" applyFont="1" applyBorder="1" applyAlignment="1">
      <alignment horizontal="center" vertical="center"/>
    </xf>
    <xf numFmtId="0" fontId="9" fillId="0" borderId="59" xfId="7" applyFont="1" applyBorder="1" applyAlignment="1">
      <alignment horizontal="center" vertical="center"/>
    </xf>
    <xf numFmtId="184" fontId="9" fillId="0" borderId="59" xfId="7" applyNumberFormat="1" applyFont="1" applyBorder="1" applyAlignment="1">
      <alignment horizontal="right" vertical="center" shrinkToFit="1"/>
    </xf>
    <xf numFmtId="184" fontId="9" fillId="0" borderId="60" xfId="7" applyNumberFormat="1" applyFont="1" applyBorder="1" applyAlignment="1">
      <alignment horizontal="right" vertical="center" shrinkToFit="1"/>
    </xf>
    <xf numFmtId="184" fontId="9" fillId="0" borderId="61" xfId="7" applyNumberFormat="1" applyFont="1" applyBorder="1" applyAlignment="1">
      <alignment horizontal="right" vertical="center" shrinkToFit="1"/>
    </xf>
    <xf numFmtId="182" fontId="9" fillId="0" borderId="54" xfId="7" applyNumberFormat="1" applyFont="1" applyBorder="1" applyAlignment="1">
      <alignment horizontal="right" vertical="center" shrinkToFit="1"/>
    </xf>
    <xf numFmtId="182" fontId="9" fillId="0" borderId="55" xfId="7" applyNumberFormat="1" applyFont="1" applyBorder="1" applyAlignment="1">
      <alignment horizontal="right" vertical="center" shrinkToFit="1"/>
    </xf>
    <xf numFmtId="182" fontId="9" fillId="0" borderId="56" xfId="7" applyNumberFormat="1" applyFont="1" applyBorder="1" applyAlignment="1">
      <alignment horizontal="right" vertical="center" shrinkToFit="1"/>
    </xf>
    <xf numFmtId="182" fontId="9" fillId="0" borderId="57" xfId="7" applyNumberFormat="1" applyFont="1" applyBorder="1" applyAlignment="1">
      <alignment horizontal="right" vertical="center" shrinkToFit="1"/>
    </xf>
    <xf numFmtId="177" fontId="9" fillId="0" borderId="59" xfId="7" applyNumberFormat="1" applyFont="1" applyBorder="1" applyAlignment="1">
      <alignment horizontal="right" vertical="center" shrinkToFit="1"/>
    </xf>
    <xf numFmtId="177" fontId="9" fillId="0" borderId="60" xfId="7" applyNumberFormat="1" applyFont="1" applyBorder="1" applyAlignment="1">
      <alignment horizontal="right" vertical="center" shrinkToFit="1"/>
    </xf>
    <xf numFmtId="177" fontId="9" fillId="0" borderId="61" xfId="7" applyNumberFormat="1" applyFont="1" applyBorder="1" applyAlignment="1">
      <alignment horizontal="right" vertical="center" shrinkToFit="1"/>
    </xf>
    <xf numFmtId="182" fontId="9" fillId="0" borderId="46" xfId="7" applyNumberFormat="1" applyFont="1" applyBorder="1" applyAlignment="1">
      <alignment horizontal="right" vertical="center"/>
    </xf>
    <xf numFmtId="182" fontId="9" fillId="0" borderId="47" xfId="7" applyNumberFormat="1" applyFont="1" applyBorder="1" applyAlignment="1">
      <alignment horizontal="right" vertical="center"/>
    </xf>
    <xf numFmtId="0" fontId="9" fillId="0" borderId="62" xfId="7" applyFont="1" applyBorder="1">
      <alignment vertical="center"/>
    </xf>
    <xf numFmtId="0" fontId="9" fillId="0" borderId="63" xfId="7" applyFont="1" applyBorder="1" applyAlignment="1">
      <alignment horizontal="center" vertical="center"/>
    </xf>
    <xf numFmtId="0" fontId="9" fillId="0" borderId="57" xfId="7" applyFont="1" applyBorder="1" applyAlignment="1">
      <alignment horizontal="center" vertical="center"/>
    </xf>
    <xf numFmtId="0" fontId="9" fillId="0" borderId="64" xfId="7" applyFont="1" applyBorder="1" applyAlignment="1">
      <alignment horizontal="center" vertical="center"/>
    </xf>
    <xf numFmtId="0" fontId="9" fillId="0" borderId="1" xfId="7" applyFont="1" applyBorder="1" applyAlignment="1">
      <alignment horizontal="center" vertical="center" textRotation="255"/>
    </xf>
    <xf numFmtId="0" fontId="9" fillId="0" borderId="2" xfId="7" applyFont="1" applyBorder="1" applyAlignment="1">
      <alignment horizontal="center" vertical="center" textRotation="255"/>
    </xf>
    <xf numFmtId="0" fontId="9" fillId="0" borderId="3" xfId="7" applyFont="1" applyBorder="1" applyAlignment="1">
      <alignment horizontal="center" vertical="center" textRotation="255"/>
    </xf>
    <xf numFmtId="0" fontId="9" fillId="0" borderId="4" xfId="7" applyFont="1" applyBorder="1" applyAlignment="1">
      <alignment horizontal="center" vertical="center" textRotation="255"/>
    </xf>
    <xf numFmtId="0" fontId="9" fillId="0" borderId="0" xfId="7" applyFont="1" applyAlignment="1">
      <alignment horizontal="center" vertical="center" textRotation="255"/>
    </xf>
    <xf numFmtId="0" fontId="9" fillId="0" borderId="5" xfId="7" applyFont="1" applyBorder="1" applyAlignment="1">
      <alignment horizontal="center" vertical="center" textRotation="255"/>
    </xf>
    <xf numFmtId="0" fontId="9" fillId="0" borderId="6" xfId="7" applyFont="1" applyBorder="1" applyAlignment="1">
      <alignment horizontal="center" vertical="center" textRotation="255"/>
    </xf>
    <xf numFmtId="0" fontId="9" fillId="0" borderId="7" xfId="7" applyFont="1" applyBorder="1" applyAlignment="1">
      <alignment horizontal="center" vertical="center" textRotation="255"/>
    </xf>
    <xf numFmtId="0" fontId="9" fillId="0" borderId="8" xfId="7" applyFont="1" applyBorder="1" applyAlignment="1">
      <alignment horizontal="center" vertical="center" textRotation="255"/>
    </xf>
    <xf numFmtId="0" fontId="16" fillId="0" borderId="9" xfId="7" applyFont="1" applyBorder="1">
      <alignment vertical="center"/>
    </xf>
    <xf numFmtId="0" fontId="16" fillId="0" borderId="11" xfId="7" applyFont="1" applyBorder="1">
      <alignment vertical="center"/>
    </xf>
    <xf numFmtId="0" fontId="13" fillId="0" borderId="18" xfId="8" applyFont="1" applyBorder="1" applyAlignment="1">
      <alignment horizontal="center" vertical="center" wrapText="1"/>
    </xf>
    <xf numFmtId="0" fontId="13" fillId="0" borderId="19" xfId="8" applyFont="1" applyBorder="1" applyAlignment="1">
      <alignment horizontal="center" vertical="center" wrapText="1"/>
    </xf>
    <xf numFmtId="0" fontId="13" fillId="0" borderId="20" xfId="8" applyFont="1" applyBorder="1" applyAlignment="1">
      <alignment horizontal="center" vertical="center" wrapText="1"/>
    </xf>
    <xf numFmtId="0" fontId="13" fillId="0" borderId="27" xfId="8" applyFont="1" applyBorder="1" applyAlignment="1">
      <alignment horizontal="center" vertical="center" wrapText="1"/>
    </xf>
    <xf numFmtId="0" fontId="13" fillId="0" borderId="0" xfId="8" applyFont="1" applyAlignment="1">
      <alignment horizontal="center" vertical="center" wrapText="1"/>
    </xf>
    <xf numFmtId="0" fontId="13" fillId="0" borderId="28" xfId="8" applyFont="1" applyBorder="1" applyAlignment="1">
      <alignment horizontal="center" vertical="center" wrapText="1"/>
    </xf>
    <xf numFmtId="0" fontId="13" fillId="0" borderId="45" xfId="8" applyFont="1" applyBorder="1" applyAlignment="1">
      <alignment horizontal="center" vertical="center" wrapText="1"/>
    </xf>
    <xf numFmtId="0" fontId="13" fillId="0" borderId="46" xfId="8" applyFont="1" applyBorder="1" applyAlignment="1">
      <alignment horizontal="center" vertical="center" wrapText="1"/>
    </xf>
    <xf numFmtId="0" fontId="13" fillId="0" borderId="47" xfId="8" applyFont="1" applyBorder="1" applyAlignment="1">
      <alignment horizontal="center" vertical="center" wrapText="1"/>
    </xf>
    <xf numFmtId="49" fontId="9" fillId="0" borderId="0" xfId="7" applyNumberFormat="1" applyFont="1" applyAlignment="1">
      <alignment horizontal="left" vertical="center"/>
    </xf>
    <xf numFmtId="177" fontId="9" fillId="0" borderId="54" xfId="7" applyNumberFormat="1" applyFont="1" applyBorder="1" applyAlignment="1">
      <alignment horizontal="right" vertical="center"/>
    </xf>
    <xf numFmtId="177" fontId="9" fillId="0" borderId="55" xfId="7" applyNumberFormat="1" applyFont="1" applyBorder="1" applyAlignment="1">
      <alignment horizontal="right" vertical="center"/>
    </xf>
    <xf numFmtId="177" fontId="9" fillId="0" borderId="56" xfId="7" applyNumberFormat="1" applyFont="1" applyBorder="1" applyAlignment="1">
      <alignment horizontal="right" vertical="center"/>
    </xf>
    <xf numFmtId="0" fontId="9" fillId="0" borderId="43" xfId="7" applyFont="1" applyBorder="1" applyAlignment="1">
      <alignment horizontal="center" vertical="center" shrinkToFit="1"/>
    </xf>
    <xf numFmtId="0" fontId="9" fillId="0" borderId="46" xfId="7" applyFont="1" applyBorder="1" applyAlignment="1">
      <alignment horizontal="center" vertical="center" shrinkToFit="1"/>
    </xf>
    <xf numFmtId="0" fontId="9" fillId="0" borderId="41" xfId="7" applyFont="1" applyBorder="1" applyAlignment="1">
      <alignment horizontal="center" vertical="center" shrinkToFit="1"/>
    </xf>
    <xf numFmtId="0" fontId="9" fillId="0" borderId="38" xfId="7" applyFont="1" applyBorder="1" applyAlignment="1">
      <alignment horizontal="center" vertical="center" textRotation="255"/>
    </xf>
    <xf numFmtId="0" fontId="9" fillId="0" borderId="27" xfId="7" applyFont="1" applyBorder="1" applyAlignment="1">
      <alignment horizontal="center" vertical="center" textRotation="255"/>
    </xf>
    <xf numFmtId="0" fontId="9" fillId="0" borderId="45" xfId="7" applyFont="1" applyBorder="1" applyAlignment="1">
      <alignment horizontal="center" vertical="center" textRotation="255"/>
    </xf>
    <xf numFmtId="0" fontId="9" fillId="0" borderId="46" xfId="7" applyFont="1" applyBorder="1" applyAlignment="1">
      <alignment horizontal="center" vertical="center" textRotation="255"/>
    </xf>
    <xf numFmtId="0" fontId="9" fillId="0" borderId="41" xfId="7" applyFont="1" applyBorder="1" applyAlignment="1">
      <alignment horizontal="center" vertical="center" textRotation="255"/>
    </xf>
    <xf numFmtId="0" fontId="15" fillId="0" borderId="1" xfId="7" applyFont="1" applyBorder="1" applyAlignment="1">
      <alignment horizontal="center" vertical="center" wrapText="1"/>
    </xf>
    <xf numFmtId="0" fontId="15" fillId="0" borderId="2" xfId="7" applyFont="1" applyBorder="1" applyAlignment="1">
      <alignment horizontal="center" vertical="center" wrapText="1"/>
    </xf>
    <xf numFmtId="0" fontId="15" fillId="0" borderId="3" xfId="7" applyFont="1" applyBorder="1" applyAlignment="1">
      <alignment horizontal="center" vertical="center" wrapText="1"/>
    </xf>
    <xf numFmtId="0" fontId="15" fillId="0" borderId="6" xfId="7" applyFont="1" applyBorder="1" applyAlignment="1">
      <alignment horizontal="center" vertical="center" wrapText="1"/>
    </xf>
    <xf numFmtId="0" fontId="15" fillId="0" borderId="7" xfId="7" applyFont="1" applyBorder="1" applyAlignment="1">
      <alignment horizontal="center" vertical="center" wrapText="1"/>
    </xf>
    <xf numFmtId="0" fontId="15" fillId="0" borderId="8" xfId="7" applyFont="1" applyBorder="1" applyAlignment="1">
      <alignment horizontal="center" vertical="center" wrapText="1"/>
    </xf>
    <xf numFmtId="0" fontId="9" fillId="0" borderId="1" xfId="7" applyFont="1" applyBorder="1" applyAlignment="1">
      <alignment horizontal="center" vertical="center" wrapText="1"/>
    </xf>
    <xf numFmtId="0" fontId="9" fillId="0" borderId="2" xfId="7" applyFont="1" applyBorder="1" applyAlignment="1">
      <alignment horizontal="center" vertical="center" wrapText="1"/>
    </xf>
    <xf numFmtId="0" fontId="9" fillId="0" borderId="3" xfId="7" applyFont="1" applyBorder="1" applyAlignment="1">
      <alignment horizontal="center" vertical="center" wrapText="1"/>
    </xf>
    <xf numFmtId="0" fontId="9" fillId="0" borderId="6" xfId="7" applyFont="1" applyBorder="1" applyAlignment="1">
      <alignment horizontal="center" vertical="center" wrapText="1"/>
    </xf>
    <xf numFmtId="0" fontId="9" fillId="0" borderId="7" xfId="7" applyFont="1" applyBorder="1" applyAlignment="1">
      <alignment horizontal="center" vertical="center" wrapText="1"/>
    </xf>
    <xf numFmtId="0" fontId="9" fillId="0" borderId="8" xfId="7" applyFont="1" applyBorder="1" applyAlignment="1">
      <alignment horizontal="center" vertical="center" wrapText="1"/>
    </xf>
    <xf numFmtId="0" fontId="15" fillId="0" borderId="39" xfId="7" applyFont="1" applyBorder="1" applyAlignment="1">
      <alignment horizontal="center" vertical="center" wrapText="1"/>
    </xf>
    <xf numFmtId="0" fontId="15" fillId="0" borderId="30" xfId="7" applyFont="1" applyBorder="1" applyAlignment="1">
      <alignment horizontal="center" vertical="center" wrapText="1"/>
    </xf>
    <xf numFmtId="0" fontId="9" fillId="0" borderId="0" xfId="7" applyFont="1" applyAlignment="1">
      <alignment horizontal="center" vertical="center" shrinkToFit="1"/>
    </xf>
    <xf numFmtId="187" fontId="9" fillId="0" borderId="0" xfId="7" applyNumberFormat="1" applyFont="1" applyAlignment="1" applyProtection="1">
      <alignment horizontal="center" vertical="center" shrinkToFit="1"/>
      <protection hidden="1"/>
    </xf>
    <xf numFmtId="0" fontId="15" fillId="0" borderId="0" xfId="7" applyFont="1" applyAlignment="1" applyProtection="1">
      <alignment horizontal="left" vertical="center" wrapText="1"/>
      <protection hidden="1"/>
    </xf>
    <xf numFmtId="0" fontId="9" fillId="0" borderId="0" xfId="7" applyFont="1" applyAlignment="1" applyProtection="1">
      <alignment horizontal="center" vertical="center" shrinkToFit="1"/>
      <protection hidden="1"/>
    </xf>
    <xf numFmtId="0" fontId="9" fillId="0" borderId="0" xfId="7" applyFont="1">
      <alignment vertical="center"/>
    </xf>
    <xf numFmtId="0" fontId="9" fillId="0" borderId="0" xfId="10">
      <alignment vertical="center"/>
    </xf>
    <xf numFmtId="49" fontId="12" fillId="0" borderId="21" xfId="11" applyNumberFormat="1" applyFont="1" applyFill="1" applyBorder="1" applyAlignment="1">
      <alignment horizontal="center" vertical="center"/>
    </xf>
    <xf numFmtId="49" fontId="12" fillId="0" borderId="22" xfId="11" applyNumberFormat="1" applyFont="1" applyFill="1" applyBorder="1" applyAlignment="1">
      <alignment horizontal="center" vertical="center"/>
    </xf>
    <xf numFmtId="49" fontId="12" fillId="0" borderId="23" xfId="11" applyNumberFormat="1" applyFont="1" applyFill="1" applyBorder="1" applyAlignment="1">
      <alignment horizontal="center" vertical="center"/>
    </xf>
    <xf numFmtId="0" fontId="9" fillId="0" borderId="10" xfId="11" applyFont="1" applyBorder="1" applyAlignment="1">
      <alignment horizontal="center" vertical="center"/>
    </xf>
    <xf numFmtId="0" fontId="9" fillId="0" borderId="9" xfId="11" applyFont="1" applyBorder="1" applyAlignment="1">
      <alignment horizontal="center" vertical="center"/>
    </xf>
    <xf numFmtId="0" fontId="9" fillId="0" borderId="11" xfId="11" applyFont="1" applyBorder="1" applyAlignment="1">
      <alignment horizontal="center" vertical="center"/>
    </xf>
    <xf numFmtId="0" fontId="9" fillId="0" borderId="10" xfId="11" applyFont="1" applyFill="1" applyBorder="1" applyAlignment="1">
      <alignment horizontal="center" vertical="center"/>
    </xf>
    <xf numFmtId="0" fontId="9" fillId="0" borderId="9" xfId="11" applyFont="1" applyFill="1" applyBorder="1" applyAlignment="1">
      <alignment horizontal="center" vertical="center"/>
    </xf>
    <xf numFmtId="0" fontId="9" fillId="0" borderId="11" xfId="11" applyFont="1" applyFill="1" applyBorder="1" applyAlignment="1">
      <alignment horizontal="center" vertical="center"/>
    </xf>
    <xf numFmtId="0" fontId="9" fillId="0" borderId="12" xfId="11" applyFont="1" applyBorder="1" applyAlignment="1">
      <alignment horizontal="center" vertical="center"/>
    </xf>
    <xf numFmtId="0" fontId="9" fillId="0" borderId="1" xfId="11" applyFont="1" applyBorder="1">
      <alignment vertical="center"/>
    </xf>
    <xf numFmtId="0" fontId="9" fillId="0" borderId="2" xfId="11" applyFont="1" applyBorder="1">
      <alignment vertical="center"/>
    </xf>
    <xf numFmtId="0" fontId="9" fillId="0" borderId="3" xfId="11" applyFont="1" applyBorder="1">
      <alignment vertical="center"/>
    </xf>
    <xf numFmtId="177" fontId="9" fillId="0" borderId="1" xfId="11" applyNumberFormat="1" applyFont="1" applyFill="1" applyBorder="1" applyAlignment="1">
      <alignment horizontal="right" vertical="center" shrinkToFit="1"/>
    </xf>
    <xf numFmtId="177" fontId="9" fillId="0" borderId="2" xfId="11" applyNumberFormat="1" applyFont="1" applyFill="1" applyBorder="1" applyAlignment="1">
      <alignment horizontal="right" vertical="center" shrinkToFit="1"/>
    </xf>
    <xf numFmtId="177" fontId="9" fillId="0" borderId="66" xfId="11" applyNumberFormat="1" applyFont="1" applyFill="1" applyBorder="1" applyAlignment="1">
      <alignment horizontal="right" vertical="center" shrinkToFit="1"/>
    </xf>
    <xf numFmtId="182" fontId="9" fillId="0" borderId="67" xfId="11" applyNumberFormat="1" applyFont="1" applyFill="1" applyBorder="1" applyAlignment="1">
      <alignment horizontal="right" vertical="center" shrinkToFit="1"/>
    </xf>
    <xf numFmtId="177" fontId="9" fillId="0" borderId="67" xfId="11" applyNumberFormat="1" applyFont="1" applyFill="1" applyBorder="1" applyAlignment="1">
      <alignment horizontal="right" vertical="center" shrinkToFit="1"/>
    </xf>
    <xf numFmtId="182" fontId="9" fillId="0" borderId="68" xfId="11" applyNumberFormat="1" applyFont="1" applyFill="1" applyBorder="1" applyAlignment="1">
      <alignment horizontal="right" vertical="center" shrinkToFit="1"/>
    </xf>
    <xf numFmtId="182" fontId="9" fillId="0" borderId="2" xfId="11" applyNumberFormat="1" applyFont="1" applyFill="1" applyBorder="1" applyAlignment="1">
      <alignment horizontal="right" vertical="center" shrinkToFit="1"/>
    </xf>
    <xf numFmtId="182" fontId="9" fillId="0" borderId="3" xfId="11" applyNumberFormat="1" applyFont="1" applyFill="1" applyBorder="1" applyAlignment="1">
      <alignment horizontal="right" vertical="center" shrinkToFit="1"/>
    </xf>
    <xf numFmtId="0" fontId="9" fillId="0" borderId="4" xfId="11" applyFont="1" applyBorder="1">
      <alignment vertical="center"/>
    </xf>
    <xf numFmtId="0" fontId="9" fillId="0" borderId="0" xfId="11" applyFont="1" applyBorder="1">
      <alignment vertical="center"/>
    </xf>
    <xf numFmtId="0" fontId="9" fillId="0" borderId="5" xfId="11" applyFont="1" applyBorder="1">
      <alignment vertical="center"/>
    </xf>
    <xf numFmtId="177" fontId="9" fillId="0" borderId="4" xfId="11" applyNumberFormat="1" applyFont="1" applyFill="1" applyBorder="1" applyAlignment="1">
      <alignment horizontal="right" vertical="center" shrinkToFit="1"/>
    </xf>
    <xf numFmtId="177" fontId="9" fillId="0" borderId="0" xfId="11" applyNumberFormat="1" applyFont="1" applyFill="1" applyBorder="1" applyAlignment="1">
      <alignment horizontal="right" vertical="center" shrinkToFit="1"/>
    </xf>
    <xf numFmtId="177" fontId="9" fillId="0" borderId="69" xfId="11" applyNumberFormat="1" applyFont="1" applyFill="1" applyBorder="1" applyAlignment="1">
      <alignment horizontal="right" vertical="center" shrinkToFit="1"/>
    </xf>
    <xf numFmtId="182" fontId="9" fillId="0" borderId="70" xfId="11" applyNumberFormat="1" applyFont="1" applyFill="1" applyBorder="1" applyAlignment="1">
      <alignment horizontal="right" vertical="center" shrinkToFit="1"/>
    </xf>
    <xf numFmtId="177" fontId="9" fillId="0" borderId="70" xfId="11" applyNumberFormat="1" applyFont="1" applyFill="1" applyBorder="1" applyAlignment="1">
      <alignment horizontal="right" vertical="center" shrinkToFit="1"/>
    </xf>
    <xf numFmtId="182" fontId="9" fillId="0" borderId="72" xfId="11" applyNumberFormat="1" applyFont="1" applyFill="1" applyBorder="1" applyAlignment="1">
      <alignment horizontal="right" vertical="center" shrinkToFit="1"/>
    </xf>
    <xf numFmtId="182" fontId="9" fillId="0" borderId="0" xfId="11" applyNumberFormat="1" applyFont="1" applyFill="1" applyBorder="1" applyAlignment="1">
      <alignment horizontal="right" vertical="center" shrinkToFit="1"/>
    </xf>
    <xf numFmtId="182" fontId="9" fillId="0" borderId="5" xfId="11" applyNumberFormat="1" applyFont="1" applyFill="1" applyBorder="1" applyAlignment="1">
      <alignment horizontal="right" vertical="center" shrinkToFit="1"/>
    </xf>
    <xf numFmtId="177" fontId="9" fillId="0" borderId="71" xfId="11" applyNumberFormat="1" applyFont="1" applyFill="1" applyBorder="1" applyAlignment="1">
      <alignment horizontal="right" vertical="center" shrinkToFit="1"/>
    </xf>
    <xf numFmtId="177" fontId="9" fillId="0" borderId="72" xfId="11" applyNumberFormat="1" applyFont="1" applyFill="1" applyBorder="1" applyAlignment="1">
      <alignment horizontal="right" vertical="center" shrinkToFit="1"/>
    </xf>
    <xf numFmtId="177" fontId="9" fillId="0" borderId="5" xfId="11" applyNumberFormat="1" applyFont="1" applyFill="1" applyBorder="1" applyAlignment="1">
      <alignment horizontal="right" vertical="center" shrinkToFit="1"/>
    </xf>
    <xf numFmtId="0" fontId="9" fillId="0" borderId="1" xfId="11" applyFont="1" applyFill="1" applyBorder="1">
      <alignment vertical="center"/>
    </xf>
    <xf numFmtId="0" fontId="9" fillId="0" borderId="2" xfId="11" applyFont="1" applyFill="1" applyBorder="1">
      <alignment vertical="center"/>
    </xf>
    <xf numFmtId="0" fontId="9" fillId="0" borderId="3" xfId="11" applyFont="1" applyFill="1" applyBorder="1">
      <alignment vertical="center"/>
    </xf>
    <xf numFmtId="182" fontId="9" fillId="0" borderId="66" xfId="11" applyNumberFormat="1" applyFont="1" applyFill="1" applyBorder="1" applyAlignment="1">
      <alignment horizontal="right" vertical="center" shrinkToFit="1"/>
    </xf>
    <xf numFmtId="0" fontId="9" fillId="0" borderId="4" xfId="11" applyFont="1" applyFill="1" applyBorder="1">
      <alignment vertical="center"/>
    </xf>
    <xf numFmtId="0" fontId="9" fillId="0" borderId="0" xfId="11" applyFont="1" applyFill="1" applyBorder="1">
      <alignment vertical="center"/>
    </xf>
    <xf numFmtId="0" fontId="9" fillId="0" borderId="5" xfId="11" applyFont="1" applyFill="1" applyBorder="1">
      <alignment vertical="center"/>
    </xf>
    <xf numFmtId="182" fontId="9" fillId="0" borderId="69" xfId="11" applyNumberFormat="1" applyFont="1" applyFill="1" applyBorder="1" applyAlignment="1">
      <alignment horizontal="right" vertical="center" shrinkToFit="1"/>
    </xf>
    <xf numFmtId="0" fontId="9" fillId="0" borderId="4" xfId="11" applyFont="1" applyBorder="1" applyAlignment="1">
      <alignment vertical="center"/>
    </xf>
    <xf numFmtId="0" fontId="1" fillId="0" borderId="0" xfId="1" applyAlignment="1">
      <alignment vertical="center"/>
    </xf>
    <xf numFmtId="0" fontId="1" fillId="0" borderId="5" xfId="1" applyBorder="1" applyAlignment="1">
      <alignment vertical="center"/>
    </xf>
    <xf numFmtId="177" fontId="9" fillId="0" borderId="72" xfId="11" applyNumberFormat="1" applyFont="1" applyFill="1" applyBorder="1" applyAlignment="1">
      <alignment horizontal="right" vertical="center"/>
    </xf>
    <xf numFmtId="177" fontId="9" fillId="0" borderId="0" xfId="11" applyNumberFormat="1" applyFont="1" applyFill="1" applyBorder="1" applyAlignment="1">
      <alignment horizontal="right" vertical="center"/>
    </xf>
    <xf numFmtId="177" fontId="9" fillId="0" borderId="5" xfId="11" applyNumberFormat="1" applyFont="1" applyFill="1" applyBorder="1" applyAlignment="1">
      <alignment horizontal="right" vertical="center"/>
    </xf>
    <xf numFmtId="0" fontId="9" fillId="0" borderId="6" xfId="11" applyFont="1" applyFill="1" applyBorder="1">
      <alignment vertical="center"/>
    </xf>
    <xf numFmtId="0" fontId="9" fillId="0" borderId="7" xfId="11" applyFont="1" applyFill="1" applyBorder="1">
      <alignment vertical="center"/>
    </xf>
    <xf numFmtId="0" fontId="9" fillId="0" borderId="8" xfId="11" applyFont="1" applyFill="1" applyBorder="1">
      <alignment vertical="center"/>
    </xf>
    <xf numFmtId="177" fontId="9" fillId="0" borderId="4" xfId="11" applyNumberFormat="1" applyFont="1" applyFill="1" applyBorder="1" applyAlignment="1">
      <alignment horizontal="right" vertical="center"/>
    </xf>
    <xf numFmtId="177" fontId="9" fillId="0" borderId="69" xfId="11" applyNumberFormat="1" applyFont="1" applyFill="1" applyBorder="1" applyAlignment="1">
      <alignment horizontal="right" vertical="center"/>
    </xf>
    <xf numFmtId="182" fontId="9" fillId="0" borderId="70" xfId="11" applyNumberFormat="1" applyFont="1" applyFill="1" applyBorder="1" applyAlignment="1">
      <alignment horizontal="right" vertical="center"/>
    </xf>
    <xf numFmtId="0" fontId="15" fillId="0" borderId="10" xfId="11" applyFont="1" applyFill="1" applyBorder="1" applyAlignment="1">
      <alignment horizontal="center" vertical="center"/>
    </xf>
    <xf numFmtId="0" fontId="15" fillId="0" borderId="9" xfId="11" applyFont="1" applyFill="1" applyBorder="1" applyAlignment="1">
      <alignment horizontal="center" vertical="center"/>
    </xf>
    <xf numFmtId="0" fontId="15" fillId="0" borderId="11" xfId="11" applyFont="1" applyFill="1" applyBorder="1" applyAlignment="1">
      <alignment horizontal="center" vertical="center"/>
    </xf>
    <xf numFmtId="0" fontId="3" fillId="0" borderId="0" xfId="11" applyFill="1" applyAlignment="1">
      <alignment horizontal="right" vertical="center" shrinkToFit="1"/>
    </xf>
    <xf numFmtId="0" fontId="3" fillId="0" borderId="69" xfId="11" applyFill="1" applyBorder="1" applyAlignment="1">
      <alignment horizontal="right" vertical="center" shrinkToFit="1"/>
    </xf>
    <xf numFmtId="182" fontId="3" fillId="0" borderId="0" xfId="11" applyNumberFormat="1" applyFill="1" applyAlignment="1">
      <alignment horizontal="right" vertical="center" shrinkToFit="1"/>
    </xf>
    <xf numFmtId="182" fontId="3" fillId="0" borderId="5" xfId="11" applyNumberFormat="1" applyFill="1" applyBorder="1" applyAlignment="1">
      <alignment horizontal="right" vertical="center" shrinkToFit="1"/>
    </xf>
    <xf numFmtId="0" fontId="15" fillId="0" borderId="4" xfId="11" applyFont="1" applyBorder="1">
      <alignment vertical="center"/>
    </xf>
    <xf numFmtId="0" fontId="15" fillId="0" borderId="0" xfId="11" applyFont="1" applyBorder="1">
      <alignment vertical="center"/>
    </xf>
    <xf numFmtId="0" fontId="15" fillId="0" borderId="5" xfId="11" applyFont="1" applyBorder="1">
      <alignment vertical="center"/>
    </xf>
    <xf numFmtId="177" fontId="9" fillId="0" borderId="68" xfId="11" applyNumberFormat="1" applyFont="1" applyFill="1" applyBorder="1" applyAlignment="1">
      <alignment horizontal="right" vertical="center" shrinkToFit="1"/>
    </xf>
    <xf numFmtId="182" fontId="3" fillId="0" borderId="69" xfId="11" applyNumberFormat="1" applyFill="1" applyBorder="1" applyAlignment="1">
      <alignment horizontal="right" vertical="center" shrinkToFit="1"/>
    </xf>
    <xf numFmtId="0" fontId="1" fillId="0" borderId="0" xfId="1" applyBorder="1" applyAlignment="1">
      <alignment vertical="center"/>
    </xf>
    <xf numFmtId="0" fontId="9" fillId="0" borderId="6" xfId="11" applyFont="1" applyBorder="1">
      <alignment vertical="center"/>
    </xf>
    <xf numFmtId="0" fontId="9" fillId="0" borderId="7" xfId="11" applyFont="1" applyBorder="1">
      <alignment vertical="center"/>
    </xf>
    <xf numFmtId="0" fontId="9" fillId="0" borderId="8" xfId="11" applyFont="1" applyBorder="1">
      <alignment vertical="center"/>
    </xf>
    <xf numFmtId="0" fontId="3" fillId="0" borderId="9" xfId="11" applyBorder="1" applyAlignment="1">
      <alignment horizontal="center" vertical="center"/>
    </xf>
    <xf numFmtId="0" fontId="3" fillId="0" borderId="11" xfId="11" applyBorder="1" applyAlignment="1">
      <alignment horizontal="center" vertical="center"/>
    </xf>
    <xf numFmtId="0" fontId="9" fillId="0" borderId="1" xfId="11" applyFont="1" applyFill="1" applyBorder="1" applyAlignment="1">
      <alignment horizontal="center" vertical="center" textRotation="255"/>
    </xf>
    <xf numFmtId="0" fontId="9" fillId="0" borderId="3" xfId="11" applyFont="1" applyFill="1" applyBorder="1" applyAlignment="1">
      <alignment horizontal="center" vertical="center" textRotation="255"/>
    </xf>
    <xf numFmtId="0" fontId="9" fillId="0" borderId="4" xfId="11" applyFont="1" applyFill="1" applyBorder="1" applyAlignment="1">
      <alignment horizontal="center" vertical="center" textRotation="255"/>
    </xf>
    <xf numFmtId="0" fontId="9" fillId="0" borderId="5" xfId="11" applyFont="1" applyFill="1" applyBorder="1" applyAlignment="1">
      <alignment horizontal="center" vertical="center" textRotation="255"/>
    </xf>
    <xf numFmtId="0" fontId="9" fillId="0" borderId="6" xfId="11" applyFont="1" applyFill="1" applyBorder="1" applyAlignment="1">
      <alignment horizontal="center" vertical="center" textRotation="255"/>
    </xf>
    <xf numFmtId="0" fontId="9" fillId="0" borderId="8" xfId="11" applyFont="1" applyFill="1" applyBorder="1" applyAlignment="1">
      <alignment horizontal="center" vertical="center" textRotation="255"/>
    </xf>
    <xf numFmtId="0" fontId="3" fillId="0" borderId="2" xfId="11" applyFill="1" applyBorder="1" applyAlignment="1">
      <alignment horizontal="right" vertical="center" shrinkToFit="1"/>
    </xf>
    <xf numFmtId="0" fontId="3" fillId="0" borderId="3" xfId="11" applyFill="1" applyBorder="1" applyAlignment="1">
      <alignment horizontal="right" vertical="center" shrinkToFit="1"/>
    </xf>
    <xf numFmtId="0" fontId="3" fillId="0" borderId="0" xfId="11" applyFill="1" applyBorder="1" applyAlignment="1">
      <alignment horizontal="right" vertical="center" shrinkToFit="1"/>
    </xf>
    <xf numFmtId="0" fontId="3" fillId="0" borderId="5" xfId="11" applyFill="1" applyBorder="1" applyAlignment="1">
      <alignment horizontal="right" vertical="center" shrinkToFit="1"/>
    </xf>
    <xf numFmtId="182" fontId="9" fillId="0" borderId="1" xfId="11" applyNumberFormat="1" applyFont="1" applyFill="1" applyBorder="1" applyAlignment="1">
      <alignment horizontal="right" vertical="center" shrinkToFit="1"/>
    </xf>
    <xf numFmtId="0" fontId="9" fillId="0" borderId="1" xfId="11" applyFont="1" applyBorder="1" applyAlignment="1">
      <alignment horizontal="center" vertical="center" wrapText="1"/>
    </xf>
    <xf numFmtId="0" fontId="9" fillId="0" borderId="2" xfId="11" applyFont="1" applyBorder="1" applyAlignment="1">
      <alignment horizontal="center" vertical="center" wrapText="1"/>
    </xf>
    <xf numFmtId="0" fontId="9" fillId="0" borderId="4" xfId="11" applyFont="1" applyBorder="1" applyAlignment="1">
      <alignment horizontal="center" vertical="center" wrapText="1"/>
    </xf>
    <xf numFmtId="0" fontId="9" fillId="0" borderId="0" xfId="11" applyFont="1" applyBorder="1" applyAlignment="1">
      <alignment horizontal="center" vertical="center" wrapText="1"/>
    </xf>
    <xf numFmtId="0" fontId="9" fillId="0" borderId="6" xfId="11" applyFont="1" applyBorder="1" applyAlignment="1">
      <alignment horizontal="center" vertical="center" wrapText="1"/>
    </xf>
    <xf numFmtId="0" fontId="9" fillId="0" borderId="7" xfId="11" applyFont="1" applyBorder="1" applyAlignment="1">
      <alignment horizontal="center" vertical="center" wrapText="1"/>
    </xf>
    <xf numFmtId="0" fontId="9" fillId="0" borderId="2" xfId="11" applyFont="1" applyBorder="1" applyAlignment="1">
      <alignment vertical="center" textRotation="255"/>
    </xf>
    <xf numFmtId="0" fontId="9" fillId="0" borderId="0" xfId="11" applyFont="1" applyBorder="1" applyAlignment="1">
      <alignment vertical="center" textRotation="255"/>
    </xf>
    <xf numFmtId="0" fontId="9" fillId="0" borderId="7" xfId="11" applyFont="1" applyBorder="1" applyAlignment="1">
      <alignment vertical="center" textRotation="255"/>
    </xf>
    <xf numFmtId="182" fontId="9" fillId="0" borderId="4" xfId="11" applyNumberFormat="1" applyFont="1" applyFill="1" applyBorder="1" applyAlignment="1">
      <alignment horizontal="right" vertical="center" shrinkToFit="1"/>
    </xf>
    <xf numFmtId="182" fontId="9" fillId="0" borderId="6" xfId="11" applyNumberFormat="1" applyFont="1" applyFill="1" applyBorder="1" applyAlignment="1">
      <alignment horizontal="right" vertical="center" shrinkToFit="1"/>
    </xf>
    <xf numFmtId="0" fontId="3" fillId="0" borderId="7" xfId="11" applyFill="1" applyBorder="1" applyAlignment="1">
      <alignment horizontal="right" vertical="center" shrinkToFit="1"/>
    </xf>
    <xf numFmtId="182" fontId="9" fillId="0" borderId="7" xfId="11" applyNumberFormat="1" applyFont="1" applyFill="1" applyBorder="1" applyAlignment="1">
      <alignment horizontal="right" vertical="center" shrinkToFit="1"/>
    </xf>
    <xf numFmtId="0" fontId="3" fillId="0" borderId="8" xfId="11" applyFill="1" applyBorder="1" applyAlignment="1">
      <alignment horizontal="right" vertical="center" shrinkToFit="1"/>
    </xf>
    <xf numFmtId="0" fontId="9" fillId="0" borderId="1" xfId="11" applyFont="1" applyFill="1" applyBorder="1" applyAlignment="1">
      <alignment horizontal="left" vertical="center"/>
    </xf>
    <xf numFmtId="0" fontId="9" fillId="0" borderId="2" xfId="11" applyFont="1" applyFill="1" applyBorder="1" applyAlignment="1">
      <alignment horizontal="left" vertical="center"/>
    </xf>
    <xf numFmtId="0" fontId="9" fillId="0" borderId="3" xfId="11" applyFont="1" applyFill="1" applyBorder="1" applyAlignment="1">
      <alignment horizontal="left" vertical="center"/>
    </xf>
    <xf numFmtId="177" fontId="9" fillId="0" borderId="3" xfId="11" applyNumberFormat="1" applyFont="1" applyFill="1" applyBorder="1" applyAlignment="1">
      <alignment horizontal="right" vertical="center" shrinkToFit="1"/>
    </xf>
    <xf numFmtId="0" fontId="9" fillId="0" borderId="4" xfId="11" applyFont="1" applyFill="1" applyBorder="1" applyAlignment="1">
      <alignment horizontal="left" vertical="center"/>
    </xf>
    <xf numFmtId="0" fontId="9" fillId="0" borderId="0" xfId="11" applyFont="1" applyFill="1" applyBorder="1" applyAlignment="1">
      <alignment horizontal="left" vertical="center"/>
    </xf>
    <xf numFmtId="0" fontId="9" fillId="0" borderId="5" xfId="11" applyFont="1" applyFill="1" applyBorder="1" applyAlignment="1">
      <alignment horizontal="left" vertical="center"/>
    </xf>
    <xf numFmtId="0" fontId="9" fillId="0" borderId="4" xfId="11" applyFont="1" applyFill="1" applyBorder="1" applyAlignment="1">
      <alignment horizontal="center" vertical="center" wrapText="1"/>
    </xf>
    <xf numFmtId="0" fontId="9" fillId="0" borderId="0" xfId="11" applyFont="1" applyFill="1" applyBorder="1" applyAlignment="1">
      <alignment horizontal="center" vertical="center" wrapText="1"/>
    </xf>
    <xf numFmtId="0" fontId="9" fillId="0" borderId="6" xfId="11" applyFont="1" applyFill="1" applyBorder="1" applyAlignment="1">
      <alignment horizontal="center" vertical="center" wrapText="1"/>
    </xf>
    <xf numFmtId="0" fontId="9" fillId="0" borderId="7" xfId="11" applyFont="1" applyFill="1" applyBorder="1" applyAlignment="1">
      <alignment horizontal="center" vertical="center" wrapText="1"/>
    </xf>
    <xf numFmtId="0" fontId="9" fillId="3" borderId="72" xfId="11" applyFont="1" applyFill="1" applyBorder="1" applyAlignment="1">
      <alignment horizontal="right" vertical="center" shrinkToFit="1"/>
    </xf>
    <xf numFmtId="0" fontId="9" fillId="3" borderId="0" xfId="11" applyFont="1" applyFill="1" applyBorder="1" applyAlignment="1">
      <alignment horizontal="right" vertical="center" shrinkToFit="1"/>
    </xf>
    <xf numFmtId="0" fontId="9" fillId="3" borderId="5" xfId="11" applyFont="1" applyFill="1" applyBorder="1" applyAlignment="1">
      <alignment horizontal="right" vertical="center" shrinkToFit="1"/>
    </xf>
    <xf numFmtId="0" fontId="9" fillId="0" borderId="6" xfId="11" applyFont="1" applyFill="1" applyBorder="1" applyAlignment="1">
      <alignment horizontal="left" vertical="center"/>
    </xf>
    <xf numFmtId="0" fontId="9" fillId="0" borderId="7" xfId="11" applyFont="1" applyFill="1" applyBorder="1" applyAlignment="1">
      <alignment horizontal="left" vertical="center"/>
    </xf>
    <xf numFmtId="0" fontId="9" fillId="0" borderId="8" xfId="11" applyFont="1" applyFill="1" applyBorder="1" applyAlignment="1">
      <alignment horizontal="left" vertical="center"/>
    </xf>
    <xf numFmtId="177" fontId="9" fillId="3" borderId="72" xfId="11" applyNumberFormat="1" applyFont="1" applyFill="1" applyBorder="1" applyAlignment="1">
      <alignment horizontal="right" vertical="center" shrinkToFit="1"/>
    </xf>
    <xf numFmtId="177" fontId="9" fillId="3" borderId="0" xfId="11" applyNumberFormat="1" applyFont="1" applyFill="1" applyBorder="1" applyAlignment="1">
      <alignment horizontal="right" vertical="center" shrinkToFit="1"/>
    </xf>
    <xf numFmtId="177" fontId="9" fillId="3" borderId="69" xfId="11" applyNumberFormat="1" applyFont="1" applyFill="1" applyBorder="1" applyAlignment="1">
      <alignment horizontal="right" vertical="center" shrinkToFit="1"/>
    </xf>
    <xf numFmtId="177" fontId="9" fillId="0" borderId="6" xfId="11" applyNumberFormat="1" applyFont="1" applyFill="1" applyBorder="1" applyAlignment="1">
      <alignment horizontal="right" vertical="center" shrinkToFit="1"/>
    </xf>
    <xf numFmtId="177" fontId="9" fillId="0" borderId="7" xfId="11" applyNumberFormat="1" applyFont="1" applyFill="1" applyBorder="1" applyAlignment="1">
      <alignment horizontal="right" vertical="center" shrinkToFit="1"/>
    </xf>
    <xf numFmtId="177" fontId="9" fillId="0" borderId="73" xfId="11" applyNumberFormat="1" applyFont="1" applyFill="1" applyBorder="1" applyAlignment="1">
      <alignment horizontal="right" vertical="center" shrinkToFit="1"/>
    </xf>
    <xf numFmtId="182" fontId="9" fillId="0" borderId="74" xfId="11" applyNumberFormat="1" applyFont="1" applyFill="1" applyBorder="1" applyAlignment="1">
      <alignment horizontal="right" vertical="center" shrinkToFit="1"/>
    </xf>
    <xf numFmtId="177" fontId="9" fillId="0" borderId="74" xfId="11" applyNumberFormat="1" applyFont="1" applyFill="1" applyBorder="1" applyAlignment="1">
      <alignment horizontal="right" vertical="center" shrinkToFit="1"/>
    </xf>
    <xf numFmtId="182" fontId="9" fillId="0" borderId="75" xfId="11" applyNumberFormat="1" applyFont="1" applyFill="1" applyBorder="1" applyAlignment="1">
      <alignment horizontal="right" vertical="center" shrinkToFit="1"/>
    </xf>
    <xf numFmtId="182" fontId="9" fillId="0" borderId="8" xfId="11" applyNumberFormat="1" applyFont="1" applyFill="1" applyBorder="1" applyAlignment="1">
      <alignment horizontal="right" vertical="center" shrinkToFit="1"/>
    </xf>
    <xf numFmtId="0" fontId="9" fillId="0" borderId="1" xfId="11" applyFont="1" applyBorder="1" applyAlignment="1">
      <alignment horizontal="center" vertical="center" textRotation="255"/>
    </xf>
    <xf numFmtId="0" fontId="9" fillId="0" borderId="3" xfId="11" applyFont="1" applyBorder="1" applyAlignment="1">
      <alignment horizontal="center" vertical="center" textRotation="255"/>
    </xf>
    <xf numFmtId="0" fontId="9" fillId="0" borderId="4" xfId="11" applyFont="1" applyBorder="1" applyAlignment="1">
      <alignment horizontal="center" vertical="center" textRotation="255"/>
    </xf>
    <xf numFmtId="0" fontId="9" fillId="0" borderId="5" xfId="11" applyFont="1" applyBorder="1" applyAlignment="1">
      <alignment horizontal="center" vertical="center" textRotation="255"/>
    </xf>
    <xf numFmtId="0" fontId="9" fillId="0" borderId="6" xfId="11" applyFont="1" applyBorder="1" applyAlignment="1">
      <alignment horizontal="center" vertical="center" textRotation="255"/>
    </xf>
    <xf numFmtId="0" fontId="9" fillId="0" borderId="8" xfId="11" applyFont="1" applyBorder="1" applyAlignment="1">
      <alignment horizontal="center" vertical="center" textRotation="255"/>
    </xf>
    <xf numFmtId="177" fontId="9" fillId="0" borderId="8" xfId="11" applyNumberFormat="1" applyFont="1" applyFill="1" applyBorder="1" applyAlignment="1">
      <alignment horizontal="right" vertical="center" shrinkToFit="1"/>
    </xf>
    <xf numFmtId="0" fontId="3" fillId="0" borderId="73" xfId="11" applyFill="1" applyBorder="1" applyAlignment="1">
      <alignment horizontal="right" vertical="center" shrinkToFit="1"/>
    </xf>
    <xf numFmtId="182" fontId="3" fillId="0" borderId="7" xfId="11" applyNumberFormat="1" applyFill="1" applyBorder="1" applyAlignment="1">
      <alignment horizontal="right" vertical="center" shrinkToFit="1"/>
    </xf>
    <xf numFmtId="182" fontId="3" fillId="0" borderId="73" xfId="11" applyNumberFormat="1" applyFill="1" applyBorder="1" applyAlignment="1">
      <alignment horizontal="right" vertical="center" shrinkToFit="1"/>
    </xf>
    <xf numFmtId="177" fontId="9" fillId="0" borderId="75" xfId="11" applyNumberFormat="1" applyFont="1" applyFill="1" applyBorder="1" applyAlignment="1">
      <alignment horizontal="right" vertical="center" shrinkToFit="1"/>
    </xf>
    <xf numFmtId="177" fontId="9" fillId="3" borderId="75" xfId="11" applyNumberFormat="1" applyFont="1" applyFill="1" applyBorder="1" applyAlignment="1">
      <alignment horizontal="right" vertical="center" shrinkToFit="1"/>
    </xf>
    <xf numFmtId="177" fontId="9" fillId="3" borderId="7" xfId="11" applyNumberFormat="1" applyFont="1" applyFill="1" applyBorder="1" applyAlignment="1">
      <alignment horizontal="right" vertical="center" shrinkToFit="1"/>
    </xf>
    <xf numFmtId="177" fontId="9" fillId="3" borderId="73" xfId="11" applyNumberFormat="1" applyFont="1" applyFill="1" applyBorder="1" applyAlignment="1">
      <alignment horizontal="right" vertical="center" shrinkToFit="1"/>
    </xf>
    <xf numFmtId="0" fontId="9" fillId="3" borderId="75" xfId="11" applyFont="1" applyFill="1" applyBorder="1" applyAlignment="1">
      <alignment horizontal="right" vertical="center" shrinkToFit="1"/>
    </xf>
    <xf numFmtId="0" fontId="9" fillId="3" borderId="7" xfId="11" applyFont="1" applyFill="1" applyBorder="1" applyAlignment="1">
      <alignment horizontal="right" vertical="center" shrinkToFit="1"/>
    </xf>
    <xf numFmtId="0" fontId="9" fillId="3" borderId="8" xfId="11" applyFont="1" applyFill="1" applyBorder="1" applyAlignment="1">
      <alignment horizontal="right" vertical="center" shrinkToFit="1"/>
    </xf>
    <xf numFmtId="0" fontId="13" fillId="0" borderId="0" xfId="11" applyFont="1" applyAlignment="1">
      <alignment vertical="center"/>
    </xf>
    <xf numFmtId="0" fontId="13" fillId="0" borderId="0" xfId="11" applyFont="1" applyBorder="1" applyAlignment="1">
      <alignment vertical="center"/>
    </xf>
    <xf numFmtId="0" fontId="22" fillId="2" borderId="0" xfId="12" applyFont="1" applyFill="1">
      <alignment vertical="center"/>
    </xf>
    <xf numFmtId="0" fontId="23" fillId="2" borderId="21" xfId="12" applyFont="1" applyFill="1" applyBorder="1" applyAlignment="1">
      <alignment horizontal="center" vertical="center"/>
    </xf>
    <xf numFmtId="0" fontId="23" fillId="2" borderId="22" xfId="12" applyFont="1" applyFill="1" applyBorder="1" applyAlignment="1">
      <alignment horizontal="center" vertical="center"/>
    </xf>
    <xf numFmtId="0" fontId="23" fillId="2" borderId="23" xfId="12" applyFont="1" applyFill="1" applyBorder="1" applyAlignment="1">
      <alignment horizontal="center" vertical="center"/>
    </xf>
    <xf numFmtId="0" fontId="4" fillId="2" borderId="46" xfId="12" applyFont="1" applyFill="1" applyBorder="1" applyAlignment="1">
      <alignment horizontal="left" vertical="center"/>
    </xf>
    <xf numFmtId="0" fontId="4" fillId="2" borderId="46" xfId="12" applyFont="1" applyFill="1" applyBorder="1">
      <alignment vertical="center"/>
    </xf>
    <xf numFmtId="0" fontId="4" fillId="4" borderId="18" xfId="12" applyFont="1" applyFill="1" applyBorder="1" applyAlignment="1" applyProtection="1">
      <alignment horizontal="center" vertical="center"/>
      <protection locked="0"/>
    </xf>
    <xf numFmtId="0" fontId="4" fillId="4" borderId="19" xfId="12" applyFont="1" applyFill="1" applyBorder="1" applyAlignment="1" applyProtection="1">
      <alignment horizontal="center" vertical="center"/>
      <protection locked="0"/>
    </xf>
    <xf numFmtId="0" fontId="4" fillId="4" borderId="14" xfId="12" applyFont="1" applyFill="1" applyBorder="1" applyAlignment="1" applyProtection="1">
      <alignment horizontal="center" vertical="center"/>
      <protection locked="0"/>
    </xf>
    <xf numFmtId="0" fontId="4" fillId="4" borderId="76" xfId="12" applyFont="1" applyFill="1" applyBorder="1" applyAlignment="1" applyProtection="1">
      <alignment horizontal="center" vertical="center"/>
      <protection locked="0"/>
    </xf>
    <xf numFmtId="0" fontId="4" fillId="4" borderId="77" xfId="12" applyFont="1" applyFill="1" applyBorder="1" applyAlignment="1" applyProtection="1">
      <alignment horizontal="center" vertical="center"/>
      <protection locked="0"/>
    </xf>
    <xf numFmtId="0" fontId="4" fillId="4" borderId="78" xfId="12" applyFont="1" applyFill="1" applyBorder="1" applyAlignment="1" applyProtection="1">
      <alignment horizontal="center" vertical="center"/>
      <protection locked="0"/>
    </xf>
    <xf numFmtId="0" fontId="4" fillId="4" borderId="16" xfId="12" applyFont="1" applyFill="1" applyBorder="1" applyAlignment="1" applyProtection="1">
      <alignment horizontal="center" vertical="center" wrapText="1"/>
      <protection locked="0"/>
    </xf>
    <xf numFmtId="0" fontId="4" fillId="4" borderId="19" xfId="12" applyFont="1" applyFill="1" applyBorder="1" applyAlignment="1" applyProtection="1">
      <alignment horizontal="center" vertical="center" wrapText="1"/>
      <protection locked="0"/>
    </xf>
    <xf numFmtId="0" fontId="4" fillId="4" borderId="14" xfId="12" applyFont="1" applyFill="1" applyBorder="1" applyAlignment="1" applyProtection="1">
      <alignment horizontal="center" vertical="center" wrapText="1"/>
      <protection locked="0"/>
    </xf>
    <xf numFmtId="0" fontId="4" fillId="4" borderId="79" xfId="12" applyFont="1" applyFill="1" applyBorder="1" applyAlignment="1" applyProtection="1">
      <alignment horizontal="center" vertical="center" wrapText="1"/>
      <protection locked="0"/>
    </xf>
    <xf numFmtId="0" fontId="4" fillId="4" borderId="77" xfId="12" applyFont="1" applyFill="1" applyBorder="1" applyAlignment="1" applyProtection="1">
      <alignment horizontal="center" vertical="center" wrapText="1"/>
      <protection locked="0"/>
    </xf>
    <xf numFmtId="0" fontId="4" fillId="4" borderId="78" xfId="12" applyFont="1" applyFill="1" applyBorder="1" applyAlignment="1" applyProtection="1">
      <alignment horizontal="center" vertical="center" wrapText="1"/>
      <protection locked="0"/>
    </xf>
    <xf numFmtId="0" fontId="4" fillId="4" borderId="18" xfId="12" applyFont="1" applyFill="1" applyBorder="1" applyAlignment="1" applyProtection="1">
      <alignment horizontal="center" vertical="center" wrapText="1"/>
      <protection locked="0"/>
    </xf>
    <xf numFmtId="0" fontId="4" fillId="4" borderId="20" xfId="12" applyFont="1" applyFill="1" applyBorder="1" applyAlignment="1" applyProtection="1">
      <alignment horizontal="center" vertical="center" wrapText="1"/>
      <protection locked="0"/>
    </xf>
    <xf numFmtId="0" fontId="4" fillId="4" borderId="76" xfId="12" applyFont="1" applyFill="1" applyBorder="1" applyAlignment="1" applyProtection="1">
      <alignment horizontal="center" vertical="center" wrapText="1"/>
      <protection locked="0"/>
    </xf>
    <xf numFmtId="0" fontId="4" fillId="4" borderId="80" xfId="12" applyFont="1" applyFill="1" applyBorder="1" applyAlignment="1" applyProtection="1">
      <alignment horizontal="center" vertical="center" wrapText="1"/>
      <protection locked="0"/>
    </xf>
    <xf numFmtId="181" fontId="4" fillId="0" borderId="82" xfId="15" applyNumberFormat="1" applyFont="1" applyBorder="1" applyAlignment="1" applyProtection="1">
      <alignment horizontal="right" vertical="center" shrinkToFit="1"/>
      <protection locked="0"/>
    </xf>
    <xf numFmtId="181" fontId="4" fillId="0" borderId="83" xfId="15" applyNumberFormat="1" applyFont="1" applyBorder="1" applyAlignment="1" applyProtection="1">
      <alignment horizontal="right" vertical="center" shrinkToFit="1"/>
      <protection locked="0"/>
    </xf>
    <xf numFmtId="181" fontId="4" fillId="0" borderId="84" xfId="15" applyNumberFormat="1" applyFont="1" applyBorder="1" applyAlignment="1" applyProtection="1">
      <alignment horizontal="right" vertical="center" shrinkToFit="1"/>
      <protection locked="0"/>
    </xf>
    <xf numFmtId="0" fontId="4" fillId="0" borderId="82" xfId="15" applyFont="1" applyBorder="1" applyAlignment="1" applyProtection="1">
      <alignment horizontal="left" vertical="center" shrinkToFit="1"/>
      <protection locked="0"/>
    </xf>
    <xf numFmtId="0" fontId="4" fillId="0" borderId="83" xfId="15" applyFont="1" applyBorder="1" applyAlignment="1" applyProtection="1">
      <alignment horizontal="left" vertical="center" shrinkToFit="1"/>
      <protection locked="0"/>
    </xf>
    <xf numFmtId="0" fontId="4" fillId="0" borderId="94" xfId="15" applyFont="1" applyBorder="1" applyAlignment="1" applyProtection="1">
      <alignment horizontal="left" vertical="center" shrinkToFit="1"/>
      <protection locked="0"/>
    </xf>
    <xf numFmtId="0" fontId="4" fillId="0" borderId="82" xfId="14" applyFont="1" applyBorder="1" applyAlignment="1" applyProtection="1">
      <alignment horizontal="left" vertical="center" shrinkToFit="1"/>
      <protection locked="0"/>
    </xf>
    <xf numFmtId="0" fontId="4" fillId="0" borderId="83" xfId="14" applyFont="1" applyBorder="1" applyAlignment="1" applyProtection="1">
      <alignment horizontal="left" vertical="center" shrinkToFit="1"/>
      <protection locked="0"/>
    </xf>
    <xf numFmtId="0" fontId="4" fillId="0" borderId="84" xfId="14" applyFont="1" applyBorder="1" applyAlignment="1" applyProtection="1">
      <alignment horizontal="left" vertical="center" shrinkToFit="1"/>
      <protection locked="0"/>
    </xf>
    <xf numFmtId="181" fontId="4" fillId="0" borderId="85" xfId="14" applyNumberFormat="1" applyFont="1" applyBorder="1" applyAlignment="1" applyProtection="1">
      <alignment horizontal="right" vertical="center" shrinkToFit="1"/>
      <protection locked="0"/>
    </xf>
    <xf numFmtId="181" fontId="4" fillId="0" borderId="86" xfId="14" applyNumberFormat="1" applyFont="1" applyBorder="1" applyAlignment="1" applyProtection="1">
      <alignment horizontal="right" vertical="center" shrinkToFit="1"/>
      <protection locked="0"/>
    </xf>
    <xf numFmtId="181" fontId="4" fillId="0" borderId="87" xfId="14" applyNumberFormat="1" applyFont="1" applyBorder="1" applyAlignment="1" applyProtection="1">
      <alignment horizontal="right" vertical="center" shrinkToFit="1"/>
      <protection locked="0"/>
    </xf>
    <xf numFmtId="181" fontId="4" fillId="0" borderId="88" xfId="14" applyNumberFormat="1" applyFont="1" applyBorder="1" applyAlignment="1" applyProtection="1">
      <alignment horizontal="right" vertical="center" shrinkToFit="1"/>
      <protection locked="0"/>
    </xf>
    <xf numFmtId="181" fontId="4" fillId="0" borderId="89" xfId="14" applyNumberFormat="1" applyFont="1" applyBorder="1" applyAlignment="1" applyProtection="1">
      <alignment horizontal="right" vertical="center" shrinkToFit="1"/>
      <protection locked="0"/>
    </xf>
    <xf numFmtId="181" fontId="4" fillId="0" borderId="90" xfId="14" applyNumberFormat="1" applyFont="1" applyBorder="1" applyAlignment="1" applyProtection="1">
      <alignment horizontal="right" vertical="center" shrinkToFit="1"/>
      <protection locked="0"/>
    </xf>
    <xf numFmtId="181" fontId="4" fillId="0" borderId="91" xfId="15" applyNumberFormat="1" applyFont="1" applyBorder="1" applyAlignment="1" applyProtection="1">
      <alignment horizontal="right" vertical="center" shrinkToFit="1"/>
      <protection locked="0"/>
    </xf>
    <xf numFmtId="181" fontId="4" fillId="0" borderId="86" xfId="15" applyNumberFormat="1" applyFont="1" applyBorder="1" applyAlignment="1" applyProtection="1">
      <alignment horizontal="right" vertical="center" shrinkToFit="1"/>
      <protection locked="0"/>
    </xf>
    <xf numFmtId="0" fontId="4" fillId="0" borderId="86" xfId="15" applyFont="1" applyBorder="1" applyAlignment="1" applyProtection="1">
      <alignment horizontal="left" vertical="center" shrinkToFit="1"/>
      <protection locked="0"/>
    </xf>
    <xf numFmtId="0" fontId="4" fillId="0" borderId="92" xfId="15" applyFont="1" applyBorder="1" applyAlignment="1" applyProtection="1">
      <alignment horizontal="left" vertical="center" shrinkToFit="1"/>
      <protection locked="0"/>
    </xf>
    <xf numFmtId="0" fontId="4" fillId="0" borderId="84" xfId="15" applyFont="1" applyBorder="1" applyAlignment="1" applyProtection="1">
      <alignment horizontal="left" vertical="center" shrinkToFit="1"/>
      <protection locked="0"/>
    </xf>
    <xf numFmtId="0" fontId="3" fillId="4" borderId="16" xfId="12" applyFill="1" applyBorder="1" applyAlignment="1" applyProtection="1">
      <alignment horizontal="center" vertical="center" wrapText="1"/>
      <protection locked="0"/>
    </xf>
    <xf numFmtId="0" fontId="3" fillId="4" borderId="19" xfId="12" applyFill="1" applyBorder="1" applyAlignment="1" applyProtection="1">
      <alignment horizontal="center" vertical="center" wrapText="1"/>
      <protection locked="0"/>
    </xf>
    <xf numFmtId="0" fontId="3" fillId="4" borderId="14" xfId="12" applyFill="1" applyBorder="1" applyAlignment="1" applyProtection="1">
      <alignment horizontal="center" vertical="center" wrapText="1"/>
      <protection locked="0"/>
    </xf>
    <xf numFmtId="0" fontId="3" fillId="4" borderId="79" xfId="12" applyFill="1" applyBorder="1" applyAlignment="1" applyProtection="1">
      <alignment horizontal="center" vertical="center" wrapText="1"/>
      <protection locked="0"/>
    </xf>
    <xf numFmtId="0" fontId="3" fillId="4" borderId="77" xfId="12" applyFill="1" applyBorder="1" applyAlignment="1" applyProtection="1">
      <alignment horizontal="center" vertical="center" wrapText="1"/>
      <protection locked="0"/>
    </xf>
    <xf numFmtId="0" fontId="3" fillId="4" borderId="78" xfId="12" applyFill="1" applyBorder="1" applyAlignment="1" applyProtection="1">
      <alignment horizontal="center" vertical="center" wrapText="1"/>
      <protection locked="0"/>
    </xf>
    <xf numFmtId="181" fontId="4" fillId="0" borderId="104" xfId="15" applyNumberFormat="1" applyFont="1" applyBorder="1" applyAlignment="1" applyProtection="1">
      <alignment horizontal="right" vertical="center" shrinkToFit="1"/>
      <protection locked="0"/>
    </xf>
    <xf numFmtId="181" fontId="4" fillId="0" borderId="100" xfId="15" applyNumberFormat="1" applyFont="1" applyBorder="1" applyAlignment="1" applyProtection="1">
      <alignment horizontal="right" vertical="center" shrinkToFit="1"/>
      <protection locked="0"/>
    </xf>
    <xf numFmtId="0" fontId="4" fillId="0" borderId="100" xfId="15" applyFont="1" applyBorder="1" applyAlignment="1" applyProtection="1">
      <alignment horizontal="left" vertical="center" shrinkToFit="1"/>
      <protection locked="0"/>
    </xf>
    <xf numFmtId="0" fontId="4" fillId="0" borderId="105" xfId="15" applyFont="1" applyBorder="1" applyAlignment="1" applyProtection="1">
      <alignment horizontal="left" vertical="center" shrinkToFit="1"/>
      <protection locked="0"/>
    </xf>
    <xf numFmtId="0" fontId="4" fillId="0" borderId="96" xfId="15" applyFont="1" applyBorder="1" applyAlignment="1" applyProtection="1">
      <alignment horizontal="left" vertical="center" shrinkToFit="1"/>
      <protection locked="0"/>
    </xf>
    <xf numFmtId="0" fontId="4" fillId="0" borderId="97" xfId="15" applyFont="1" applyBorder="1" applyAlignment="1" applyProtection="1">
      <alignment horizontal="left" vertical="center" shrinkToFit="1"/>
      <protection locked="0"/>
    </xf>
    <xf numFmtId="0" fontId="4" fillId="0" borderId="98" xfId="15" applyFont="1" applyBorder="1" applyAlignment="1" applyProtection="1">
      <alignment horizontal="left" vertical="center" shrinkToFit="1"/>
      <protection locked="0"/>
    </xf>
    <xf numFmtId="181" fontId="4" fillId="0" borderId="96" xfId="15" applyNumberFormat="1" applyFont="1" applyBorder="1" applyAlignment="1" applyProtection="1">
      <alignment horizontal="right" vertical="center" shrinkToFit="1"/>
      <protection locked="0"/>
    </xf>
    <xf numFmtId="181" fontId="4" fillId="0" borderId="97" xfId="15" applyNumberFormat="1" applyFont="1" applyBorder="1" applyAlignment="1" applyProtection="1">
      <alignment horizontal="right" vertical="center" shrinkToFit="1"/>
      <protection locked="0"/>
    </xf>
    <xf numFmtId="181" fontId="4" fillId="0" borderId="98" xfId="15" applyNumberFormat="1" applyFont="1" applyBorder="1" applyAlignment="1" applyProtection="1">
      <alignment horizontal="right" vertical="center" shrinkToFit="1"/>
      <protection locked="0"/>
    </xf>
    <xf numFmtId="0" fontId="4" fillId="0" borderId="103" xfId="15" applyFont="1" applyBorder="1" applyAlignment="1" applyProtection="1">
      <alignment horizontal="left" vertical="center" shrinkToFit="1"/>
      <protection locked="0"/>
    </xf>
    <xf numFmtId="0" fontId="4" fillId="0" borderId="96" xfId="14" applyFont="1" applyBorder="1" applyAlignment="1" applyProtection="1">
      <alignment horizontal="left" vertical="center" shrinkToFit="1"/>
      <protection locked="0"/>
    </xf>
    <xf numFmtId="0" fontId="4" fillId="0" borderId="97" xfId="14" applyFont="1" applyBorder="1" applyAlignment="1" applyProtection="1">
      <alignment horizontal="left" vertical="center" shrinkToFit="1"/>
      <protection locked="0"/>
    </xf>
    <xf numFmtId="0" fontId="4" fillId="0" borderId="98" xfId="14" applyFont="1" applyBorder="1" applyAlignment="1" applyProtection="1">
      <alignment horizontal="left" vertical="center" shrinkToFit="1"/>
      <protection locked="0"/>
    </xf>
    <xf numFmtId="181" fontId="4" fillId="0" borderId="99" xfId="14" applyNumberFormat="1" applyFont="1" applyBorder="1" applyAlignment="1" applyProtection="1">
      <alignment horizontal="right" vertical="center" shrinkToFit="1"/>
      <protection locked="0"/>
    </xf>
    <xf numFmtId="181" fontId="4" fillId="0" borderId="100" xfId="14" applyNumberFormat="1" applyFont="1" applyBorder="1" applyAlignment="1" applyProtection="1">
      <alignment horizontal="right" vertical="center" shrinkToFit="1"/>
      <protection locked="0"/>
    </xf>
    <xf numFmtId="181" fontId="4" fillId="0" borderId="101" xfId="14" applyNumberFormat="1" applyFont="1" applyBorder="1" applyAlignment="1" applyProtection="1">
      <alignment horizontal="right" vertical="center" shrinkToFit="1"/>
      <protection locked="0"/>
    </xf>
    <xf numFmtId="181" fontId="4" fillId="0" borderId="102" xfId="14" applyNumberFormat="1" applyFont="1" applyBorder="1" applyAlignment="1" applyProtection="1">
      <alignment horizontal="right" vertical="center" shrinkToFit="1"/>
      <protection locked="0"/>
    </xf>
    <xf numFmtId="181" fontId="4" fillId="0" borderId="97" xfId="14" applyNumberFormat="1" applyFont="1" applyBorder="1" applyAlignment="1" applyProtection="1">
      <alignment horizontal="right" vertical="center" shrinkToFit="1"/>
      <protection locked="0"/>
    </xf>
    <xf numFmtId="181" fontId="4" fillId="0" borderId="103" xfId="14" applyNumberFormat="1" applyFont="1" applyBorder="1" applyAlignment="1" applyProtection="1">
      <alignment horizontal="right" vertical="center" shrinkToFit="1"/>
      <protection locked="0"/>
    </xf>
    <xf numFmtId="0" fontId="4" fillId="5" borderId="54" xfId="12" applyFont="1" applyFill="1" applyBorder="1" applyAlignment="1" applyProtection="1">
      <alignment horizontal="left" vertical="center" shrinkToFit="1"/>
      <protection locked="0"/>
    </xf>
    <xf numFmtId="0" fontId="4" fillId="5" borderId="55" xfId="12" applyFont="1" applyFill="1" applyBorder="1" applyAlignment="1" applyProtection="1">
      <alignment horizontal="left" vertical="center" shrinkToFit="1"/>
      <protection locked="0"/>
    </xf>
    <xf numFmtId="0" fontId="4" fillId="5" borderId="56" xfId="12" applyFont="1" applyFill="1" applyBorder="1" applyAlignment="1" applyProtection="1">
      <alignment horizontal="left" vertical="center" shrinkToFit="1"/>
      <protection locked="0"/>
    </xf>
    <xf numFmtId="181" fontId="4" fillId="5" borderId="113" xfId="15" applyNumberFormat="1" applyFont="1" applyFill="1" applyBorder="1" applyAlignment="1" applyProtection="1">
      <alignment horizontal="right" vertical="center" shrinkToFit="1"/>
      <protection locked="0"/>
    </xf>
    <xf numFmtId="181" fontId="4" fillId="5" borderId="114" xfId="15" applyNumberFormat="1" applyFont="1" applyFill="1" applyBorder="1" applyAlignment="1" applyProtection="1">
      <alignment horizontal="right" vertical="center" shrinkToFit="1"/>
      <protection locked="0"/>
    </xf>
    <xf numFmtId="181" fontId="4" fillId="5" borderId="115" xfId="15" applyNumberFormat="1" applyFont="1" applyFill="1" applyBorder="1" applyAlignment="1" applyProtection="1">
      <alignment horizontal="right" vertical="center" shrinkToFit="1"/>
      <protection locked="0"/>
    </xf>
    <xf numFmtId="181" fontId="4" fillId="5" borderId="116" xfId="15" applyNumberFormat="1" applyFont="1" applyFill="1" applyBorder="1" applyAlignment="1" applyProtection="1">
      <alignment horizontal="right" vertical="center" shrinkToFit="1"/>
      <protection locked="0"/>
    </xf>
    <xf numFmtId="181" fontId="4" fillId="5" borderId="117" xfId="15" applyNumberFormat="1" applyFont="1" applyFill="1" applyBorder="1" applyAlignment="1" applyProtection="1">
      <alignment horizontal="right" vertical="center" shrinkToFit="1"/>
      <protection locked="0"/>
    </xf>
    <xf numFmtId="181" fontId="4" fillId="5" borderId="118" xfId="15" applyNumberFormat="1" applyFont="1" applyFill="1" applyBorder="1" applyAlignment="1" applyProtection="1">
      <alignment horizontal="right" vertical="center" shrinkToFit="1"/>
      <protection locked="0"/>
    </xf>
    <xf numFmtId="181" fontId="4" fillId="5" borderId="119" xfId="15" applyNumberFormat="1" applyFont="1" applyFill="1" applyBorder="1" applyAlignment="1" applyProtection="1">
      <alignment horizontal="right" vertical="center" shrinkToFit="1"/>
      <protection locked="0"/>
    </xf>
    <xf numFmtId="181" fontId="4" fillId="0" borderId="107" xfId="14" applyNumberFormat="1" applyFont="1" applyBorder="1" applyAlignment="1" applyProtection="1">
      <alignment horizontal="right" vertical="center" shrinkToFit="1"/>
      <protection locked="0"/>
    </xf>
    <xf numFmtId="181" fontId="4" fillId="0" borderId="108" xfId="14" applyNumberFormat="1" applyFont="1" applyBorder="1" applyAlignment="1" applyProtection="1">
      <alignment horizontal="right" vertical="center" shrinkToFit="1"/>
      <protection locked="0"/>
    </xf>
    <xf numFmtId="181" fontId="4" fillId="0" borderId="109" xfId="14" applyNumberFormat="1" applyFont="1" applyBorder="1" applyAlignment="1" applyProtection="1">
      <alignment horizontal="right" vertical="center" shrinkToFit="1"/>
      <protection locked="0"/>
    </xf>
    <xf numFmtId="181" fontId="4" fillId="0" borderId="110" xfId="15" applyNumberFormat="1" applyFont="1" applyBorder="1" applyAlignment="1" applyProtection="1">
      <alignment horizontal="right" vertical="center" shrinkToFit="1"/>
      <protection locked="0"/>
    </xf>
    <xf numFmtId="181" fontId="4" fillId="0" borderId="108" xfId="15" applyNumberFormat="1" applyFont="1" applyBorder="1" applyAlignment="1" applyProtection="1">
      <alignment horizontal="right" vertical="center" shrinkToFit="1"/>
      <protection locked="0"/>
    </xf>
    <xf numFmtId="0" fontId="4" fillId="0" borderId="108" xfId="15" applyFont="1" applyBorder="1" applyAlignment="1" applyProtection="1">
      <alignment horizontal="left" vertical="center" shrinkToFit="1"/>
      <protection locked="0"/>
    </xf>
    <xf numFmtId="0" fontId="4" fillId="0" borderId="111" xfId="15" applyFont="1" applyBorder="1" applyAlignment="1" applyProtection="1">
      <alignment horizontal="left" vertical="center" shrinkToFit="1"/>
      <protection locked="0"/>
    </xf>
    <xf numFmtId="0" fontId="4" fillId="0" borderId="50" xfId="12" applyFont="1" applyBorder="1" applyAlignment="1" applyProtection="1">
      <alignment horizontal="center" vertical="center"/>
      <protection locked="0"/>
    </xf>
    <xf numFmtId="0" fontId="4" fillId="0" borderId="52" xfId="12" applyFont="1" applyBorder="1" applyAlignment="1" applyProtection="1">
      <alignment horizontal="center" vertical="center"/>
      <protection locked="0"/>
    </xf>
    <xf numFmtId="0" fontId="4" fillId="2" borderId="19" xfId="12" applyFont="1" applyFill="1" applyBorder="1" applyAlignment="1">
      <alignment horizontal="left" vertical="center"/>
    </xf>
    <xf numFmtId="0" fontId="4" fillId="5" borderId="114" xfId="15" applyFont="1" applyFill="1" applyBorder="1" applyAlignment="1" applyProtection="1">
      <alignment horizontal="left" vertical="center" shrinkToFit="1"/>
      <protection locked="0"/>
    </xf>
    <xf numFmtId="0" fontId="4" fillId="5" borderId="117" xfId="15" applyFont="1" applyFill="1" applyBorder="1" applyAlignment="1" applyProtection="1">
      <alignment horizontal="left" vertical="center" shrinkToFit="1"/>
      <protection locked="0"/>
    </xf>
    <xf numFmtId="181" fontId="4" fillId="5" borderId="62" xfId="15" applyNumberFormat="1" applyFont="1" applyFill="1" applyBorder="1" applyAlignment="1" applyProtection="1">
      <alignment horizontal="right" vertical="center" shrinkToFit="1"/>
      <protection locked="0"/>
    </xf>
    <xf numFmtId="181" fontId="4" fillId="5" borderId="55" xfId="15" applyNumberFormat="1" applyFont="1" applyFill="1" applyBorder="1" applyAlignment="1" applyProtection="1">
      <alignment horizontal="right" vertical="center" shrinkToFit="1"/>
      <protection locked="0"/>
    </xf>
    <xf numFmtId="181" fontId="4" fillId="5" borderId="57" xfId="15" applyNumberFormat="1" applyFont="1" applyFill="1" applyBorder="1" applyAlignment="1" applyProtection="1">
      <alignment horizontal="right" vertical="center" shrinkToFit="1"/>
      <protection locked="0"/>
    </xf>
    <xf numFmtId="0" fontId="4" fillId="4" borderId="18" xfId="12" applyFont="1" applyFill="1" applyBorder="1" applyAlignment="1" applyProtection="1">
      <alignment horizontal="center" vertical="center" wrapText="1" shrinkToFit="1"/>
      <protection locked="0"/>
    </xf>
    <xf numFmtId="0" fontId="4" fillId="4" borderId="19" xfId="12" applyFont="1" applyFill="1" applyBorder="1" applyAlignment="1" applyProtection="1">
      <alignment horizontal="center" vertical="center" shrinkToFit="1"/>
      <protection locked="0"/>
    </xf>
    <xf numFmtId="0" fontId="4" fillId="4" borderId="20" xfId="12" applyFont="1" applyFill="1" applyBorder="1" applyAlignment="1" applyProtection="1">
      <alignment horizontal="center" vertical="center" shrinkToFit="1"/>
      <protection locked="0"/>
    </xf>
    <xf numFmtId="0" fontId="4" fillId="4" borderId="76" xfId="12" applyFont="1" applyFill="1" applyBorder="1" applyAlignment="1" applyProtection="1">
      <alignment horizontal="center" vertical="center" shrinkToFit="1"/>
      <protection locked="0"/>
    </xf>
    <xf numFmtId="0" fontId="4" fillId="4" borderId="77" xfId="12" applyFont="1" applyFill="1" applyBorder="1" applyAlignment="1" applyProtection="1">
      <alignment horizontal="center" vertical="center" shrinkToFit="1"/>
      <protection locked="0"/>
    </xf>
    <xf numFmtId="0" fontId="4" fillId="4" borderId="80" xfId="12" applyFont="1" applyFill="1" applyBorder="1" applyAlignment="1" applyProtection="1">
      <alignment horizontal="center" vertical="center" shrinkToFit="1"/>
      <protection locked="0"/>
    </xf>
    <xf numFmtId="0" fontId="4" fillId="0" borderId="122" xfId="12" applyFont="1" applyBorder="1" applyAlignment="1" applyProtection="1">
      <alignment horizontal="left" vertical="center" shrinkToFit="1"/>
      <protection locked="0"/>
    </xf>
    <xf numFmtId="0" fontId="4" fillId="0" borderId="125" xfId="12" applyFont="1" applyBorder="1" applyAlignment="1" applyProtection="1">
      <alignment horizontal="left" vertical="center" shrinkToFit="1"/>
      <protection locked="0"/>
    </xf>
    <xf numFmtId="181" fontId="4" fillId="0" borderId="121" xfId="14" applyNumberFormat="1" applyFont="1" applyBorder="1" applyAlignment="1" applyProtection="1">
      <alignment horizontal="right" vertical="center" shrinkToFit="1"/>
      <protection locked="0"/>
    </xf>
    <xf numFmtId="181" fontId="4" fillId="0" borderId="122" xfId="14" applyNumberFormat="1" applyFont="1" applyBorder="1" applyAlignment="1" applyProtection="1">
      <alignment horizontal="right" vertical="center" shrinkToFit="1"/>
      <protection locked="0"/>
    </xf>
    <xf numFmtId="181" fontId="4" fillId="0" borderId="123" xfId="14" applyNumberFormat="1" applyFont="1" applyBorder="1" applyAlignment="1" applyProtection="1">
      <alignment horizontal="right" vertical="center" shrinkToFit="1"/>
      <protection locked="0"/>
    </xf>
    <xf numFmtId="181" fontId="4" fillId="0" borderId="124" xfId="14" applyNumberFormat="1" applyFont="1" applyBorder="1" applyAlignment="1" applyProtection="1">
      <alignment horizontal="right" vertical="center" shrinkToFit="1"/>
      <protection locked="0"/>
    </xf>
    <xf numFmtId="181" fontId="4" fillId="0" borderId="125" xfId="14" applyNumberFormat="1" applyFont="1" applyBorder="1" applyAlignment="1" applyProtection="1">
      <alignment horizontal="right" vertical="center" shrinkToFit="1"/>
      <protection locked="0"/>
    </xf>
    <xf numFmtId="181" fontId="4" fillId="0" borderId="126" xfId="12" applyNumberFormat="1" applyFont="1" applyBorder="1" applyAlignment="1" applyProtection="1">
      <alignment horizontal="right" vertical="center" shrinkToFit="1"/>
      <protection locked="0"/>
    </xf>
    <xf numFmtId="181" fontId="4" fillId="0" borderId="122" xfId="12" applyNumberFormat="1" applyFont="1" applyBorder="1" applyAlignment="1" applyProtection="1">
      <alignment horizontal="right" vertical="center" shrinkToFit="1"/>
      <protection locked="0"/>
    </xf>
    <xf numFmtId="179" fontId="4" fillId="0" borderId="122" xfId="12" applyNumberFormat="1" applyFont="1" applyBorder="1" applyAlignment="1" applyProtection="1">
      <alignment horizontal="right" vertical="center" shrinkToFit="1"/>
      <protection locked="0"/>
    </xf>
    <xf numFmtId="181" fontId="4" fillId="0" borderId="100" xfId="12" applyNumberFormat="1" applyFont="1" applyBorder="1" applyAlignment="1" applyProtection="1">
      <alignment horizontal="right" vertical="center" shrinkToFit="1"/>
      <protection locked="0"/>
    </xf>
    <xf numFmtId="179" fontId="4" fillId="0" borderId="100" xfId="12" applyNumberFormat="1" applyFont="1" applyBorder="1" applyAlignment="1" applyProtection="1">
      <alignment horizontal="right" vertical="center" shrinkToFit="1"/>
      <protection locked="0"/>
    </xf>
    <xf numFmtId="0" fontId="4" fillId="0" borderId="100" xfId="12" applyFont="1" applyBorder="1" applyAlignment="1" applyProtection="1">
      <alignment horizontal="left" vertical="center" shrinkToFit="1"/>
      <protection locked="0"/>
    </xf>
    <xf numFmtId="0" fontId="4" fillId="0" borderId="105" xfId="12" applyFont="1" applyBorder="1" applyAlignment="1" applyProtection="1">
      <alignment horizontal="left" vertical="center" shrinkToFit="1"/>
      <protection locked="0"/>
    </xf>
    <xf numFmtId="181" fontId="4" fillId="0" borderId="104" xfId="12" applyNumberFormat="1" applyFont="1" applyBorder="1" applyAlignment="1" applyProtection="1">
      <alignment horizontal="right" vertical="center" shrinkToFit="1"/>
      <protection locked="0"/>
    </xf>
    <xf numFmtId="181" fontId="4" fillId="2" borderId="99" xfId="13" applyNumberFormat="1" applyFont="1" applyFill="1" applyBorder="1" applyAlignment="1" applyProtection="1">
      <alignment horizontal="right" vertical="center" shrinkToFit="1"/>
      <protection locked="0"/>
    </xf>
    <xf numFmtId="181" fontId="4" fillId="2" borderId="100" xfId="13" applyNumberFormat="1" applyFont="1" applyFill="1" applyBorder="1" applyAlignment="1" applyProtection="1">
      <alignment horizontal="right" vertical="center" shrinkToFit="1"/>
      <protection locked="0"/>
    </xf>
    <xf numFmtId="181" fontId="4" fillId="2" borderId="101" xfId="13" applyNumberFormat="1" applyFont="1" applyFill="1" applyBorder="1" applyAlignment="1" applyProtection="1">
      <alignment horizontal="right" vertical="center" shrinkToFit="1"/>
      <protection locked="0"/>
    </xf>
    <xf numFmtId="179" fontId="4" fillId="2" borderId="100" xfId="13" applyNumberFormat="1" applyFont="1" applyFill="1" applyBorder="1" applyAlignment="1" applyProtection="1">
      <alignment horizontal="right" vertical="center" shrinkToFit="1"/>
      <protection locked="0"/>
    </xf>
    <xf numFmtId="181" fontId="4" fillId="2" borderId="104" xfId="13" applyNumberFormat="1" applyFont="1" applyFill="1" applyBorder="1" applyAlignment="1" applyProtection="1">
      <alignment horizontal="right" vertical="center" shrinkToFit="1"/>
      <protection locked="0"/>
    </xf>
    <xf numFmtId="181" fontId="4" fillId="5" borderId="127" xfId="12" applyNumberFormat="1" applyFont="1" applyFill="1" applyBorder="1" applyAlignment="1" applyProtection="1">
      <alignment horizontal="right" vertical="center" shrinkToFit="1"/>
      <protection locked="0"/>
    </xf>
    <xf numFmtId="181" fontId="4" fillId="5" borderId="119" xfId="12" applyNumberFormat="1" applyFont="1" applyFill="1" applyBorder="1" applyAlignment="1" applyProtection="1">
      <alignment horizontal="right" vertical="center" shrinkToFit="1"/>
      <protection locked="0"/>
    </xf>
    <xf numFmtId="181" fontId="4" fillId="5" borderId="128" xfId="12" applyNumberFormat="1" applyFont="1" applyFill="1" applyBorder="1" applyAlignment="1" applyProtection="1">
      <alignment horizontal="right" vertical="center" shrinkToFit="1"/>
      <protection locked="0"/>
    </xf>
    <xf numFmtId="181" fontId="4" fillId="5" borderId="116" xfId="12" applyNumberFormat="1" applyFont="1" applyFill="1" applyBorder="1" applyAlignment="1" applyProtection="1">
      <alignment horizontal="right" vertical="center" shrinkToFit="1"/>
      <protection locked="0"/>
    </xf>
    <xf numFmtId="181" fontId="4" fillId="5" borderId="114" xfId="12" applyNumberFormat="1" applyFont="1" applyFill="1" applyBorder="1" applyAlignment="1" applyProtection="1">
      <alignment horizontal="right" vertical="center" shrinkToFit="1"/>
      <protection locked="0"/>
    </xf>
    <xf numFmtId="181" fontId="4" fillId="5" borderId="117" xfId="12" applyNumberFormat="1" applyFont="1" applyFill="1" applyBorder="1" applyAlignment="1" applyProtection="1">
      <alignment horizontal="right" vertical="center" shrinkToFit="1"/>
      <protection locked="0"/>
    </xf>
    <xf numFmtId="181" fontId="4" fillId="5" borderId="118" xfId="12" applyNumberFormat="1" applyFont="1" applyFill="1" applyBorder="1" applyAlignment="1" applyProtection="1">
      <alignment horizontal="right" vertical="center" shrinkToFit="1"/>
      <protection locked="0"/>
    </xf>
    <xf numFmtId="0" fontId="4" fillId="0" borderId="65" xfId="12" applyFont="1" applyBorder="1" applyAlignment="1" applyProtection="1">
      <alignment horizontal="center" vertical="center" shrinkToFit="1"/>
      <protection locked="0"/>
    </xf>
    <xf numFmtId="179" fontId="4" fillId="5" borderId="119" xfId="12" applyNumberFormat="1" applyFont="1" applyFill="1" applyBorder="1" applyAlignment="1" applyProtection="1">
      <alignment horizontal="right" vertical="center" shrinkToFit="1"/>
      <protection locked="0"/>
    </xf>
    <xf numFmtId="0" fontId="4" fillId="5" borderId="114" xfId="12" applyFont="1" applyFill="1" applyBorder="1" applyAlignment="1" applyProtection="1">
      <alignment horizontal="left" vertical="center" shrinkToFit="1"/>
      <protection locked="0"/>
    </xf>
    <xf numFmtId="0" fontId="4" fillId="5" borderId="117" xfId="12" applyFont="1" applyFill="1" applyBorder="1" applyAlignment="1" applyProtection="1">
      <alignment horizontal="left" vertical="center" shrinkToFit="1"/>
      <protection locked="0"/>
    </xf>
    <xf numFmtId="181" fontId="4" fillId="5" borderId="62" xfId="12" applyNumberFormat="1" applyFont="1" applyFill="1" applyBorder="1" applyAlignment="1" applyProtection="1">
      <alignment horizontal="right" vertical="center" shrinkToFit="1"/>
      <protection locked="0"/>
    </xf>
    <xf numFmtId="181" fontId="4" fillId="5" borderId="55" xfId="12" applyNumberFormat="1" applyFont="1" applyFill="1" applyBorder="1" applyAlignment="1" applyProtection="1">
      <alignment horizontal="right" vertical="center" shrinkToFit="1"/>
      <protection locked="0"/>
    </xf>
    <xf numFmtId="181" fontId="4" fillId="5" borderId="57" xfId="12" applyNumberFormat="1" applyFont="1" applyFill="1" applyBorder="1" applyAlignment="1" applyProtection="1">
      <alignment horizontal="right" vertical="center" shrinkToFit="1"/>
      <protection locked="0"/>
    </xf>
    <xf numFmtId="0" fontId="4" fillId="4" borderId="16" xfId="12" applyFont="1" applyFill="1" applyBorder="1" applyAlignment="1" applyProtection="1">
      <alignment horizontal="center" vertical="center" wrapText="1" shrinkToFit="1"/>
      <protection locked="0"/>
    </xf>
    <xf numFmtId="0" fontId="4" fillId="4" borderId="14"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shrinkToFit="1"/>
      <protection locked="0"/>
    </xf>
    <xf numFmtId="0" fontId="4" fillId="4" borderId="78" xfId="12" applyFont="1" applyFill="1" applyBorder="1" applyAlignment="1" applyProtection="1">
      <alignment horizontal="center" vertical="center" shrinkToFit="1"/>
      <protection locked="0"/>
    </xf>
    <xf numFmtId="0" fontId="4" fillId="4" borderId="79" xfId="12" applyFont="1" applyFill="1" applyBorder="1" applyAlignment="1" applyProtection="1">
      <alignment horizontal="center" vertical="center"/>
      <protection locked="0"/>
    </xf>
    <xf numFmtId="0" fontId="4" fillId="2" borderId="96" xfId="12" applyFont="1" applyFill="1" applyBorder="1" applyAlignment="1" applyProtection="1">
      <alignment horizontal="left" vertical="center" shrinkToFit="1"/>
      <protection locked="0"/>
    </xf>
    <xf numFmtId="0" fontId="4" fillId="2" borderId="97" xfId="12" applyFont="1" applyFill="1" applyBorder="1" applyAlignment="1" applyProtection="1">
      <alignment horizontal="left" vertical="center" shrinkToFit="1"/>
      <protection locked="0"/>
    </xf>
    <xf numFmtId="0" fontId="4" fillId="2" borderId="103" xfId="12" applyFont="1" applyFill="1" applyBorder="1" applyAlignment="1" applyProtection="1">
      <alignment horizontal="left" vertical="center" shrinkToFit="1"/>
      <protection locked="0"/>
    </xf>
    <xf numFmtId="181" fontId="4" fillId="2" borderId="96" xfId="12" applyNumberFormat="1" applyFont="1" applyFill="1" applyBorder="1" applyAlignment="1" applyProtection="1">
      <alignment horizontal="right" vertical="center" shrinkToFit="1"/>
      <protection locked="0"/>
    </xf>
    <xf numFmtId="181" fontId="4" fillId="2" borderId="97" xfId="12" applyNumberFormat="1" applyFont="1" applyFill="1" applyBorder="1" applyAlignment="1" applyProtection="1">
      <alignment horizontal="right" vertical="center" shrinkToFit="1"/>
      <protection locked="0"/>
    </xf>
    <xf numFmtId="181" fontId="4" fillId="2" borderId="98" xfId="12" applyNumberFormat="1" applyFont="1" applyFill="1" applyBorder="1" applyAlignment="1" applyProtection="1">
      <alignment horizontal="right" vertical="center" shrinkToFit="1"/>
      <protection locked="0"/>
    </xf>
    <xf numFmtId="0" fontId="4" fillId="2" borderId="98" xfId="12" applyFont="1" applyFill="1" applyBorder="1" applyAlignment="1" applyProtection="1">
      <alignment horizontal="left" vertical="center" shrinkToFit="1"/>
      <protection locked="0"/>
    </xf>
    <xf numFmtId="181" fontId="4" fillId="0" borderId="86" xfId="12" applyNumberFormat="1" applyFont="1" applyBorder="1" applyAlignment="1" applyProtection="1">
      <alignment horizontal="right" vertical="center" shrinkToFit="1"/>
      <protection locked="0"/>
    </xf>
    <xf numFmtId="0" fontId="4" fillId="0" borderId="86" xfId="12" applyFont="1" applyBorder="1" applyAlignment="1" applyProtection="1">
      <alignment horizontal="left" vertical="center" shrinkToFit="1"/>
      <protection locked="0"/>
    </xf>
    <xf numFmtId="0" fontId="4" fillId="0" borderId="92" xfId="12" applyFont="1" applyBorder="1" applyAlignment="1" applyProtection="1">
      <alignment horizontal="left" vertical="center" shrinkToFit="1"/>
      <protection locked="0"/>
    </xf>
    <xf numFmtId="0" fontId="4" fillId="0" borderId="82" xfId="12" applyFont="1" applyBorder="1" applyAlignment="1" applyProtection="1">
      <alignment horizontal="left" vertical="center" shrinkToFit="1"/>
      <protection locked="0"/>
    </xf>
    <xf numFmtId="0" fontId="4" fillId="0" borderId="83" xfId="12" applyFont="1" applyBorder="1" applyAlignment="1" applyProtection="1">
      <alignment horizontal="left" vertical="center" shrinkToFit="1"/>
      <protection locked="0"/>
    </xf>
    <xf numFmtId="0" fontId="4" fillId="0" borderId="84" xfId="12" applyFont="1" applyBorder="1" applyAlignment="1" applyProtection="1">
      <alignment horizontal="left" vertical="center" shrinkToFit="1"/>
      <protection locked="0"/>
    </xf>
    <xf numFmtId="181" fontId="4" fillId="0" borderId="85" xfId="12" applyNumberFormat="1" applyFont="1" applyBorder="1" applyAlignment="1" applyProtection="1">
      <alignment horizontal="right" vertical="center" shrinkToFit="1"/>
      <protection locked="0"/>
    </xf>
    <xf numFmtId="0" fontId="4" fillId="0" borderId="96" xfId="12" applyFont="1" applyBorder="1" applyAlignment="1" applyProtection="1">
      <alignment horizontal="left" vertical="center" shrinkToFit="1"/>
      <protection locked="0"/>
    </xf>
    <xf numFmtId="0" fontId="4" fillId="0" borderId="97" xfId="12" applyFont="1" applyBorder="1" applyAlignment="1" applyProtection="1">
      <alignment horizontal="left" vertical="center" shrinkToFit="1"/>
      <protection locked="0"/>
    </xf>
    <xf numFmtId="0" fontId="4" fillId="0" borderId="98" xfId="12" applyFont="1" applyBorder="1" applyAlignment="1" applyProtection="1">
      <alignment horizontal="left" vertical="center" shrinkToFit="1"/>
      <protection locked="0"/>
    </xf>
    <xf numFmtId="181" fontId="4" fillId="0" borderId="99" xfId="12" applyNumberFormat="1" applyFont="1" applyBorder="1" applyAlignment="1" applyProtection="1">
      <alignment horizontal="right" vertical="center" shrinkToFit="1"/>
      <protection locked="0"/>
    </xf>
    <xf numFmtId="181" fontId="4" fillId="0" borderId="96" xfId="12" applyNumberFormat="1" applyFont="1" applyBorder="1" applyAlignment="1" applyProtection="1">
      <alignment horizontal="right" vertical="center" shrinkToFit="1"/>
      <protection locked="0"/>
    </xf>
    <xf numFmtId="181" fontId="4" fillId="0" borderId="97" xfId="12" applyNumberFormat="1" applyFont="1" applyBorder="1" applyAlignment="1" applyProtection="1">
      <alignment horizontal="right" vertical="center" shrinkToFit="1"/>
      <protection locked="0"/>
    </xf>
    <xf numFmtId="181" fontId="4" fillId="0" borderId="101" xfId="12" applyNumberFormat="1" applyFont="1" applyBorder="1" applyAlignment="1" applyProtection="1">
      <alignment horizontal="right" vertical="center" shrinkToFit="1"/>
      <protection locked="0"/>
    </xf>
    <xf numFmtId="0" fontId="4" fillId="2" borderId="130" xfId="12" applyFont="1" applyFill="1" applyBorder="1" applyAlignment="1" applyProtection="1">
      <alignment horizontal="left" vertical="center" shrinkToFit="1"/>
      <protection locked="0"/>
    </xf>
    <xf numFmtId="0" fontId="4" fillId="2" borderId="131" xfId="12" applyFont="1" applyFill="1" applyBorder="1" applyAlignment="1" applyProtection="1">
      <alignment horizontal="left" vertical="center" shrinkToFit="1"/>
      <protection locked="0"/>
    </xf>
    <xf numFmtId="0" fontId="4" fillId="2" borderId="132" xfId="12" applyFont="1" applyFill="1" applyBorder="1" applyAlignment="1" applyProtection="1">
      <alignment horizontal="left" vertical="center" shrinkToFit="1"/>
      <protection locked="0"/>
    </xf>
    <xf numFmtId="181" fontId="4" fillId="2" borderId="107" xfId="12" applyNumberFormat="1" applyFont="1" applyFill="1" applyBorder="1" applyAlignment="1" applyProtection="1">
      <alignment horizontal="right" vertical="center" shrinkToFit="1"/>
      <protection locked="0"/>
    </xf>
    <xf numFmtId="181" fontId="4" fillId="2" borderId="108" xfId="12" applyNumberFormat="1" applyFont="1" applyFill="1" applyBorder="1" applyAlignment="1" applyProtection="1">
      <alignment horizontal="right" vertical="center" shrinkToFit="1"/>
      <protection locked="0"/>
    </xf>
    <xf numFmtId="0" fontId="4" fillId="2" borderId="108" xfId="12" applyFont="1" applyFill="1" applyBorder="1" applyAlignment="1" applyProtection="1">
      <alignment horizontal="left" vertical="center" shrinkToFit="1"/>
      <protection locked="0"/>
    </xf>
    <xf numFmtId="0" fontId="4" fillId="2" borderId="111" xfId="12" applyFont="1" applyFill="1" applyBorder="1" applyAlignment="1" applyProtection="1">
      <alignment horizontal="left" vertical="center" shrinkToFit="1"/>
      <protection locked="0"/>
    </xf>
    <xf numFmtId="181" fontId="4" fillId="5" borderId="133" xfId="12" applyNumberFormat="1" applyFont="1" applyFill="1" applyBorder="1" applyAlignment="1" applyProtection="1">
      <alignment horizontal="right" vertical="center" shrinkToFit="1"/>
      <protection locked="0"/>
    </xf>
    <xf numFmtId="181" fontId="4" fillId="5" borderId="134" xfId="12" applyNumberFormat="1" applyFont="1" applyFill="1" applyBorder="1" applyAlignment="1" applyProtection="1">
      <alignment horizontal="right" vertical="center" shrinkToFit="1"/>
      <protection locked="0"/>
    </xf>
    <xf numFmtId="181" fontId="4" fillId="5" borderId="135" xfId="12" applyNumberFormat="1" applyFont="1" applyFill="1" applyBorder="1" applyAlignment="1" applyProtection="1">
      <alignment horizontal="right" vertical="center" shrinkToFit="1"/>
      <protection locked="0"/>
    </xf>
    <xf numFmtId="181" fontId="4" fillId="5" borderId="54" xfId="12" applyNumberFormat="1" applyFont="1" applyFill="1" applyBorder="1" applyAlignment="1" applyProtection="1">
      <alignment horizontal="right" vertical="center" shrinkToFit="1"/>
      <protection locked="0"/>
    </xf>
    <xf numFmtId="181" fontId="4" fillId="5" borderId="56" xfId="12" applyNumberFormat="1" applyFont="1" applyFill="1" applyBorder="1" applyAlignment="1" applyProtection="1">
      <alignment horizontal="right" vertical="center" shrinkToFit="1"/>
      <protection locked="0"/>
    </xf>
    <xf numFmtId="0" fontId="4" fillId="2" borderId="10" xfId="12" applyFont="1" applyFill="1" applyBorder="1" applyAlignment="1">
      <alignment horizontal="center" vertical="center"/>
    </xf>
    <xf numFmtId="0" fontId="4" fillId="2" borderId="9" xfId="12" applyFont="1" applyFill="1" applyBorder="1" applyAlignment="1">
      <alignment horizontal="center" vertical="center"/>
    </xf>
    <xf numFmtId="0" fontId="4" fillId="2" borderId="11" xfId="12" applyFont="1" applyFill="1" applyBorder="1" applyAlignment="1">
      <alignment horizontal="center" vertical="center"/>
    </xf>
    <xf numFmtId="0" fontId="4" fillId="2" borderId="53" xfId="12" applyFont="1" applyFill="1" applyBorder="1" applyAlignment="1">
      <alignment horizontal="center" vertical="center"/>
    </xf>
    <xf numFmtId="0" fontId="4" fillId="2" borderId="38" xfId="12" applyFont="1" applyFill="1" applyBorder="1">
      <alignment vertical="center"/>
    </xf>
    <xf numFmtId="0" fontId="4" fillId="2" borderId="2" xfId="12" applyFont="1" applyFill="1" applyBorder="1">
      <alignment vertical="center"/>
    </xf>
    <xf numFmtId="0" fontId="4" fillId="2" borderId="3" xfId="12" applyFont="1" applyFill="1" applyBorder="1">
      <alignment vertical="center"/>
    </xf>
    <xf numFmtId="181" fontId="4" fillId="2" borderId="1" xfId="14" applyNumberFormat="1" applyFont="1" applyFill="1" applyBorder="1" applyAlignment="1">
      <alignment horizontal="right" vertical="center" shrinkToFit="1"/>
    </xf>
    <xf numFmtId="181" fontId="4" fillId="2" borderId="2" xfId="14" applyNumberFormat="1" applyFont="1" applyFill="1" applyBorder="1" applyAlignment="1">
      <alignment horizontal="right" vertical="center" shrinkToFit="1"/>
    </xf>
    <xf numFmtId="181" fontId="4" fillId="2" borderId="66" xfId="14" applyNumberFormat="1" applyFont="1" applyFill="1" applyBorder="1" applyAlignment="1">
      <alignment horizontal="right" vertical="center" shrinkToFit="1"/>
    </xf>
    <xf numFmtId="181" fontId="4" fillId="2" borderId="68" xfId="14" applyNumberFormat="1" applyFont="1" applyFill="1" applyBorder="1" applyAlignment="1">
      <alignment horizontal="right" vertical="center" shrinkToFit="1"/>
    </xf>
    <xf numFmtId="179" fontId="4" fillId="2" borderId="68" xfId="14" applyNumberFormat="1" applyFont="1" applyFill="1" applyBorder="1" applyAlignment="1">
      <alignment horizontal="right" vertical="center" shrinkToFit="1"/>
    </xf>
    <xf numFmtId="179" fontId="4" fillId="2" borderId="2" xfId="14" applyNumberFormat="1" applyFont="1" applyFill="1" applyBorder="1" applyAlignment="1">
      <alignment horizontal="right" vertical="center" shrinkToFit="1"/>
    </xf>
    <xf numFmtId="179" fontId="4" fillId="2" borderId="39" xfId="14" applyNumberFormat="1" applyFont="1" applyFill="1" applyBorder="1" applyAlignment="1">
      <alignment horizontal="right" vertical="center" shrinkToFit="1"/>
    </xf>
    <xf numFmtId="0" fontId="4" fillId="2" borderId="38" xfId="12" applyFont="1" applyFill="1" applyBorder="1" applyAlignment="1">
      <alignment horizontal="center" vertical="top"/>
    </xf>
    <xf numFmtId="0" fontId="4" fillId="2" borderId="2" xfId="12" applyFont="1" applyFill="1" applyBorder="1" applyAlignment="1">
      <alignment horizontal="center" vertical="top"/>
    </xf>
    <xf numFmtId="0" fontId="4" fillId="2" borderId="27" xfId="12" applyFont="1" applyFill="1" applyBorder="1" applyAlignment="1">
      <alignment horizontal="center" vertical="top"/>
    </xf>
    <xf numFmtId="0" fontId="4" fillId="2" borderId="0" xfId="12" applyFont="1" applyFill="1" applyAlignment="1">
      <alignment horizontal="center" vertical="top"/>
    </xf>
    <xf numFmtId="0" fontId="4" fillId="2" borderId="29" xfId="12" applyFont="1" applyFill="1" applyBorder="1" applyAlignment="1">
      <alignment horizontal="center" vertical="top"/>
    </xf>
    <xf numFmtId="0" fontId="4" fillId="2" borderId="7" xfId="12" applyFont="1" applyFill="1" applyBorder="1" applyAlignment="1">
      <alignment horizontal="center" vertical="top"/>
    </xf>
    <xf numFmtId="0" fontId="4" fillId="2" borderId="34" xfId="12" applyFont="1" applyFill="1" applyBorder="1" applyAlignment="1">
      <alignment horizontal="center" vertical="center"/>
    </xf>
    <xf numFmtId="0" fontId="4" fillId="2" borderId="12" xfId="12" applyFont="1" applyFill="1" applyBorder="1" applyAlignment="1">
      <alignment horizontal="center" vertical="center"/>
    </xf>
    <xf numFmtId="0" fontId="4" fillId="5" borderId="57" xfId="12" applyFont="1" applyFill="1" applyBorder="1" applyAlignment="1" applyProtection="1">
      <alignment horizontal="left" vertical="center" shrinkToFit="1"/>
      <protection locked="0"/>
    </xf>
    <xf numFmtId="0" fontId="4" fillId="2" borderId="19" xfId="12" applyFont="1" applyFill="1" applyBorder="1" applyAlignment="1">
      <alignment horizontal="left" vertical="center" wrapText="1"/>
    </xf>
    <xf numFmtId="0" fontId="4" fillId="2" borderId="0" xfId="13" applyFont="1" applyFill="1" applyAlignment="1">
      <alignment horizontal="left" vertical="center"/>
    </xf>
    <xf numFmtId="0" fontId="4" fillId="2" borderId="29" xfId="12" applyFont="1" applyFill="1" applyBorder="1" applyAlignment="1">
      <alignment horizontal="center" vertical="center"/>
    </xf>
    <xf numFmtId="0" fontId="4" fillId="2" borderId="7" xfId="12" applyFont="1" applyFill="1" applyBorder="1" applyAlignment="1">
      <alignment horizontal="center" vertical="center"/>
    </xf>
    <xf numFmtId="0" fontId="4" fillId="2" borderId="30" xfId="12" applyFont="1" applyFill="1" applyBorder="1" applyAlignment="1">
      <alignment horizontal="center" vertical="center"/>
    </xf>
    <xf numFmtId="179" fontId="4" fillId="2" borderId="71" xfId="14" applyNumberFormat="1" applyFont="1" applyFill="1" applyBorder="1" applyAlignment="1">
      <alignment horizontal="right" vertical="center" shrinkToFit="1"/>
    </xf>
    <xf numFmtId="179" fontId="4" fillId="2" borderId="25" xfId="14" applyNumberFormat="1" applyFont="1" applyFill="1" applyBorder="1" applyAlignment="1">
      <alignment horizontal="right" vertical="center" shrinkToFit="1"/>
    </xf>
    <xf numFmtId="0" fontId="4" fillId="2" borderId="4" xfId="12" applyFont="1" applyFill="1" applyBorder="1">
      <alignment vertical="center"/>
    </xf>
    <xf numFmtId="0" fontId="4" fillId="2" borderId="0" xfId="12" applyFont="1" applyFill="1">
      <alignment vertical="center"/>
    </xf>
    <xf numFmtId="0" fontId="4" fillId="2" borderId="5" xfId="12" applyFont="1" applyFill="1" applyBorder="1">
      <alignment vertical="center"/>
    </xf>
    <xf numFmtId="181" fontId="4" fillId="2" borderId="139" xfId="14" applyNumberFormat="1" applyFont="1" applyFill="1" applyBorder="1" applyAlignment="1">
      <alignment horizontal="right" vertical="center" shrinkToFit="1"/>
    </xf>
    <xf numFmtId="181" fontId="4" fillId="2" borderId="70" xfId="14" applyNumberFormat="1" applyFont="1" applyFill="1" applyBorder="1" applyAlignment="1">
      <alignment horizontal="right" vertical="center" shrinkToFit="1"/>
    </xf>
    <xf numFmtId="179" fontId="4" fillId="2" borderId="70" xfId="14" applyNumberFormat="1" applyFont="1" applyFill="1" applyBorder="1" applyAlignment="1">
      <alignment horizontal="right" vertical="center" shrinkToFit="1"/>
    </xf>
    <xf numFmtId="179" fontId="4" fillId="2" borderId="140" xfId="14" applyNumberFormat="1" applyFont="1" applyFill="1" applyBorder="1" applyAlignment="1">
      <alignment horizontal="right" vertical="center" shrinkToFit="1"/>
    </xf>
    <xf numFmtId="0" fontId="4" fillId="2" borderId="1" xfId="12" applyFont="1" applyFill="1" applyBorder="1">
      <alignment vertical="center"/>
    </xf>
    <xf numFmtId="181" fontId="4" fillId="2" borderId="136" xfId="14" applyNumberFormat="1" applyFont="1" applyFill="1" applyBorder="1" applyAlignment="1">
      <alignment horizontal="right" vertical="center" shrinkToFit="1"/>
    </xf>
    <xf numFmtId="181" fontId="4" fillId="2" borderId="67" xfId="14" applyNumberFormat="1" applyFont="1" applyFill="1" applyBorder="1" applyAlignment="1">
      <alignment horizontal="right" vertical="center" shrinkToFit="1"/>
    </xf>
    <xf numFmtId="179" fontId="4" fillId="2" borderId="67" xfId="14" applyNumberFormat="1" applyFont="1" applyFill="1" applyBorder="1" applyAlignment="1">
      <alignment horizontal="right" vertical="center" shrinkToFit="1"/>
    </xf>
    <xf numFmtId="179" fontId="4" fillId="2" borderId="138" xfId="14" applyNumberFormat="1" applyFont="1" applyFill="1" applyBorder="1" applyAlignment="1">
      <alignment horizontal="right" vertical="center" shrinkToFit="1"/>
    </xf>
    <xf numFmtId="0" fontId="4" fillId="2" borderId="27" xfId="12" applyFont="1" applyFill="1" applyBorder="1" applyAlignment="1">
      <alignment horizontal="left" vertical="center"/>
    </xf>
    <xf numFmtId="0" fontId="4" fillId="2" borderId="0" xfId="12" applyFont="1" applyFill="1" applyAlignment="1">
      <alignment horizontal="left" vertical="center"/>
    </xf>
    <xf numFmtId="0" fontId="4" fillId="2" borderId="5" xfId="12" applyFont="1" applyFill="1" applyBorder="1" applyAlignment="1">
      <alignment horizontal="left" vertical="center"/>
    </xf>
    <xf numFmtId="181" fontId="4" fillId="2" borderId="4" xfId="13" applyNumberFormat="1" applyFont="1" applyFill="1" applyBorder="1" applyAlignment="1">
      <alignment horizontal="right" vertical="center" shrinkToFit="1"/>
    </xf>
    <xf numFmtId="181" fontId="4" fillId="2" borderId="0" xfId="13" applyNumberFormat="1" applyFont="1" applyFill="1" applyAlignment="1">
      <alignment horizontal="right" vertical="center" shrinkToFit="1"/>
    </xf>
    <xf numFmtId="181" fontId="4" fillId="2" borderId="69" xfId="13" applyNumberFormat="1" applyFont="1" applyFill="1" applyBorder="1" applyAlignment="1">
      <alignment horizontal="right" vertical="center" shrinkToFit="1"/>
    </xf>
    <xf numFmtId="181" fontId="4" fillId="2" borderId="72" xfId="13" applyNumberFormat="1" applyFont="1" applyFill="1" applyBorder="1" applyAlignment="1">
      <alignment horizontal="right" vertical="center" shrinkToFit="1"/>
    </xf>
    <xf numFmtId="179" fontId="4" fillId="2" borderId="72" xfId="13" applyNumberFormat="1" applyFont="1" applyFill="1" applyBorder="1" applyAlignment="1">
      <alignment horizontal="right" vertical="center" shrinkToFit="1"/>
    </xf>
    <xf numFmtId="179" fontId="4" fillId="2" borderId="0" xfId="13" applyNumberFormat="1" applyFont="1" applyFill="1" applyAlignment="1">
      <alignment horizontal="right" vertical="center" shrinkToFit="1"/>
    </xf>
    <xf numFmtId="179" fontId="4" fillId="2" borderId="28" xfId="13" applyNumberFormat="1" applyFont="1" applyFill="1" applyBorder="1" applyAlignment="1">
      <alignment horizontal="right" vertical="center" shrinkToFit="1"/>
    </xf>
    <xf numFmtId="179" fontId="4" fillId="2" borderId="137" xfId="14" applyNumberFormat="1" applyFont="1" applyFill="1" applyBorder="1" applyAlignment="1">
      <alignment horizontal="right" vertical="center" shrinkToFit="1"/>
    </xf>
    <xf numFmtId="179" fontId="4" fillId="2" borderId="36" xfId="14" applyNumberFormat="1" applyFont="1" applyFill="1" applyBorder="1" applyAlignment="1">
      <alignment horizontal="right" vertical="center" shrinkToFit="1"/>
    </xf>
    <xf numFmtId="0" fontId="4" fillId="2" borderId="1" xfId="12" applyFont="1" applyFill="1" applyBorder="1" applyAlignment="1">
      <alignment horizontal="center" vertical="center" textRotation="255" wrapText="1"/>
    </xf>
    <xf numFmtId="0" fontId="4" fillId="2" borderId="3" xfId="12" applyFont="1" applyFill="1" applyBorder="1" applyAlignment="1">
      <alignment horizontal="center" vertical="center" textRotation="255" wrapText="1"/>
    </xf>
    <xf numFmtId="0" fontId="4" fillId="2" borderId="4" xfId="12" applyFont="1" applyFill="1" applyBorder="1" applyAlignment="1">
      <alignment horizontal="center" vertical="center" textRotation="255" wrapText="1"/>
    </xf>
    <xf numFmtId="0" fontId="4" fillId="2" borderId="5" xfId="12" applyFont="1" applyFill="1" applyBorder="1" applyAlignment="1">
      <alignment horizontal="center" vertical="center" textRotation="255" wrapText="1"/>
    </xf>
    <xf numFmtId="0" fontId="4" fillId="2" borderId="6" xfId="12" applyFont="1" applyFill="1" applyBorder="1" applyAlignment="1">
      <alignment horizontal="center" vertical="center" textRotation="255" wrapText="1"/>
    </xf>
    <xf numFmtId="0" fontId="4" fillId="2" borderId="8" xfId="12" applyFont="1" applyFill="1" applyBorder="1" applyAlignment="1">
      <alignment horizontal="center" vertical="center" textRotation="255" wrapText="1"/>
    </xf>
    <xf numFmtId="0" fontId="4" fillId="2" borderId="38" xfId="12" applyFont="1" applyFill="1" applyBorder="1" applyAlignment="1">
      <alignment horizontal="center" vertical="center" textRotation="255" shrinkToFit="1"/>
    </xf>
    <xf numFmtId="0" fontId="4" fillId="2" borderId="3" xfId="12" applyFont="1" applyFill="1" applyBorder="1" applyAlignment="1">
      <alignment horizontal="center" vertical="center" textRotation="255" shrinkToFit="1"/>
    </xf>
    <xf numFmtId="0" fontId="4" fillId="2" borderId="27" xfId="12" applyFont="1" applyFill="1" applyBorder="1" applyAlignment="1">
      <alignment horizontal="center" vertical="center" textRotation="255" shrinkToFit="1"/>
    </xf>
    <xf numFmtId="0" fontId="4" fillId="2" borderId="5" xfId="12" applyFont="1" applyFill="1" applyBorder="1" applyAlignment="1">
      <alignment horizontal="center" vertical="center" textRotation="255" shrinkToFit="1"/>
    </xf>
    <xf numFmtId="0" fontId="4" fillId="2" borderId="29" xfId="12" applyFont="1" applyFill="1" applyBorder="1" applyAlignment="1">
      <alignment horizontal="center" vertical="center" textRotation="255" shrinkToFit="1"/>
    </xf>
    <xf numFmtId="0" fontId="4" fillId="2" borderId="8" xfId="12" applyFont="1" applyFill="1" applyBorder="1" applyAlignment="1">
      <alignment horizontal="center" vertical="center" textRotation="255" shrinkToFit="1"/>
    </xf>
    <xf numFmtId="181" fontId="4" fillId="2" borderId="4" xfId="14" applyNumberFormat="1" applyFont="1" applyFill="1" applyBorder="1" applyAlignment="1">
      <alignment horizontal="right" vertical="center" shrinkToFit="1"/>
    </xf>
    <xf numFmtId="181" fontId="4" fillId="2" borderId="0" xfId="14" applyNumberFormat="1" applyFont="1" applyFill="1" applyAlignment="1">
      <alignment horizontal="right" vertical="center" shrinkToFit="1"/>
    </xf>
    <xf numFmtId="181" fontId="4" fillId="2" borderId="69" xfId="14" applyNumberFormat="1" applyFont="1" applyFill="1" applyBorder="1" applyAlignment="1">
      <alignment horizontal="right" vertical="center" shrinkToFit="1"/>
    </xf>
    <xf numFmtId="181" fontId="4" fillId="2" borderId="72" xfId="14" applyNumberFormat="1" applyFont="1" applyFill="1" applyBorder="1" applyAlignment="1">
      <alignment horizontal="right" vertical="center" shrinkToFit="1"/>
    </xf>
    <xf numFmtId="179" fontId="4" fillId="2" borderId="72" xfId="14" applyNumberFormat="1" applyFont="1" applyFill="1" applyBorder="1" applyAlignment="1">
      <alignment horizontal="right" vertical="center" shrinkToFit="1"/>
    </xf>
    <xf numFmtId="179" fontId="4" fillId="2" borderId="0" xfId="14" applyNumberFormat="1" applyFont="1" applyFill="1" applyAlignment="1">
      <alignment horizontal="right" vertical="center" shrinkToFit="1"/>
    </xf>
    <xf numFmtId="179" fontId="4" fillId="2" borderId="28" xfId="14" applyNumberFormat="1" applyFont="1" applyFill="1" applyBorder="1" applyAlignment="1">
      <alignment horizontal="right" vertical="center" shrinkToFit="1"/>
    </xf>
    <xf numFmtId="0" fontId="4" fillId="2" borderId="7" xfId="12" applyFont="1" applyFill="1" applyBorder="1">
      <alignment vertical="center"/>
    </xf>
    <xf numFmtId="0" fontId="4" fillId="2" borderId="8" xfId="12" applyFont="1" applyFill="1" applyBorder="1">
      <alignment vertical="center"/>
    </xf>
    <xf numFmtId="0" fontId="3" fillId="2" borderId="4" xfId="12" applyFont="1" applyFill="1" applyBorder="1" applyAlignment="1">
      <alignment vertical="center" shrinkToFit="1"/>
    </xf>
    <xf numFmtId="0" fontId="3" fillId="2" borderId="0" xfId="12" applyFont="1" applyFill="1" applyAlignment="1">
      <alignment vertical="center" shrinkToFit="1"/>
    </xf>
    <xf numFmtId="0" fontId="3" fillId="2" borderId="5" xfId="12" applyFont="1" applyFill="1" applyBorder="1" applyAlignment="1">
      <alignment vertical="center" shrinkToFit="1"/>
    </xf>
    <xf numFmtId="0" fontId="4" fillId="2" borderId="10" xfId="14" applyFont="1" applyFill="1" applyBorder="1" applyAlignment="1">
      <alignment horizontal="center" vertical="center"/>
    </xf>
    <xf numFmtId="0" fontId="4" fillId="2" borderId="9" xfId="14" applyFont="1" applyFill="1" applyBorder="1" applyAlignment="1">
      <alignment horizontal="center" vertical="center"/>
    </xf>
    <xf numFmtId="0" fontId="4" fillId="2" borderId="53" xfId="14" applyFont="1" applyFill="1" applyBorder="1" applyAlignment="1">
      <alignment horizontal="center" vertical="center"/>
    </xf>
    <xf numFmtId="0" fontId="4" fillId="2" borderId="6" xfId="12" applyFont="1" applyFill="1" applyBorder="1">
      <alignment vertical="center"/>
    </xf>
    <xf numFmtId="0" fontId="4" fillId="2" borderId="4" xfId="12" applyFont="1" applyFill="1" applyBorder="1" applyAlignment="1">
      <alignment vertical="center" shrinkToFit="1"/>
    </xf>
    <xf numFmtId="0" fontId="4" fillId="2" borderId="0" xfId="12" applyFont="1" applyFill="1" applyAlignment="1">
      <alignment vertical="center" shrinkToFit="1"/>
    </xf>
    <xf numFmtId="0" fontId="4" fillId="2" borderId="5" xfId="12" applyFont="1" applyFill="1" applyBorder="1" applyAlignment="1">
      <alignment vertical="center" shrinkToFit="1"/>
    </xf>
    <xf numFmtId="0" fontId="4" fillId="2" borderId="9" xfId="12" applyFont="1" applyFill="1" applyBorder="1" applyAlignment="1">
      <alignment horizontal="center" vertical="center" wrapText="1"/>
    </xf>
    <xf numFmtId="181" fontId="4" fillId="2" borderId="10" xfId="14" applyNumberFormat="1" applyFont="1" applyFill="1" applyBorder="1" applyAlignment="1">
      <alignment horizontal="right" vertical="center" shrinkToFit="1"/>
    </xf>
    <xf numFmtId="181" fontId="4" fillId="2" borderId="9" xfId="14" applyNumberFormat="1" applyFont="1" applyFill="1" applyBorder="1" applyAlignment="1">
      <alignment horizontal="right" vertical="center" shrinkToFit="1"/>
    </xf>
    <xf numFmtId="181" fontId="4" fillId="2" borderId="141" xfId="14" applyNumberFormat="1" applyFont="1" applyFill="1" applyBorder="1" applyAlignment="1">
      <alignment horizontal="right" vertical="center" shrinkToFit="1"/>
    </xf>
    <xf numFmtId="181" fontId="4" fillId="2" borderId="142" xfId="14" applyNumberFormat="1" applyFont="1" applyFill="1" applyBorder="1" applyAlignment="1">
      <alignment horizontal="right" vertical="center" shrinkToFit="1"/>
    </xf>
    <xf numFmtId="181" fontId="4" fillId="2" borderId="143" xfId="14" applyNumberFormat="1" applyFont="1" applyFill="1" applyBorder="1" applyAlignment="1">
      <alignment horizontal="right" vertical="center" shrinkToFit="1"/>
    </xf>
    <xf numFmtId="181" fontId="4" fillId="2" borderId="144" xfId="14" applyNumberFormat="1" applyFont="1" applyFill="1" applyBorder="1" applyAlignment="1">
      <alignment horizontal="right" vertical="center" shrinkToFit="1"/>
    </xf>
    <xf numFmtId="181" fontId="4" fillId="2" borderId="145" xfId="14" applyNumberFormat="1" applyFont="1" applyFill="1" applyBorder="1" applyAlignment="1">
      <alignment horizontal="right" vertical="center" shrinkToFit="1"/>
    </xf>
    <xf numFmtId="181" fontId="4" fillId="2" borderId="75" xfId="14" applyNumberFormat="1" applyFont="1" applyFill="1" applyBorder="1" applyAlignment="1">
      <alignment horizontal="right" vertical="center" shrinkToFit="1"/>
    </xf>
    <xf numFmtId="181" fontId="4" fillId="2" borderId="7" xfId="14" applyNumberFormat="1" applyFont="1" applyFill="1" applyBorder="1" applyAlignment="1">
      <alignment horizontal="right" vertical="center" shrinkToFit="1"/>
    </xf>
    <xf numFmtId="181" fontId="4" fillId="2" borderId="73" xfId="14" applyNumberFormat="1" applyFont="1" applyFill="1" applyBorder="1" applyAlignment="1">
      <alignment horizontal="right" vertical="center" shrinkToFit="1"/>
    </xf>
    <xf numFmtId="179" fontId="4" fillId="2" borderId="75" xfId="14" applyNumberFormat="1" applyFont="1" applyFill="1" applyBorder="1" applyAlignment="1">
      <alignment horizontal="right" vertical="center" shrinkToFit="1"/>
    </xf>
    <xf numFmtId="179" fontId="4" fillId="2" borderId="7" xfId="14" applyNumberFormat="1" applyFont="1" applyFill="1" applyBorder="1" applyAlignment="1">
      <alignment horizontal="right" vertical="center" shrinkToFit="1"/>
    </xf>
    <xf numFmtId="179" fontId="4" fillId="2" borderId="30" xfId="14" applyNumberFormat="1" applyFont="1" applyFill="1" applyBorder="1" applyAlignment="1">
      <alignment horizontal="right" vertical="center" shrinkToFit="1"/>
    </xf>
    <xf numFmtId="0" fontId="4" fillId="2" borderId="38" xfId="12" applyFont="1" applyFill="1" applyBorder="1" applyAlignment="1">
      <alignment horizontal="center" vertical="top" wrapText="1"/>
    </xf>
    <xf numFmtId="0" fontId="4" fillId="2" borderId="2" xfId="12" applyFont="1" applyFill="1" applyBorder="1" applyAlignment="1">
      <alignment horizontal="center" vertical="top" wrapText="1"/>
    </xf>
    <xf numFmtId="0" fontId="4" fillId="2" borderId="3" xfId="12" applyFont="1" applyFill="1" applyBorder="1" applyAlignment="1">
      <alignment horizontal="center" vertical="top" wrapText="1"/>
    </xf>
    <xf numFmtId="0" fontId="4" fillId="2" borderId="27" xfId="12" applyFont="1" applyFill="1" applyBorder="1" applyAlignment="1">
      <alignment horizontal="center" vertical="top" wrapText="1"/>
    </xf>
    <xf numFmtId="0" fontId="4" fillId="2" borderId="0" xfId="12" applyFont="1" applyFill="1" applyAlignment="1">
      <alignment horizontal="center" vertical="top" wrapText="1"/>
    </xf>
    <xf numFmtId="0" fontId="4" fillId="2" borderId="5" xfId="12" applyFont="1" applyFill="1" applyBorder="1" applyAlignment="1">
      <alignment horizontal="center" vertical="top" wrapText="1"/>
    </xf>
    <xf numFmtId="0" fontId="4" fillId="2" borderId="29" xfId="12" applyFont="1" applyFill="1" applyBorder="1" applyAlignment="1">
      <alignment horizontal="center" vertical="top" wrapText="1"/>
    </xf>
    <xf numFmtId="0" fontId="4" fillId="2" borderId="7" xfId="12" applyFont="1" applyFill="1" applyBorder="1" applyAlignment="1">
      <alignment horizontal="center" vertical="top" wrapText="1"/>
    </xf>
    <xf numFmtId="181" fontId="4" fillId="2" borderId="146" xfId="14" applyNumberFormat="1" applyFont="1" applyFill="1" applyBorder="1" applyAlignment="1">
      <alignment horizontal="right" vertical="center" shrinkToFit="1"/>
    </xf>
    <xf numFmtId="181" fontId="4" fillId="2" borderId="74" xfId="14" applyNumberFormat="1" applyFont="1" applyFill="1" applyBorder="1" applyAlignment="1">
      <alignment horizontal="right" vertical="center" shrinkToFit="1"/>
    </xf>
    <xf numFmtId="179" fontId="4" fillId="2" borderId="143" xfId="14" applyNumberFormat="1" applyFont="1" applyFill="1" applyBorder="1" applyAlignment="1">
      <alignment horizontal="right" vertical="center" shrinkToFit="1"/>
    </xf>
    <xf numFmtId="179" fontId="4" fillId="2" borderId="144" xfId="14" applyNumberFormat="1" applyFont="1" applyFill="1" applyBorder="1" applyAlignment="1">
      <alignment horizontal="right" vertical="center" shrinkToFit="1"/>
    </xf>
    <xf numFmtId="179" fontId="4" fillId="2" borderId="147" xfId="14" applyNumberFormat="1" applyFont="1" applyFill="1" applyBorder="1" applyAlignment="1">
      <alignment horizontal="right" vertical="center" shrinkToFit="1"/>
    </xf>
    <xf numFmtId="181" fontId="4" fillId="2" borderId="6" xfId="14" applyNumberFormat="1" applyFont="1" applyFill="1" applyBorder="1" applyAlignment="1">
      <alignment horizontal="right" vertical="center" shrinkToFit="1"/>
    </xf>
    <xf numFmtId="0" fontId="25" fillId="2" borderId="11" xfId="12" applyFont="1" applyFill="1" applyBorder="1" applyAlignment="1">
      <alignment horizontal="center" vertical="center"/>
    </xf>
    <xf numFmtId="0" fontId="4" fillId="2" borderId="1" xfId="12" applyFont="1" applyFill="1" applyBorder="1" applyAlignment="1">
      <alignment horizontal="center" vertical="center" wrapText="1"/>
    </xf>
    <xf numFmtId="0" fontId="4" fillId="2" borderId="2" xfId="12" applyFont="1" applyFill="1" applyBorder="1" applyAlignment="1">
      <alignment horizontal="center" vertical="center" wrapText="1"/>
    </xf>
    <xf numFmtId="0" fontId="4" fillId="2" borderId="3" xfId="12" applyFont="1" applyFill="1" applyBorder="1" applyAlignment="1">
      <alignment horizontal="center" vertical="center" wrapText="1"/>
    </xf>
    <xf numFmtId="0" fontId="4" fillId="2" borderId="4" xfId="12" applyFont="1" applyFill="1" applyBorder="1" applyAlignment="1">
      <alignment horizontal="center" vertical="center" wrapText="1"/>
    </xf>
    <xf numFmtId="0" fontId="4" fillId="2" borderId="0" xfId="12" applyFont="1" applyFill="1" applyAlignment="1">
      <alignment horizontal="center" vertical="center" wrapText="1"/>
    </xf>
    <xf numFmtId="0" fontId="4" fillId="2" borderId="5" xfId="12" applyFont="1" applyFill="1" applyBorder="1" applyAlignment="1">
      <alignment horizontal="center" vertical="center" wrapText="1"/>
    </xf>
    <xf numFmtId="0" fontId="4" fillId="2" borderId="7" xfId="12" applyFont="1" applyFill="1" applyBorder="1" applyAlignment="1">
      <alignment horizontal="center" vertical="center" wrapText="1"/>
    </xf>
    <xf numFmtId="0" fontId="4" fillId="2" borderId="8" xfId="12" applyFont="1" applyFill="1" applyBorder="1" applyAlignment="1">
      <alignment horizontal="center" vertical="center" wrapText="1"/>
    </xf>
    <xf numFmtId="0" fontId="4" fillId="2" borderId="1" xfId="14" applyFont="1" applyFill="1" applyBorder="1" applyAlignment="1">
      <alignment horizontal="left" vertical="center" shrinkToFit="1"/>
    </xf>
    <xf numFmtId="0" fontId="4" fillId="2" borderId="2" xfId="14" applyFont="1" applyFill="1" applyBorder="1" applyAlignment="1">
      <alignment horizontal="left" vertical="center" shrinkToFit="1"/>
    </xf>
    <xf numFmtId="0" fontId="4" fillId="2" borderId="3" xfId="14" applyFont="1" applyFill="1" applyBorder="1" applyAlignment="1">
      <alignment horizontal="left" vertical="center" shrinkToFit="1"/>
    </xf>
    <xf numFmtId="179" fontId="4" fillId="2" borderId="148" xfId="14" applyNumberFormat="1" applyFont="1" applyFill="1" applyBorder="1" applyAlignment="1">
      <alignment horizontal="right" vertical="center" shrinkToFit="1"/>
    </xf>
    <xf numFmtId="179" fontId="4" fillId="2" borderId="32" xfId="14" applyNumberFormat="1" applyFont="1" applyFill="1" applyBorder="1" applyAlignment="1">
      <alignment horizontal="right" vertical="center" shrinkToFit="1"/>
    </xf>
    <xf numFmtId="0" fontId="4" fillId="2" borderId="4" xfId="14" applyFont="1" applyFill="1" applyBorder="1" applyAlignment="1">
      <alignment horizontal="left" vertical="center" shrinkToFit="1"/>
    </xf>
    <xf numFmtId="0" fontId="4" fillId="2" borderId="0" xfId="14" applyFont="1" applyFill="1" applyAlignment="1">
      <alignment horizontal="left" vertical="center" shrinkToFit="1"/>
    </xf>
    <xf numFmtId="0" fontId="4" fillId="2" borderId="5" xfId="14" applyFont="1" applyFill="1" applyBorder="1" applyAlignment="1">
      <alignment horizontal="left" vertical="center" shrinkToFit="1"/>
    </xf>
    <xf numFmtId="0" fontId="4" fillId="2" borderId="38" xfId="12" applyFont="1" applyFill="1" applyBorder="1" applyAlignment="1">
      <alignment horizontal="center" vertical="center" wrapText="1"/>
    </xf>
    <xf numFmtId="0" fontId="4" fillId="2" borderId="27" xfId="12" applyFont="1" applyFill="1" applyBorder="1" applyAlignment="1">
      <alignment horizontal="center" vertical="center" wrapText="1"/>
    </xf>
    <xf numFmtId="0" fontId="4" fillId="2" borderId="45" xfId="12" applyFont="1" applyFill="1" applyBorder="1" applyAlignment="1">
      <alignment horizontal="center" vertical="center" wrapText="1"/>
    </xf>
    <xf numFmtId="0" fontId="4" fillId="2" borderId="46" xfId="12" applyFont="1" applyFill="1" applyBorder="1" applyAlignment="1">
      <alignment horizontal="center" vertical="center" wrapText="1"/>
    </xf>
    <xf numFmtId="0" fontId="4" fillId="2" borderId="41" xfId="12" applyFont="1" applyFill="1" applyBorder="1" applyAlignment="1">
      <alignment horizontal="center" vertical="center" wrapText="1"/>
    </xf>
    <xf numFmtId="179" fontId="4" fillId="2" borderId="114" xfId="14" applyNumberFormat="1" applyFont="1" applyFill="1" applyBorder="1" applyAlignment="1">
      <alignment horizontal="right" vertical="center" shrinkToFit="1"/>
    </xf>
    <xf numFmtId="179" fontId="4" fillId="2" borderId="151" xfId="14" applyNumberFormat="1" applyFont="1" applyFill="1" applyBorder="1" applyAlignment="1">
      <alignment horizontal="right" vertical="center" shrinkToFit="1"/>
    </xf>
    <xf numFmtId="179" fontId="4" fillId="2" borderId="152" xfId="14" applyNumberFormat="1" applyFont="1" applyFill="1" applyBorder="1" applyAlignment="1">
      <alignment horizontal="right" vertical="center" shrinkToFit="1"/>
    </xf>
    <xf numFmtId="179" fontId="4" fillId="2" borderId="153" xfId="14" applyNumberFormat="1" applyFont="1" applyFill="1" applyBorder="1" applyAlignment="1">
      <alignment horizontal="right" vertical="center" shrinkToFit="1"/>
    </xf>
    <xf numFmtId="181" fontId="4" fillId="2" borderId="150" xfId="14" applyNumberFormat="1" applyFont="1" applyFill="1" applyBorder="1" applyAlignment="1">
      <alignment horizontal="right" vertical="center" shrinkToFit="1"/>
    </xf>
    <xf numFmtId="0" fontId="4" fillId="2" borderId="65" xfId="12" applyFont="1" applyFill="1" applyBorder="1" applyAlignment="1">
      <alignment horizontal="center" vertical="center"/>
    </xf>
    <xf numFmtId="0" fontId="4" fillId="2" borderId="50" xfId="12" applyFont="1" applyFill="1" applyBorder="1" applyAlignment="1">
      <alignment horizontal="center" vertical="center"/>
    </xf>
    <xf numFmtId="0" fontId="4" fillId="2" borderId="51" xfId="12" applyFont="1" applyFill="1" applyBorder="1" applyAlignment="1">
      <alignment horizontal="center" vertical="center"/>
    </xf>
    <xf numFmtId="0" fontId="4" fillId="2" borderId="49" xfId="12" applyFont="1" applyFill="1" applyBorder="1" applyAlignment="1">
      <alignment horizontal="center" vertical="center"/>
    </xf>
    <xf numFmtId="0" fontId="4" fillId="2" borderId="43" xfId="12" applyFont="1" applyFill="1" applyBorder="1">
      <alignment vertical="center"/>
    </xf>
    <xf numFmtId="0" fontId="4" fillId="2" borderId="41" xfId="12" applyFont="1" applyFill="1" applyBorder="1">
      <alignment vertical="center"/>
    </xf>
    <xf numFmtId="181" fontId="4" fillId="2" borderId="157" xfId="14" applyNumberFormat="1" applyFont="1" applyFill="1" applyBorder="1" applyAlignment="1">
      <alignment horizontal="right" vertical="center" shrinkToFit="1"/>
    </xf>
    <xf numFmtId="181" fontId="4" fillId="2" borderId="158" xfId="14" applyNumberFormat="1" applyFont="1" applyFill="1" applyBorder="1" applyAlignment="1">
      <alignment horizontal="right" vertical="center" shrinkToFit="1"/>
    </xf>
    <xf numFmtId="179" fontId="4" fillId="2" borderId="158" xfId="14" applyNumberFormat="1" applyFont="1" applyFill="1" applyBorder="1" applyAlignment="1">
      <alignment horizontal="right" vertical="center" shrinkToFit="1"/>
    </xf>
    <xf numFmtId="179" fontId="4" fillId="2" borderId="159" xfId="14" applyNumberFormat="1" applyFont="1" applyFill="1" applyBorder="1" applyAlignment="1">
      <alignment horizontal="right" vertical="center" shrinkToFit="1"/>
    </xf>
    <xf numFmtId="0" fontId="4" fillId="2" borderId="38" xfId="12" applyFont="1" applyFill="1" applyBorder="1" applyAlignment="1">
      <alignment horizontal="left" vertical="center"/>
    </xf>
    <xf numFmtId="0" fontId="4" fillId="2" borderId="2" xfId="12" applyFont="1" applyFill="1" applyBorder="1" applyAlignment="1">
      <alignment horizontal="left" vertical="center"/>
    </xf>
    <xf numFmtId="0" fontId="4" fillId="2" borderId="2" xfId="12" applyFont="1" applyFill="1" applyBorder="1" applyAlignment="1">
      <alignment horizontal="right" vertical="center"/>
    </xf>
    <xf numFmtId="0" fontId="4" fillId="2" borderId="3" xfId="12" applyFont="1" applyFill="1" applyBorder="1" applyAlignment="1">
      <alignment horizontal="right" vertical="center"/>
    </xf>
    <xf numFmtId="181" fontId="4" fillId="2" borderId="1" xfId="13" applyNumberFormat="1" applyFont="1" applyFill="1" applyBorder="1" applyAlignment="1">
      <alignment horizontal="right" vertical="center" shrinkToFit="1"/>
    </xf>
    <xf numFmtId="181" fontId="4" fillId="2" borderId="2" xfId="13" applyNumberFormat="1" applyFont="1" applyFill="1" applyBorder="1" applyAlignment="1">
      <alignment horizontal="right" vertical="center" shrinkToFit="1"/>
    </xf>
    <xf numFmtId="181" fontId="4" fillId="2" borderId="66" xfId="13" applyNumberFormat="1" applyFont="1" applyFill="1" applyBorder="1" applyAlignment="1">
      <alignment horizontal="right" vertical="center" shrinkToFit="1"/>
    </xf>
    <xf numFmtId="181" fontId="4" fillId="2" borderId="68" xfId="13" applyNumberFormat="1" applyFont="1" applyFill="1" applyBorder="1" applyAlignment="1">
      <alignment horizontal="right" vertical="center" shrinkToFit="1"/>
    </xf>
    <xf numFmtId="179" fontId="4" fillId="2" borderId="154" xfId="14" applyNumberFormat="1" applyFont="1" applyFill="1" applyBorder="1" applyAlignment="1">
      <alignment horizontal="right" vertical="center" shrinkToFit="1"/>
    </xf>
    <xf numFmtId="179" fontId="4" fillId="2" borderId="155" xfId="14" applyNumberFormat="1" applyFont="1" applyFill="1" applyBorder="1" applyAlignment="1">
      <alignment horizontal="right" vertical="center" shrinkToFit="1"/>
    </xf>
    <xf numFmtId="179" fontId="4" fillId="2" borderId="156" xfId="14" applyNumberFormat="1" applyFont="1" applyFill="1" applyBorder="1" applyAlignment="1">
      <alignment horizontal="right" vertical="center" shrinkToFit="1"/>
    </xf>
    <xf numFmtId="188" fontId="4" fillId="2" borderId="1" xfId="14" applyNumberFormat="1" applyFont="1" applyFill="1" applyBorder="1" applyAlignment="1">
      <alignment horizontal="right" vertical="center" shrinkToFit="1"/>
    </xf>
    <xf numFmtId="188" fontId="4" fillId="2" borderId="2" xfId="14" applyNumberFormat="1" applyFont="1" applyFill="1" applyBorder="1" applyAlignment="1">
      <alignment horizontal="right" vertical="center" shrinkToFit="1"/>
    </xf>
    <xf numFmtId="188" fontId="4" fillId="2" borderId="3" xfId="14" applyNumberFormat="1" applyFont="1" applyFill="1" applyBorder="1" applyAlignment="1">
      <alignment horizontal="right" vertical="center" shrinkToFit="1"/>
    </xf>
    <xf numFmtId="0" fontId="4" fillId="2" borderId="52" xfId="12" applyFont="1" applyFill="1" applyBorder="1" applyAlignment="1">
      <alignment horizontal="center" vertical="center"/>
    </xf>
    <xf numFmtId="0" fontId="4" fillId="2" borderId="38" xfId="12" applyFont="1" applyFill="1" applyBorder="1" applyAlignment="1">
      <alignment horizontal="center" vertical="center" textRotation="255" wrapText="1"/>
    </xf>
    <xf numFmtId="0" fontId="4" fillId="2" borderId="27" xfId="12" applyFont="1" applyFill="1" applyBorder="1" applyAlignment="1">
      <alignment horizontal="center" vertical="center" textRotation="255" wrapText="1"/>
    </xf>
    <xf numFmtId="0" fontId="4" fillId="2" borderId="29" xfId="12" applyFont="1" applyFill="1" applyBorder="1" applyAlignment="1">
      <alignment horizontal="center" vertical="center" textRotation="255" wrapText="1"/>
    </xf>
    <xf numFmtId="0" fontId="4" fillId="2" borderId="62" xfId="12" applyFont="1" applyFill="1" applyBorder="1" applyAlignment="1">
      <alignment horizontal="left" vertical="center" wrapText="1"/>
    </xf>
    <xf numFmtId="0" fontId="4" fillId="2" borderId="55" xfId="12" applyFont="1" applyFill="1" applyBorder="1" applyAlignment="1">
      <alignment horizontal="left" vertical="center"/>
    </xf>
    <xf numFmtId="0" fontId="4" fillId="2" borderId="56" xfId="12" applyFont="1" applyFill="1" applyBorder="1" applyAlignment="1">
      <alignment horizontal="left" vertical="center"/>
    </xf>
    <xf numFmtId="179" fontId="4" fillId="2" borderId="113" xfId="14" applyNumberFormat="1" applyFont="1" applyFill="1" applyBorder="1" applyAlignment="1">
      <alignment horizontal="right" vertical="center" shrinkToFit="1"/>
    </xf>
    <xf numFmtId="181" fontId="4" fillId="2" borderId="149" xfId="14" applyNumberFormat="1" applyFont="1" applyFill="1" applyBorder="1" applyAlignment="1">
      <alignment horizontal="right" vertical="center" shrinkToFit="1"/>
    </xf>
    <xf numFmtId="0" fontId="4" fillId="2" borderId="27" xfId="12" applyFont="1" applyFill="1" applyBorder="1">
      <alignment vertical="center"/>
    </xf>
    <xf numFmtId="188" fontId="4" fillId="2" borderId="4" xfId="14" applyNumberFormat="1" applyFont="1" applyFill="1" applyBorder="1" applyAlignment="1">
      <alignment horizontal="right" vertical="center" shrinkToFit="1"/>
    </xf>
    <xf numFmtId="188" fontId="4" fillId="2" borderId="0" xfId="14" applyNumberFormat="1" applyFont="1" applyFill="1" applyAlignment="1">
      <alignment horizontal="right" vertical="center" shrinkToFit="1"/>
    </xf>
    <xf numFmtId="188" fontId="4" fillId="2" borderId="5" xfId="14" applyNumberFormat="1" applyFont="1" applyFill="1" applyBorder="1" applyAlignment="1">
      <alignment horizontal="right" vertical="center" shrinkToFit="1"/>
    </xf>
    <xf numFmtId="188" fontId="4" fillId="2" borderId="28" xfId="14" applyNumberFormat="1" applyFont="1" applyFill="1" applyBorder="1" applyAlignment="1">
      <alignment horizontal="right" vertical="center" shrinkToFit="1"/>
    </xf>
    <xf numFmtId="0" fontId="4" fillId="2" borderId="0" xfId="12" applyFont="1" applyFill="1" applyAlignment="1">
      <alignment horizontal="right" vertical="center" wrapText="1"/>
    </xf>
    <xf numFmtId="0" fontId="4" fillId="2" borderId="0" xfId="12" applyFont="1" applyFill="1" applyAlignment="1">
      <alignment horizontal="right" vertical="center"/>
    </xf>
    <xf numFmtId="0" fontId="4" fillId="2" borderId="5" xfId="12" applyFont="1" applyFill="1" applyBorder="1" applyAlignment="1">
      <alignment horizontal="right" vertical="center"/>
    </xf>
    <xf numFmtId="179" fontId="4" fillId="2" borderId="160" xfId="14" applyNumberFormat="1" applyFont="1" applyFill="1" applyBorder="1" applyAlignment="1">
      <alignment horizontal="right" vertical="center" shrinkToFit="1"/>
    </xf>
    <xf numFmtId="179" fontId="4" fillId="2" borderId="161" xfId="14" applyNumberFormat="1" applyFont="1" applyFill="1" applyBorder="1" applyAlignment="1">
      <alignment horizontal="right" vertical="center" shrinkToFit="1"/>
    </xf>
    <xf numFmtId="179" fontId="4" fillId="2" borderId="162" xfId="14" applyNumberFormat="1" applyFont="1" applyFill="1" applyBorder="1" applyAlignment="1">
      <alignment horizontal="right" vertical="center" shrinkToFit="1"/>
    </xf>
    <xf numFmtId="188" fontId="4" fillId="2" borderId="39" xfId="14" applyNumberFormat="1" applyFont="1" applyFill="1" applyBorder="1" applyAlignment="1">
      <alignment horizontal="right" vertical="center" shrinkToFit="1"/>
    </xf>
    <xf numFmtId="0" fontId="4" fillId="2" borderId="46" xfId="12" applyFont="1" applyFill="1" applyBorder="1" applyAlignment="1">
      <alignment horizontal="center" vertical="center"/>
    </xf>
    <xf numFmtId="0" fontId="4" fillId="2" borderId="41" xfId="12" applyFont="1" applyFill="1" applyBorder="1" applyAlignment="1">
      <alignment horizontal="center" vertical="center"/>
    </xf>
    <xf numFmtId="179" fontId="4" fillId="2" borderId="115" xfId="14" applyNumberFormat="1" applyFont="1" applyFill="1" applyBorder="1" applyAlignment="1">
      <alignment horizontal="right" vertical="center" shrinkToFit="1"/>
    </xf>
    <xf numFmtId="179" fontId="4" fillId="2" borderId="55" xfId="14" applyNumberFormat="1" applyFont="1" applyFill="1" applyBorder="1" applyAlignment="1">
      <alignment horizontal="right" vertical="center" shrinkToFit="1"/>
    </xf>
    <xf numFmtId="179" fontId="4" fillId="2" borderId="169" xfId="14" applyNumberFormat="1" applyFont="1" applyFill="1" applyBorder="1" applyAlignment="1">
      <alignment horizontal="right" vertical="center" shrinkToFit="1"/>
    </xf>
    <xf numFmtId="179" fontId="4" fillId="2" borderId="170" xfId="14" applyNumberFormat="1" applyFont="1" applyFill="1" applyBorder="1" applyAlignment="1">
      <alignment horizontal="right" vertical="center" shrinkToFit="1"/>
    </xf>
    <xf numFmtId="0" fontId="4" fillId="2" borderId="45" xfId="12" applyFont="1" applyFill="1" applyBorder="1">
      <alignment vertical="center"/>
    </xf>
    <xf numFmtId="189" fontId="4" fillId="2" borderId="43" xfId="14" applyNumberFormat="1" applyFont="1" applyFill="1" applyBorder="1" applyAlignment="1">
      <alignment horizontal="right" vertical="center" shrinkToFit="1"/>
    </xf>
    <xf numFmtId="189" fontId="4" fillId="2" borderId="46" xfId="14" applyNumberFormat="1" applyFont="1" applyFill="1" applyBorder="1" applyAlignment="1">
      <alignment horizontal="right" vertical="center" shrinkToFit="1"/>
    </xf>
    <xf numFmtId="189" fontId="4" fillId="2" borderId="41" xfId="14" applyNumberFormat="1" applyFont="1" applyFill="1" applyBorder="1" applyAlignment="1">
      <alignment horizontal="right" vertical="center" shrinkToFit="1"/>
    </xf>
    <xf numFmtId="189" fontId="4" fillId="2" borderId="166" xfId="14" applyNumberFormat="1" applyFont="1" applyFill="1" applyBorder="1" applyAlignment="1">
      <alignment horizontal="right" vertical="center" shrinkToFit="1"/>
    </xf>
    <xf numFmtId="189" fontId="4" fillId="2" borderId="167" xfId="14" applyNumberFormat="1" applyFont="1" applyFill="1" applyBorder="1" applyAlignment="1">
      <alignment horizontal="right" vertical="center" shrinkToFit="1"/>
    </xf>
    <xf numFmtId="189" fontId="4" fillId="2" borderId="168" xfId="14" applyNumberFormat="1" applyFont="1" applyFill="1" applyBorder="1" applyAlignment="1">
      <alignment horizontal="right" vertical="center" shrinkToFit="1"/>
    </xf>
    <xf numFmtId="0" fontId="4" fillId="2" borderId="38" xfId="12" applyFont="1" applyFill="1" applyBorder="1" applyAlignment="1">
      <alignment horizontal="left" vertical="center" wrapText="1"/>
    </xf>
    <xf numFmtId="0" fontId="4" fillId="2" borderId="2" xfId="12" applyFont="1" applyFill="1" applyBorder="1" applyAlignment="1">
      <alignment horizontal="left" vertical="center" wrapText="1"/>
    </xf>
    <xf numFmtId="0" fontId="4" fillId="2" borderId="45" xfId="12" applyFont="1" applyFill="1" applyBorder="1" applyAlignment="1">
      <alignment horizontal="left" vertical="center" wrapText="1"/>
    </xf>
    <xf numFmtId="0" fontId="4" fillId="2" borderId="46" xfId="12" applyFont="1" applyFill="1" applyBorder="1" applyAlignment="1">
      <alignment horizontal="left" vertical="center" wrapText="1"/>
    </xf>
    <xf numFmtId="0" fontId="4" fillId="2" borderId="2" xfId="12" applyFont="1" applyFill="1" applyBorder="1" applyAlignment="1">
      <alignment horizontal="center" vertical="center"/>
    </xf>
    <xf numFmtId="0" fontId="4" fillId="2" borderId="3" xfId="12" applyFont="1" applyFill="1" applyBorder="1" applyAlignment="1">
      <alignment horizontal="center" vertical="center"/>
    </xf>
    <xf numFmtId="179" fontId="4" fillId="2" borderId="10" xfId="14" applyNumberFormat="1" applyFont="1" applyFill="1" applyBorder="1" applyAlignment="1">
      <alignment horizontal="right" vertical="center" shrinkToFit="1"/>
    </xf>
    <xf numFmtId="179" fontId="4" fillId="2" borderId="9" xfId="14" applyNumberFormat="1" applyFont="1" applyFill="1" applyBorder="1" applyAlignment="1">
      <alignment horizontal="right" vertical="center" shrinkToFit="1"/>
    </xf>
    <xf numFmtId="179" fontId="4" fillId="2" borderId="141" xfId="14" applyNumberFormat="1" applyFont="1" applyFill="1" applyBorder="1" applyAlignment="1">
      <alignment horizontal="right" vertical="center" shrinkToFit="1"/>
    </xf>
    <xf numFmtId="179" fontId="4" fillId="2" borderId="142" xfId="14" applyNumberFormat="1" applyFont="1" applyFill="1" applyBorder="1" applyAlignment="1">
      <alignment horizontal="right" vertical="center" shrinkToFit="1"/>
    </xf>
    <xf numFmtId="179" fontId="4" fillId="2" borderId="145" xfId="14" applyNumberFormat="1" applyFont="1" applyFill="1" applyBorder="1" applyAlignment="1">
      <alignment horizontal="right" vertical="center" shrinkToFit="1"/>
    </xf>
    <xf numFmtId="189" fontId="4" fillId="2" borderId="4" xfId="14" applyNumberFormat="1" applyFont="1" applyFill="1" applyBorder="1" applyAlignment="1">
      <alignment horizontal="right" vertical="center" shrinkToFit="1"/>
    </xf>
    <xf numFmtId="189" fontId="4" fillId="2" borderId="0" xfId="14" applyNumberFormat="1" applyFont="1" applyFill="1" applyAlignment="1">
      <alignment horizontal="right" vertical="center" shrinkToFit="1"/>
    </xf>
    <xf numFmtId="189" fontId="4" fillId="2" borderId="5" xfId="14" applyNumberFormat="1" applyFont="1" applyFill="1" applyBorder="1" applyAlignment="1">
      <alignment horizontal="right" vertical="center" shrinkToFit="1"/>
    </xf>
    <xf numFmtId="189" fontId="4" fillId="2" borderId="28" xfId="14" applyNumberFormat="1" applyFont="1" applyFill="1" applyBorder="1" applyAlignment="1">
      <alignment horizontal="right" vertical="center" shrinkToFit="1"/>
    </xf>
    <xf numFmtId="0" fontId="25" fillId="2" borderId="29" xfId="12" applyFont="1" applyFill="1" applyBorder="1" applyAlignment="1">
      <alignment horizontal="left" vertical="center"/>
    </xf>
    <xf numFmtId="0" fontId="4" fillId="2" borderId="7" xfId="12" applyFont="1" applyFill="1" applyBorder="1" applyAlignment="1">
      <alignment horizontal="left" vertical="center"/>
    </xf>
    <xf numFmtId="0" fontId="4" fillId="2" borderId="7" xfId="12" applyFont="1" applyFill="1" applyBorder="1" applyAlignment="1">
      <alignment horizontal="right" vertical="center" wrapText="1"/>
    </xf>
    <xf numFmtId="0" fontId="4" fillId="2" borderId="7" xfId="12" applyFont="1" applyFill="1" applyBorder="1" applyAlignment="1">
      <alignment horizontal="right" vertical="center"/>
    </xf>
    <xf numFmtId="0" fontId="4" fillId="2" borderId="8" xfId="12" applyFont="1" applyFill="1" applyBorder="1" applyAlignment="1">
      <alignment horizontal="right" vertical="center"/>
    </xf>
    <xf numFmtId="179" fontId="4" fillId="2" borderId="163" xfId="14" applyNumberFormat="1" applyFont="1" applyFill="1" applyBorder="1" applyAlignment="1">
      <alignment horizontal="right" vertical="center" shrinkToFit="1"/>
    </xf>
    <xf numFmtId="179" fontId="4" fillId="2" borderId="164" xfId="14" applyNumberFormat="1" applyFont="1" applyFill="1" applyBorder="1" applyAlignment="1">
      <alignment horizontal="right" vertical="center" shrinkToFit="1"/>
    </xf>
    <xf numFmtId="179" fontId="4" fillId="2" borderId="165" xfId="14" applyNumberFormat="1" applyFont="1" applyFill="1" applyBorder="1" applyAlignment="1">
      <alignment horizontal="right" vertical="center" shrinkToFit="1"/>
    </xf>
    <xf numFmtId="177" fontId="21" fillId="0" borderId="2" xfId="2" applyNumberFormat="1" applyFont="1" applyFill="1" applyBorder="1">
      <alignment vertical="center"/>
    </xf>
    <xf numFmtId="0" fontId="3" fillId="2" borderId="12" xfId="2" applyFont="1" applyFill="1" applyBorder="1" applyAlignment="1">
      <alignment horizontal="center" vertical="center" wrapText="1"/>
    </xf>
    <xf numFmtId="0" fontId="3" fillId="2" borderId="12" xfId="2" applyFont="1" applyFill="1" applyBorder="1" applyAlignment="1">
      <alignment horizontal="center" vertical="center"/>
    </xf>
    <xf numFmtId="178" fontId="21" fillId="2" borderId="10" xfId="3" applyNumberFormat="1" applyFont="1" applyFill="1" applyBorder="1" applyAlignment="1">
      <alignment horizontal="left" vertical="center" wrapText="1"/>
    </xf>
    <xf numFmtId="178" fontId="21" fillId="2" borderId="9" xfId="3" applyNumberFormat="1" applyFont="1" applyFill="1" applyBorder="1" applyAlignment="1">
      <alignment horizontal="left" vertical="center" wrapText="1"/>
    </xf>
    <xf numFmtId="178" fontId="21" fillId="2" borderId="11" xfId="3" applyNumberFormat="1" applyFont="1" applyFill="1" applyBorder="1" applyAlignment="1">
      <alignment horizontal="left" vertical="center" wrapText="1"/>
    </xf>
    <xf numFmtId="0" fontId="21" fillId="2" borderId="10" xfId="3" applyFont="1" applyFill="1" applyBorder="1" applyAlignment="1">
      <alignment horizontal="left" vertical="center"/>
    </xf>
    <xf numFmtId="0" fontId="21" fillId="2" borderId="9" xfId="3" applyFont="1" applyFill="1" applyBorder="1" applyAlignment="1">
      <alignment horizontal="left" vertical="center"/>
    </xf>
    <xf numFmtId="0" fontId="21" fillId="2" borderId="11" xfId="3" applyFont="1" applyFill="1" applyBorder="1" applyAlignment="1">
      <alignment horizontal="left" vertical="center"/>
    </xf>
    <xf numFmtId="177" fontId="27" fillId="0" borderId="10" xfId="2" applyNumberFormat="1" applyFont="1" applyBorder="1">
      <alignment vertical="center"/>
    </xf>
    <xf numFmtId="177" fontId="27" fillId="0" borderId="9" xfId="2" applyNumberFormat="1" applyFont="1" applyBorder="1">
      <alignment vertical="center"/>
    </xf>
    <xf numFmtId="177" fontId="27" fillId="0" borderId="11" xfId="2" applyNumberFormat="1" applyFont="1" applyBorder="1">
      <alignment vertical="center"/>
    </xf>
    <xf numFmtId="177" fontId="27" fillId="0" borderId="36" xfId="4" applyNumberFormat="1" applyFont="1" applyBorder="1" applyAlignment="1">
      <alignment horizontal="center" vertical="center" wrapText="1"/>
    </xf>
    <xf numFmtId="177" fontId="27" fillId="0" borderId="32" xfId="4" applyNumberFormat="1" applyFont="1" applyBorder="1" applyAlignment="1">
      <alignment horizontal="center" vertical="center" wrapText="1"/>
    </xf>
    <xf numFmtId="177" fontId="27" fillId="0" borderId="10" xfId="4" applyNumberFormat="1" applyFont="1" applyBorder="1" applyAlignment="1">
      <alignment horizontal="center" vertical="center"/>
    </xf>
    <xf numFmtId="177" fontId="27" fillId="0" borderId="9" xfId="4" applyNumberFormat="1" applyFont="1" applyBorder="1" applyAlignment="1">
      <alignment horizontal="center" vertical="center"/>
    </xf>
    <xf numFmtId="177" fontId="27" fillId="0" borderId="11" xfId="4" applyNumberFormat="1" applyFont="1" applyBorder="1" applyAlignment="1">
      <alignment horizontal="center" vertical="center"/>
    </xf>
    <xf numFmtId="177" fontId="21" fillId="2" borderId="10" xfId="2" applyNumberFormat="1" applyFont="1" applyFill="1" applyBorder="1" applyAlignment="1">
      <alignment vertical="center" wrapText="1"/>
    </xf>
    <xf numFmtId="177" fontId="21" fillId="2" borderId="9" xfId="2" applyNumberFormat="1" applyFont="1" applyFill="1" applyBorder="1" applyAlignment="1">
      <alignment vertical="center" wrapText="1"/>
    </xf>
    <xf numFmtId="177" fontId="21" fillId="2" borderId="11" xfId="2" applyNumberFormat="1" applyFont="1" applyFill="1" applyBorder="1" applyAlignment="1">
      <alignment vertical="center" wrapText="1"/>
    </xf>
    <xf numFmtId="177" fontId="21" fillId="0" borderId="10" xfId="2" applyNumberFormat="1" applyFont="1" applyFill="1" applyBorder="1" applyAlignment="1">
      <alignment vertical="center" wrapText="1"/>
    </xf>
    <xf numFmtId="177" fontId="21" fillId="0" borderId="9" xfId="2" applyNumberFormat="1" applyFont="1" applyFill="1" applyBorder="1" applyAlignment="1">
      <alignment vertical="center" wrapText="1"/>
    </xf>
    <xf numFmtId="177" fontId="21" fillId="0" borderId="11" xfId="2" applyNumberFormat="1" applyFont="1" applyFill="1" applyBorder="1" applyAlignment="1">
      <alignment vertical="center" wrapText="1"/>
    </xf>
    <xf numFmtId="0" fontId="21" fillId="2" borderId="10" xfId="2" applyFont="1" applyFill="1" applyBorder="1" applyAlignment="1">
      <alignment vertical="center"/>
    </xf>
    <xf numFmtId="0" fontId="21" fillId="2" borderId="9" xfId="2" applyFont="1" applyFill="1" applyBorder="1" applyAlignment="1">
      <alignment vertical="center"/>
    </xf>
    <xf numFmtId="0" fontId="21" fillId="2" borderId="11" xfId="2" applyFont="1" applyFill="1" applyBorder="1" applyAlignment="1">
      <alignment vertical="center"/>
    </xf>
    <xf numFmtId="0" fontId="29" fillId="0" borderId="19" xfId="16" applyFont="1" applyFill="1" applyBorder="1" applyAlignment="1" applyProtection="1">
      <alignment horizontal="left" vertical="center" wrapText="1"/>
    </xf>
    <xf numFmtId="0" fontId="29" fillId="0" borderId="20" xfId="16" applyFont="1" applyFill="1" applyBorder="1" applyAlignment="1" applyProtection="1">
      <alignment horizontal="left" vertical="center" wrapText="1"/>
    </xf>
    <xf numFmtId="0" fontId="29" fillId="0" borderId="2" xfId="16" applyFont="1" applyFill="1" applyBorder="1" applyAlignment="1" applyProtection="1">
      <alignment horizontal="left" vertical="center"/>
    </xf>
    <xf numFmtId="0" fontId="29" fillId="0" borderId="39" xfId="16" applyFont="1" applyFill="1" applyBorder="1" applyAlignment="1" applyProtection="1">
      <alignment horizontal="left" vertical="center"/>
    </xf>
    <xf numFmtId="0" fontId="29" fillId="0" borderId="55" xfId="16" applyFont="1" applyFill="1" applyBorder="1" applyAlignment="1" applyProtection="1">
      <alignment horizontal="left" vertical="center"/>
    </xf>
    <xf numFmtId="0" fontId="29" fillId="0" borderId="57" xfId="16" applyFont="1" applyFill="1" applyBorder="1" applyAlignment="1" applyProtection="1">
      <alignment horizontal="left" vertical="center"/>
    </xf>
    <xf numFmtId="0" fontId="30" fillId="0" borderId="9" xfId="17" applyFont="1" applyFill="1" applyBorder="1" applyAlignment="1">
      <alignment horizontal="left" vertical="center" wrapText="1"/>
    </xf>
    <xf numFmtId="0" fontId="30" fillId="0" borderId="9" xfId="17" applyFont="1" applyBorder="1" applyAlignment="1">
      <alignment horizontal="left" vertical="center" wrapText="1"/>
    </xf>
    <xf numFmtId="0" fontId="30" fillId="0" borderId="53" xfId="17" applyFont="1" applyBorder="1" applyAlignment="1">
      <alignment horizontal="left" vertical="center" wrapText="1"/>
    </xf>
    <xf numFmtId="0" fontId="30" fillId="0" borderId="55" xfId="17" applyFont="1" applyFill="1" applyBorder="1" applyAlignment="1">
      <alignment horizontal="left" vertical="center" wrapText="1"/>
    </xf>
    <xf numFmtId="0" fontId="30" fillId="0" borderId="55" xfId="17" applyFont="1" applyBorder="1" applyAlignment="1">
      <alignment horizontal="left" vertical="center" wrapText="1"/>
    </xf>
    <xf numFmtId="0" fontId="30" fillId="0" borderId="57" xfId="17" applyFont="1" applyBorder="1" applyAlignment="1">
      <alignment horizontal="left" vertical="center" wrapText="1"/>
    </xf>
    <xf numFmtId="0" fontId="30" fillId="0" borderId="50" xfId="17" applyFont="1" applyFill="1" applyBorder="1" applyAlignment="1">
      <alignment horizontal="left" vertical="center" wrapText="1"/>
    </xf>
    <xf numFmtId="0" fontId="30" fillId="0" borderId="52" xfId="17" applyFont="1" applyFill="1" applyBorder="1" applyAlignment="1">
      <alignment horizontal="left" vertical="center" wrapText="1"/>
    </xf>
    <xf numFmtId="0" fontId="30" fillId="0" borderId="18" xfId="18" applyFont="1" applyFill="1" applyBorder="1" applyAlignment="1">
      <alignment vertical="center" wrapText="1"/>
    </xf>
    <xf numFmtId="0" fontId="30" fillId="0" borderId="14" xfId="18" applyFont="1" applyFill="1" applyBorder="1" applyAlignment="1">
      <alignment vertical="center" wrapText="1"/>
    </xf>
    <xf numFmtId="0" fontId="30" fillId="0" borderId="27" xfId="18" applyFont="1" applyFill="1" applyBorder="1" applyAlignment="1">
      <alignment vertical="center" wrapText="1"/>
    </xf>
    <xf numFmtId="0" fontId="30" fillId="0" borderId="5" xfId="18" applyFont="1" applyFill="1" applyBorder="1" applyAlignment="1">
      <alignment vertical="center" wrapText="1"/>
    </xf>
    <xf numFmtId="0" fontId="30" fillId="0" borderId="29" xfId="18" applyFont="1" applyFill="1" applyBorder="1" applyAlignment="1">
      <alignment vertical="center" wrapText="1"/>
    </xf>
    <xf numFmtId="0" fontId="30" fillId="0" borderId="8" xfId="18" applyFont="1" applyFill="1" applyBorder="1" applyAlignment="1">
      <alignment vertical="center" wrapText="1"/>
    </xf>
    <xf numFmtId="0" fontId="30" fillId="0" borderId="50" xfId="18" applyFont="1" applyFill="1" applyBorder="1" applyAlignment="1">
      <alignment vertical="center"/>
    </xf>
    <xf numFmtId="0" fontId="30" fillId="0" borderId="52" xfId="18" applyFont="1" applyFill="1" applyBorder="1" applyAlignment="1">
      <alignment vertical="center"/>
    </xf>
    <xf numFmtId="0" fontId="30" fillId="0" borderId="9" xfId="18" applyFont="1" applyFill="1" applyBorder="1" applyAlignment="1">
      <alignment vertical="center"/>
    </xf>
    <xf numFmtId="0" fontId="30" fillId="0" borderId="53" xfId="18" applyFont="1" applyFill="1" applyBorder="1" applyAlignment="1">
      <alignment vertical="center"/>
    </xf>
    <xf numFmtId="0" fontId="30" fillId="0" borderId="34" xfId="18" applyFont="1" applyFill="1" applyBorder="1" applyAlignment="1">
      <alignment vertical="center" wrapText="1"/>
    </xf>
    <xf numFmtId="0" fontId="30" fillId="0" borderId="11" xfId="18" applyFont="1" applyFill="1" applyBorder="1" applyAlignment="1">
      <alignment vertical="center" wrapText="1"/>
    </xf>
    <xf numFmtId="0" fontId="30" fillId="0" borderId="62" xfId="18" applyFont="1" applyFill="1" applyBorder="1" applyAlignment="1">
      <alignment vertical="center"/>
    </xf>
    <xf numFmtId="0" fontId="30" fillId="0" borderId="56" xfId="18" applyFont="1" applyFill="1" applyBorder="1" applyAlignment="1">
      <alignment vertical="center"/>
    </xf>
    <xf numFmtId="0" fontId="30" fillId="0" borderId="55" xfId="18" applyFont="1" applyFill="1" applyBorder="1" applyAlignment="1">
      <alignment vertical="center"/>
    </xf>
    <xf numFmtId="0" fontId="30" fillId="0" borderId="57" xfId="18" applyFont="1" applyFill="1" applyBorder="1" applyAlignment="1">
      <alignment vertical="center"/>
    </xf>
    <xf numFmtId="0" fontId="31" fillId="0" borderId="183" xfId="18" applyFont="1" applyBorder="1" applyAlignment="1">
      <alignment horizontal="center" vertical="center" wrapText="1"/>
    </xf>
    <xf numFmtId="0" fontId="31" fillId="0" borderId="184" xfId="18" applyFont="1" applyBorder="1" applyAlignment="1">
      <alignment horizontal="center" vertical="center" wrapText="1"/>
    </xf>
    <xf numFmtId="0" fontId="31" fillId="0" borderId="112" xfId="18" applyFont="1" applyBorder="1" applyAlignment="1">
      <alignment horizontal="center" vertical="center" wrapText="1"/>
    </xf>
    <xf numFmtId="0" fontId="31" fillId="0" borderId="182" xfId="18" applyFont="1" applyBorder="1" applyAlignment="1">
      <alignment horizontal="center" vertical="center" wrapText="1"/>
    </xf>
    <xf numFmtId="0" fontId="31" fillId="0" borderId="49" xfId="18" applyFont="1" applyBorder="1">
      <alignment vertical="center"/>
    </xf>
    <xf numFmtId="0" fontId="31" fillId="0" borderId="50" xfId="18" applyFont="1" applyBorder="1">
      <alignment vertical="center"/>
    </xf>
    <xf numFmtId="0" fontId="31" fillId="0" borderId="51" xfId="18" applyFont="1" applyBorder="1">
      <alignment vertical="center"/>
    </xf>
    <xf numFmtId="0" fontId="31" fillId="0" borderId="54" xfId="18" applyFont="1" applyBorder="1">
      <alignment vertical="center"/>
    </xf>
    <xf numFmtId="0" fontId="31" fillId="0" borderId="55" xfId="18" applyFont="1" applyBorder="1">
      <alignment vertical="center"/>
    </xf>
    <xf numFmtId="0" fontId="31" fillId="0" borderId="56" xfId="18" applyFont="1" applyBorder="1">
      <alignment vertical="center"/>
    </xf>
    <xf numFmtId="0" fontId="30" fillId="0" borderId="18" xfId="19" applyFont="1" applyFill="1" applyBorder="1" applyAlignment="1">
      <alignment vertical="center" wrapText="1"/>
    </xf>
    <xf numFmtId="0" fontId="30" fillId="0" borderId="14" xfId="19" applyFont="1" applyFill="1" applyBorder="1" applyAlignment="1">
      <alignment vertical="center" wrapText="1"/>
    </xf>
    <xf numFmtId="0" fontId="30" fillId="0" borderId="27" xfId="19" applyFont="1" applyFill="1" applyBorder="1" applyAlignment="1">
      <alignment vertical="center" wrapText="1"/>
    </xf>
    <xf numFmtId="0" fontId="30" fillId="0" borderId="5" xfId="19" applyFont="1" applyFill="1" applyBorder="1" applyAlignment="1">
      <alignment vertical="center" wrapText="1"/>
    </xf>
    <xf numFmtId="0" fontId="30" fillId="0" borderId="29" xfId="19" applyFont="1" applyFill="1" applyBorder="1" applyAlignment="1">
      <alignment vertical="center" wrapText="1"/>
    </xf>
    <xf numFmtId="0" fontId="30" fillId="0" borderId="8" xfId="19" applyFont="1" applyFill="1" applyBorder="1" applyAlignment="1">
      <alignment vertical="center" wrapText="1"/>
    </xf>
    <xf numFmtId="0" fontId="30" fillId="0" borderId="50" xfId="19" applyFont="1" applyFill="1" applyBorder="1" applyAlignment="1">
      <alignment horizontal="left" vertical="center"/>
    </xf>
    <xf numFmtId="0" fontId="30" fillId="0" borderId="52" xfId="19" applyFont="1" applyFill="1" applyBorder="1" applyAlignment="1">
      <alignment horizontal="left" vertical="center"/>
    </xf>
    <xf numFmtId="0" fontId="30" fillId="0" borderId="9" xfId="19" applyFont="1" applyFill="1" applyBorder="1" applyAlignment="1">
      <alignment horizontal="left" vertical="center"/>
    </xf>
    <xf numFmtId="0" fontId="30" fillId="0" borderId="53" xfId="19" applyFont="1" applyFill="1" applyBorder="1" applyAlignment="1">
      <alignment horizontal="left" vertical="center"/>
    </xf>
    <xf numFmtId="0" fontId="30" fillId="0" borderId="10" xfId="19" applyFont="1" applyFill="1" applyBorder="1" applyAlignment="1">
      <alignment horizontal="center" vertical="center" shrinkToFit="1"/>
    </xf>
    <xf numFmtId="0" fontId="30" fillId="0" borderId="9" xfId="19" applyFont="1" applyFill="1" applyBorder="1" applyAlignment="1">
      <alignment horizontal="center" vertical="center" shrinkToFit="1"/>
    </xf>
    <xf numFmtId="0" fontId="30" fillId="0" borderId="53" xfId="19" applyFont="1" applyFill="1" applyBorder="1" applyAlignment="1">
      <alignment horizontal="center" vertical="center" shrinkToFit="1"/>
    </xf>
    <xf numFmtId="0" fontId="30" fillId="0" borderId="38" xfId="19" applyFont="1" applyFill="1" applyBorder="1" applyAlignment="1">
      <alignment vertical="center" wrapText="1"/>
    </xf>
    <xf numFmtId="0" fontId="30" fillId="0" borderId="3" xfId="19" applyFont="1" applyFill="1" applyBorder="1" applyAlignment="1">
      <alignment vertical="center" wrapText="1"/>
    </xf>
    <xf numFmtId="0" fontId="30" fillId="0" borderId="62" xfId="19" applyFont="1" applyFill="1" applyBorder="1" applyAlignment="1">
      <alignment vertical="center"/>
    </xf>
    <xf numFmtId="0" fontId="30" fillId="0" borderId="56" xfId="19" applyFont="1" applyFill="1" applyBorder="1" applyAlignment="1">
      <alignment vertical="center"/>
    </xf>
    <xf numFmtId="0" fontId="30" fillId="0" borderId="55" xfId="19" applyFont="1" applyFill="1" applyBorder="1" applyAlignment="1">
      <alignment horizontal="left" vertical="center"/>
    </xf>
    <xf numFmtId="0" fontId="30" fillId="0" borderId="57" xfId="19" applyFont="1" applyFill="1" applyBorder="1" applyAlignment="1">
      <alignment horizontal="left" vertical="center"/>
    </xf>
    <xf numFmtId="0" fontId="36" fillId="0" borderId="10" xfId="16" applyFont="1" applyFill="1" applyBorder="1" applyAlignment="1" applyProtection="1">
      <alignment horizontal="left" vertical="center" wrapText="1"/>
      <protection locked="0"/>
    </xf>
    <xf numFmtId="0" fontId="36" fillId="0" borderId="9" xfId="16" applyFont="1" applyFill="1" applyBorder="1" applyAlignment="1" applyProtection="1">
      <alignment horizontal="left" vertical="center" wrapText="1"/>
      <protection locked="0"/>
    </xf>
    <xf numFmtId="0" fontId="36" fillId="0" borderId="53" xfId="16" applyFont="1" applyFill="1" applyBorder="1" applyAlignment="1" applyProtection="1">
      <alignment horizontal="left" vertical="center" wrapText="1"/>
      <protection locked="0"/>
    </xf>
    <xf numFmtId="0" fontId="36" fillId="0" borderId="54" xfId="16" applyFont="1" applyFill="1" applyBorder="1" applyAlignment="1" applyProtection="1">
      <alignment horizontal="left" vertical="center" wrapText="1"/>
      <protection locked="0"/>
    </xf>
    <xf numFmtId="0" fontId="36" fillId="0" borderId="55" xfId="16" applyFont="1" applyFill="1" applyBorder="1" applyAlignment="1" applyProtection="1">
      <alignment horizontal="left" vertical="center" wrapText="1"/>
      <protection locked="0"/>
    </xf>
    <xf numFmtId="0" fontId="36" fillId="0" borderId="57" xfId="16" applyFont="1" applyFill="1" applyBorder="1" applyAlignment="1" applyProtection="1">
      <alignment horizontal="left" vertical="center" wrapText="1"/>
      <protection locked="0"/>
    </xf>
    <xf numFmtId="0" fontId="36" fillId="0" borderId="22" xfId="16" applyFont="1" applyFill="1" applyBorder="1" applyAlignment="1" applyProtection="1">
      <alignment horizontal="left" vertical="center"/>
    </xf>
    <xf numFmtId="0" fontId="36" fillId="0" borderId="23" xfId="16" applyFont="1" applyFill="1" applyBorder="1" applyAlignment="1" applyProtection="1">
      <alignment horizontal="left" vertical="center"/>
    </xf>
    <xf numFmtId="0" fontId="36" fillId="0" borderId="19" xfId="16" applyFont="1" applyFill="1" applyBorder="1" applyAlignment="1" applyProtection="1">
      <alignment horizontal="left" vertical="center" wrapText="1"/>
    </xf>
    <xf numFmtId="0" fontId="36" fillId="0" borderId="20" xfId="16" applyFont="1" applyFill="1" applyBorder="1" applyAlignment="1" applyProtection="1">
      <alignment horizontal="left" vertical="center" wrapText="1"/>
    </xf>
    <xf numFmtId="0" fontId="36" fillId="0" borderId="2" xfId="16" applyFont="1" applyFill="1" applyBorder="1" applyAlignment="1" applyProtection="1">
      <alignment horizontal="left" vertical="center"/>
    </xf>
    <xf numFmtId="0" fontId="36" fillId="0" borderId="39" xfId="16" applyFont="1" applyFill="1" applyBorder="1" applyAlignment="1" applyProtection="1">
      <alignment horizontal="left" vertical="center"/>
    </xf>
    <xf numFmtId="0" fontId="36" fillId="0" borderId="9" xfId="16" applyFont="1" applyFill="1" applyBorder="1" applyAlignment="1" applyProtection="1">
      <alignment horizontal="left" vertical="center"/>
    </xf>
    <xf numFmtId="0" fontId="36" fillId="0" borderId="53" xfId="16" applyFont="1" applyFill="1" applyBorder="1" applyAlignment="1" applyProtection="1">
      <alignment horizontal="left" vertical="center"/>
    </xf>
    <xf numFmtId="0" fontId="3" fillId="0" borderId="0" xfId="2" applyFont="1" applyAlignment="1">
      <alignment horizontal="center" vertical="center"/>
    </xf>
    <xf numFmtId="179" fontId="3" fillId="2" borderId="0" xfId="3" applyNumberFormat="1" applyFont="1" applyFill="1" applyAlignment="1">
      <alignment horizontal="center" vertical="center" wrapText="1"/>
    </xf>
    <xf numFmtId="179" fontId="3" fillId="2" borderId="12" xfId="3" applyNumberFormat="1" applyFont="1" applyFill="1" applyBorder="1" applyAlignment="1">
      <alignment horizontal="center" vertical="center"/>
    </xf>
    <xf numFmtId="177" fontId="1" fillId="0" borderId="0" xfId="2" applyNumberFormat="1" applyAlignment="1">
      <alignment horizontal="center" vertical="center"/>
    </xf>
    <xf numFmtId="179" fontId="3" fillId="0" borderId="0" xfId="2" applyNumberFormat="1" applyFont="1" applyAlignment="1">
      <alignment horizontal="center" vertical="center"/>
    </xf>
    <xf numFmtId="178" fontId="3" fillId="2" borderId="12" xfId="3" applyNumberFormat="1" applyFont="1" applyFill="1" applyBorder="1" applyAlignment="1">
      <alignment horizontal="center" vertical="center" wrapText="1"/>
    </xf>
    <xf numFmtId="0" fontId="3" fillId="0" borderId="12" xfId="2" applyFont="1" applyBorder="1" applyAlignment="1">
      <alignment horizontal="center" vertical="center"/>
    </xf>
    <xf numFmtId="179" fontId="3" fillId="2" borderId="0" xfId="3" applyNumberFormat="1" applyFont="1" applyFill="1" applyAlignment="1">
      <alignment horizontal="center" vertical="center"/>
    </xf>
    <xf numFmtId="0" fontId="3" fillId="0" borderId="1" xfId="2" applyFont="1" applyBorder="1" applyAlignment="1" applyProtection="1">
      <alignment horizontal="left" vertical="top" wrapText="1"/>
      <protection locked="0"/>
    </xf>
    <xf numFmtId="0" fontId="3" fillId="0" borderId="2" xfId="2" applyFont="1" applyBorder="1" applyAlignment="1" applyProtection="1">
      <alignment horizontal="left" vertical="top" wrapText="1"/>
      <protection locked="0"/>
    </xf>
    <xf numFmtId="0" fontId="3" fillId="0" borderId="3" xfId="2" applyFont="1" applyBorder="1" applyAlignment="1" applyProtection="1">
      <alignment horizontal="left" vertical="top" wrapText="1"/>
      <protection locked="0"/>
    </xf>
    <xf numFmtId="0" fontId="3" fillId="0" borderId="4" xfId="2" applyFont="1" applyBorder="1" applyAlignment="1" applyProtection="1">
      <alignment horizontal="left" vertical="top" wrapText="1"/>
      <protection locked="0"/>
    </xf>
    <xf numFmtId="0" fontId="3" fillId="0" borderId="0" xfId="2" applyFont="1" applyAlignment="1" applyProtection="1">
      <alignment horizontal="left" vertical="top" wrapText="1"/>
      <protection locked="0"/>
    </xf>
    <xf numFmtId="0" fontId="3" fillId="0" borderId="5" xfId="2" applyFont="1" applyBorder="1" applyAlignment="1" applyProtection="1">
      <alignment horizontal="left" vertical="top" wrapText="1"/>
      <protection locked="0"/>
    </xf>
    <xf numFmtId="0" fontId="3" fillId="0" borderId="6" xfId="2" applyFont="1" applyBorder="1" applyAlignment="1" applyProtection="1">
      <alignment horizontal="left" vertical="top" wrapText="1"/>
      <protection locked="0"/>
    </xf>
    <xf numFmtId="0" fontId="3" fillId="0" borderId="7" xfId="2" applyFont="1" applyBorder="1" applyAlignment="1" applyProtection="1">
      <alignment horizontal="left" vertical="top" wrapText="1"/>
      <protection locked="0"/>
    </xf>
    <xf numFmtId="0" fontId="3" fillId="0" borderId="8" xfId="2" applyFont="1" applyBorder="1" applyAlignment="1" applyProtection="1">
      <alignment horizontal="left" vertical="top" wrapText="1"/>
      <protection locked="0"/>
    </xf>
    <xf numFmtId="178" fontId="3" fillId="2" borderId="0" xfId="3" applyNumberFormat="1" applyFont="1" applyFill="1" applyAlignment="1">
      <alignment horizontal="center" vertical="center" wrapText="1"/>
    </xf>
    <xf numFmtId="0" fontId="3" fillId="0" borderId="10" xfId="2" applyFont="1" applyBorder="1" applyAlignment="1">
      <alignment horizontal="center" vertical="center"/>
    </xf>
    <xf numFmtId="0" fontId="3" fillId="0" borderId="9" xfId="2" applyFont="1" applyBorder="1" applyAlignment="1">
      <alignment horizontal="center" vertical="center"/>
    </xf>
    <xf numFmtId="0" fontId="3" fillId="0" borderId="11" xfId="2" applyFont="1" applyBorder="1" applyAlignment="1">
      <alignment horizontal="center" vertical="center"/>
    </xf>
    <xf numFmtId="178" fontId="3" fillId="0" borderId="0" xfId="3" applyNumberFormat="1" applyFont="1" applyAlignment="1">
      <alignment horizontal="center" vertical="center" wrapText="1"/>
    </xf>
  </cellXfs>
  <cellStyles count="21">
    <cellStyle name="標準" xfId="0" builtinId="0"/>
    <cellStyle name="標準 2" xfId="1" xr:uid="{00000000-0005-0000-0000-000001000000}"/>
    <cellStyle name="標準 2 2" xfId="8" xr:uid="{00000000-0005-0000-0000-000002000000}"/>
    <cellStyle name="標準 2 3" xfId="10" xr:uid="{00000000-0005-0000-0000-000003000000}"/>
    <cellStyle name="標準 3" xfId="11" xr:uid="{00000000-0005-0000-0000-000004000000}"/>
    <cellStyle name="標準 4" xfId="20" xr:uid="{00000000-0005-0000-0000-000005000000}"/>
    <cellStyle name="標準 4_APAHO401600" xfId="16" xr:uid="{00000000-0005-0000-0000-000006000000}"/>
    <cellStyle name="標準 4_APAHO4019001" xfId="19" xr:uid="{00000000-0005-0000-0000-000007000000}"/>
    <cellStyle name="標準 4_ZJ08_022012_青森市_2010" xfId="18" xr:uid="{00000000-0005-0000-0000-000008000000}"/>
    <cellStyle name="標準 6" xfId="7"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6" xr:uid="{00000000-0005-0000-0000-00000D000000}"/>
    <cellStyle name="標準_【レイアウト】（県）資料３（Ｐ２）　歳出比較分析表" xfId="2" xr:uid="{00000000-0005-0000-0000-00000E000000}"/>
    <cellStyle name="標準_【レイアウト】（市）資料３（Ｐ２）　歳出比較分析表" xfId="3" xr:uid="{00000000-0005-0000-0000-00000F000000}"/>
    <cellStyle name="標準_APAHO251300" xfId="4" xr:uid="{00000000-0005-0000-0000-000010000000}"/>
    <cellStyle name="標準_APAHO252300" xfId="5"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17" xr:uid="{00000000-0005-0000-0000-00001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([1]データシート!$F$3,[1]データシート!$F$5,[1]データシート!$F$7,[1]データシート!$F$9,[1]データシート!$F$11)</c:f>
              <c:numCache>
                <c:formatCode>General</c:formatCode>
                <c:ptCount val="5"/>
                <c:pt idx="0">
                  <c:v>90072</c:v>
                </c:pt>
                <c:pt idx="1">
                  <c:v>88328</c:v>
                </c:pt>
                <c:pt idx="2">
                  <c:v>103390</c:v>
                </c:pt>
                <c:pt idx="3">
                  <c:v>117234</c:v>
                </c:pt>
                <c:pt idx="4">
                  <c:v>97758</c:v>
                </c:pt>
              </c:numCache>
            </c:numRef>
          </c:val>
          <c:smooth val="0"/>
          <c:extLst>
            <c:ext xmlns:c16="http://schemas.microsoft.com/office/drawing/2014/chart" uri="{C3380CC4-5D6E-409C-BE32-E72D297353CC}">
              <c16:uniqueId val="{00000000-AD2A-4F8E-AB13-042180A90A2A}"/>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H29</c:v>
                </c:pt>
                <c:pt idx="1">
                  <c:v> H30</c:v>
                </c:pt>
                <c:pt idx="2">
                  <c:v> R01</c:v>
                </c:pt>
                <c:pt idx="3">
                  <c:v> R02</c:v>
                </c:pt>
                <c:pt idx="4">
                  <c:v> R03</c:v>
                </c:pt>
              </c:strCache>
            </c:strRef>
          </c:cat>
          <c:val>
            <c:numRef>
              <c:f>([1]データシート!$D$3,[1]データシート!$D$5,[1]データシート!$D$7,[1]データシート!$D$9,[1]データシート!$D$11)</c:f>
              <c:numCache>
                <c:formatCode>General</c:formatCode>
                <c:ptCount val="5"/>
                <c:pt idx="0">
                  <c:v>401498</c:v>
                </c:pt>
                <c:pt idx="1">
                  <c:v>263025</c:v>
                </c:pt>
                <c:pt idx="2">
                  <c:v>298152</c:v>
                </c:pt>
                <c:pt idx="3">
                  <c:v>319406</c:v>
                </c:pt>
                <c:pt idx="4">
                  <c:v>407791</c:v>
                </c:pt>
              </c:numCache>
            </c:numRef>
          </c:val>
          <c:smooth val="0"/>
          <c:extLst>
            <c:ext xmlns:c16="http://schemas.microsoft.com/office/drawing/2014/chart" uri="{C3380CC4-5D6E-409C-BE32-E72D297353CC}">
              <c16:uniqueId val="{00000001-AD2A-4F8E-AB13-042180A90A2A}"/>
            </c:ext>
          </c:extLst>
        </c:ser>
        <c:dLbls>
          <c:showLegendKey val="0"/>
          <c:showVal val="0"/>
          <c:showCatName val="0"/>
          <c:showSerName val="0"/>
          <c:showPercent val="0"/>
          <c:showBubbleSize val="0"/>
        </c:dLbls>
        <c:marker val="1"/>
        <c:smooth val="0"/>
        <c:axId val="190661936"/>
        <c:axId val="188333048"/>
      </c:lineChart>
      <c:catAx>
        <c:axId val="190661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8333048"/>
        <c:crosses val="autoZero"/>
        <c:auto val="1"/>
        <c:lblAlgn val="ctr"/>
        <c:lblOffset val="100"/>
        <c:tickLblSkip val="1"/>
        <c:tickMarkSkip val="1"/>
        <c:noMultiLvlLbl val="0"/>
      </c:catAx>
      <c:valAx>
        <c:axId val="188333048"/>
        <c:scaling>
          <c:orientation val="minMax"/>
          <c:max val="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0661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[1]データシート!$B$19:$F$19</c:f>
              <c:numCache>
                <c:formatCode>General</c:formatCode>
                <c:ptCount val="5"/>
                <c:pt idx="0">
                  <c:v>9.9600000000000009</c:v>
                </c:pt>
                <c:pt idx="1">
                  <c:v>13.49</c:v>
                </c:pt>
                <c:pt idx="2">
                  <c:v>10.77</c:v>
                </c:pt>
                <c:pt idx="3">
                  <c:v>7.37</c:v>
                </c:pt>
                <c:pt idx="4">
                  <c:v>7.89</c:v>
                </c:pt>
              </c:numCache>
            </c:numRef>
          </c:val>
          <c:extLst>
            <c:ext xmlns:c16="http://schemas.microsoft.com/office/drawing/2014/chart" uri="{C3380CC4-5D6E-409C-BE32-E72D297353CC}">
              <c16:uniqueId val="{00000000-6CF5-4793-B1DD-E28171339735}"/>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H29</c:v>
                </c:pt>
                <c:pt idx="1">
                  <c:v>H30</c:v>
                </c:pt>
                <c:pt idx="2">
                  <c:v>R01</c:v>
                </c:pt>
                <c:pt idx="3">
                  <c:v>R02</c:v>
                </c:pt>
                <c:pt idx="4">
                  <c:v>R03</c:v>
                </c:pt>
              </c:strCache>
            </c:strRef>
          </c:cat>
          <c:val>
            <c:numRef>
              <c:f>[1]データシート!$B$20:$F$20</c:f>
              <c:numCache>
                <c:formatCode>General</c:formatCode>
                <c:ptCount val="5"/>
                <c:pt idx="0">
                  <c:v>48.87</c:v>
                </c:pt>
                <c:pt idx="1">
                  <c:v>56.47</c:v>
                </c:pt>
                <c:pt idx="2">
                  <c:v>63.27</c:v>
                </c:pt>
                <c:pt idx="3">
                  <c:v>58.28</c:v>
                </c:pt>
                <c:pt idx="4">
                  <c:v>54.34</c:v>
                </c:pt>
              </c:numCache>
            </c:numRef>
          </c:val>
          <c:extLst>
            <c:ext xmlns:c16="http://schemas.microsoft.com/office/drawing/2014/chart" uri="{C3380CC4-5D6E-409C-BE32-E72D297353CC}">
              <c16:uniqueId val="{00000001-6CF5-4793-B1DD-E28171339735}"/>
            </c:ext>
          </c:extLst>
        </c:ser>
        <c:dLbls>
          <c:showLegendKey val="0"/>
          <c:showVal val="0"/>
          <c:showCatName val="0"/>
          <c:showSerName val="0"/>
          <c:showPercent val="0"/>
          <c:showBubbleSize val="0"/>
        </c:dLbls>
        <c:gapWidth val="250"/>
        <c:overlap val="100"/>
        <c:axId val="188331872"/>
        <c:axId val="188333832"/>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H29</c:v>
                </c:pt>
                <c:pt idx="1">
                  <c:v>H30</c:v>
                </c:pt>
                <c:pt idx="2">
                  <c:v>R01</c:v>
                </c:pt>
                <c:pt idx="3">
                  <c:v>R02</c:v>
                </c:pt>
                <c:pt idx="4">
                  <c:v>R03</c:v>
                </c:pt>
              </c:strCache>
            </c:strRef>
          </c:cat>
          <c:val>
            <c:numRef>
              <c:f>[1]データシート!$B$21:$F$21</c:f>
              <c:numCache>
                <c:formatCode>General</c:formatCode>
                <c:ptCount val="5"/>
                <c:pt idx="0">
                  <c:v>6.76</c:v>
                </c:pt>
                <c:pt idx="1">
                  <c:v>11.46</c:v>
                </c:pt>
                <c:pt idx="2">
                  <c:v>4.24</c:v>
                </c:pt>
                <c:pt idx="3">
                  <c:v>-6.35</c:v>
                </c:pt>
                <c:pt idx="4">
                  <c:v>6.07</c:v>
                </c:pt>
              </c:numCache>
            </c:numRef>
          </c:val>
          <c:smooth val="0"/>
          <c:extLst>
            <c:ext xmlns:c16="http://schemas.microsoft.com/office/drawing/2014/chart" uri="{C3380CC4-5D6E-409C-BE32-E72D297353CC}">
              <c16:uniqueId val="{00000002-6CF5-4793-B1DD-E28171339735}"/>
            </c:ext>
          </c:extLst>
        </c:ser>
        <c:dLbls>
          <c:showLegendKey val="0"/>
          <c:showVal val="0"/>
          <c:showCatName val="0"/>
          <c:showSerName val="0"/>
          <c:showPercent val="0"/>
          <c:showBubbleSize val="0"/>
        </c:dLbls>
        <c:marker val="1"/>
        <c:smooth val="0"/>
        <c:axId val="188331872"/>
        <c:axId val="188333832"/>
      </c:lineChart>
      <c:catAx>
        <c:axId val="1883318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88333832"/>
        <c:crosses val="autoZero"/>
        <c:auto val="1"/>
        <c:lblAlgn val="ctr"/>
        <c:lblOffset val="100"/>
        <c:tickLblSkip val="1"/>
        <c:tickMarkSkip val="1"/>
        <c:noMultiLvlLbl val="0"/>
      </c:catAx>
      <c:valAx>
        <c:axId val="1883338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3318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939B-4CA5-8D84-08ABE0AF4446}"/>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939B-4CA5-8D84-08ABE0AF4446}"/>
            </c:ext>
          </c:extLst>
        </c:ser>
        <c:ser>
          <c:idx val="2"/>
          <c:order val="2"/>
          <c:tx>
            <c:strRef>
              <c:f>[1]データシート!$A$29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[1]データシート!$B$29:$K$29</c:f>
              <c:numCache>
                <c:formatCode>General</c:formatCode>
                <c:ptCount val="10"/>
                <c:pt idx="0">
                  <c:v>#N/A</c:v>
                </c:pt>
                <c:pt idx="1">
                  <c:v>0.05</c:v>
                </c:pt>
                <c:pt idx="2">
                  <c:v>#N/A</c:v>
                </c:pt>
                <c:pt idx="3">
                  <c:v>0.06</c:v>
                </c:pt>
                <c:pt idx="4">
                  <c:v>#N/A</c:v>
                </c:pt>
                <c:pt idx="5">
                  <c:v>0</c:v>
                </c:pt>
                <c:pt idx="6">
                  <c:v>#N/A</c:v>
                </c:pt>
                <c:pt idx="7">
                  <c:v>0</c:v>
                </c:pt>
                <c:pt idx="8">
                  <c:v>#N/A</c:v>
                </c:pt>
                <c:pt idx="9">
                  <c:v>0</c:v>
                </c:pt>
              </c:numCache>
            </c:numRef>
          </c:val>
          <c:extLst>
            <c:ext xmlns:c16="http://schemas.microsoft.com/office/drawing/2014/chart" uri="{C3380CC4-5D6E-409C-BE32-E72D297353CC}">
              <c16:uniqueId val="{00000002-939B-4CA5-8D84-08ABE0AF4446}"/>
            </c:ext>
          </c:extLst>
        </c:ser>
        <c:ser>
          <c:idx val="3"/>
          <c:order val="3"/>
          <c:tx>
            <c:strRef>
              <c:f>[1]データシート!$A$30</c:f>
              <c:strCache>
                <c:ptCount val="1"/>
                <c:pt idx="0">
                  <c:v>国民健康保険診療所特別会計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939B-4CA5-8D84-08ABE0AF4446}"/>
            </c:ext>
          </c:extLst>
        </c:ser>
        <c:ser>
          <c:idx val="4"/>
          <c:order val="4"/>
          <c:tx>
            <c:strRef>
              <c:f>[1]データシート!$A$31</c:f>
              <c:strCache>
                <c:ptCount val="1"/>
                <c:pt idx="0">
                  <c:v>宅地分譲事業特別会計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939B-4CA5-8D84-08ABE0AF4446}"/>
            </c:ext>
          </c:extLst>
        </c:ser>
        <c:ser>
          <c:idx val="5"/>
          <c:order val="5"/>
          <c:tx>
            <c:strRef>
              <c:f>[1]データシート!$A$32</c:f>
              <c:strCache>
                <c:ptCount val="1"/>
                <c:pt idx="0">
                  <c:v>道路用地先行取得事業特別会計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[1]データシート!$B$32:$K$32</c:f>
              <c:numCache>
                <c:formatCode>General</c:formatCode>
                <c:ptCount val="10"/>
                <c:pt idx="0">
                  <c:v>0</c:v>
                </c:pt>
                <c:pt idx="1">
                  <c:v>0</c:v>
                </c:pt>
                <c:pt idx="2">
                  <c:v>0</c:v>
                </c:pt>
                <c:pt idx="3">
                  <c:v>0</c:v>
                </c:pt>
                <c:pt idx="4">
                  <c:v>0</c:v>
                </c:pt>
                <c:pt idx="5">
                  <c:v>0</c:v>
                </c:pt>
                <c:pt idx="6">
                  <c:v>#N/A</c:v>
                </c:pt>
                <c:pt idx="7">
                  <c:v>0</c:v>
                </c:pt>
                <c:pt idx="8">
                  <c:v>#N/A</c:v>
                </c:pt>
                <c:pt idx="9">
                  <c:v>0.06</c:v>
                </c:pt>
              </c:numCache>
            </c:numRef>
          </c:val>
          <c:extLst>
            <c:ext xmlns:c16="http://schemas.microsoft.com/office/drawing/2014/chart" uri="{C3380CC4-5D6E-409C-BE32-E72D297353CC}">
              <c16:uniqueId val="{00000005-939B-4CA5-8D84-08ABE0AF4446}"/>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[1]データシート!$B$33:$K$33</c:f>
              <c:numCache>
                <c:formatCode>General</c:formatCode>
                <c:ptCount val="10"/>
                <c:pt idx="0">
                  <c:v>#N/A</c:v>
                </c:pt>
                <c:pt idx="1">
                  <c:v>0.68</c:v>
                </c:pt>
                <c:pt idx="2">
                  <c:v>#N/A</c:v>
                </c:pt>
                <c:pt idx="3">
                  <c:v>1.01</c:v>
                </c:pt>
                <c:pt idx="4">
                  <c:v>#N/A</c:v>
                </c:pt>
                <c:pt idx="5">
                  <c:v>0.25</c:v>
                </c:pt>
                <c:pt idx="6">
                  <c:v>#N/A</c:v>
                </c:pt>
                <c:pt idx="7">
                  <c:v>0.49</c:v>
                </c:pt>
                <c:pt idx="8">
                  <c:v>#N/A</c:v>
                </c:pt>
                <c:pt idx="9">
                  <c:v>0.28000000000000003</c:v>
                </c:pt>
              </c:numCache>
            </c:numRef>
          </c:val>
          <c:extLst>
            <c:ext xmlns:c16="http://schemas.microsoft.com/office/drawing/2014/chart" uri="{C3380CC4-5D6E-409C-BE32-E72D297353CC}">
              <c16:uniqueId val="{00000006-939B-4CA5-8D84-08ABE0AF4446}"/>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[1]データシート!$B$34:$K$34</c:f>
              <c:numCache>
                <c:formatCode>General</c:formatCode>
                <c:ptCount val="10"/>
                <c:pt idx="0">
                  <c:v>#N/A</c:v>
                </c:pt>
                <c:pt idx="1">
                  <c:v>1.1599999999999999</c:v>
                </c:pt>
                <c:pt idx="2">
                  <c:v>#N/A</c:v>
                </c:pt>
                <c:pt idx="3">
                  <c:v>1.03</c:v>
                </c:pt>
                <c:pt idx="4">
                  <c:v>#N/A</c:v>
                </c:pt>
                <c:pt idx="5">
                  <c:v>0.52</c:v>
                </c:pt>
                <c:pt idx="6">
                  <c:v>#N/A</c:v>
                </c:pt>
                <c:pt idx="7">
                  <c:v>0.37</c:v>
                </c:pt>
                <c:pt idx="8">
                  <c:v>#N/A</c:v>
                </c:pt>
                <c:pt idx="9">
                  <c:v>0.65</c:v>
                </c:pt>
              </c:numCache>
            </c:numRef>
          </c:val>
          <c:extLst>
            <c:ext xmlns:c16="http://schemas.microsoft.com/office/drawing/2014/chart" uri="{C3380CC4-5D6E-409C-BE32-E72D297353CC}">
              <c16:uniqueId val="{00000007-939B-4CA5-8D84-08ABE0AF4446}"/>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[1]データシート!$B$35:$K$35</c:f>
              <c:numCache>
                <c:formatCode>General</c:formatCode>
                <c:ptCount val="10"/>
                <c:pt idx="0">
                  <c:v>#N/A</c:v>
                </c:pt>
                <c:pt idx="1">
                  <c:v>9.9499999999999993</c:v>
                </c:pt>
                <c:pt idx="2">
                  <c:v>#N/A</c:v>
                </c:pt>
                <c:pt idx="3">
                  <c:v>13.49</c:v>
                </c:pt>
                <c:pt idx="4">
                  <c:v>#N/A</c:v>
                </c:pt>
                <c:pt idx="5">
                  <c:v>10.76</c:v>
                </c:pt>
                <c:pt idx="6">
                  <c:v>#N/A</c:v>
                </c:pt>
                <c:pt idx="7">
                  <c:v>7.36</c:v>
                </c:pt>
                <c:pt idx="8">
                  <c:v>#N/A</c:v>
                </c:pt>
                <c:pt idx="9">
                  <c:v>7.82</c:v>
                </c:pt>
              </c:numCache>
            </c:numRef>
          </c:val>
          <c:extLst>
            <c:ext xmlns:c16="http://schemas.microsoft.com/office/drawing/2014/chart" uri="{C3380CC4-5D6E-409C-BE32-E72D297353CC}">
              <c16:uniqueId val="{00000008-939B-4CA5-8D84-08ABE0AF4446}"/>
            </c:ext>
          </c:extLst>
        </c:ser>
        <c:ser>
          <c:idx val="9"/>
          <c:order val="9"/>
          <c:tx>
            <c:strRef>
              <c:f>[1]データシート!$A$36</c:f>
              <c:strCache>
                <c:ptCount val="1"/>
                <c:pt idx="0">
                  <c:v>水道事業特別会計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[1]データシート!$B$36:$K$36</c:f>
              <c:numCache>
                <c:formatCode>General</c:formatCode>
                <c:ptCount val="10"/>
                <c:pt idx="0">
                  <c:v>#N/A</c:v>
                </c:pt>
                <c:pt idx="1">
                  <c:v>17.77</c:v>
                </c:pt>
                <c:pt idx="2">
                  <c:v>#N/A</c:v>
                </c:pt>
                <c:pt idx="3">
                  <c:v>18.11</c:v>
                </c:pt>
                <c:pt idx="4">
                  <c:v>#N/A</c:v>
                </c:pt>
                <c:pt idx="5">
                  <c:v>17.96</c:v>
                </c:pt>
                <c:pt idx="6">
                  <c:v>#N/A</c:v>
                </c:pt>
                <c:pt idx="7">
                  <c:v>17.87</c:v>
                </c:pt>
                <c:pt idx="8">
                  <c:v>#N/A</c:v>
                </c:pt>
                <c:pt idx="9">
                  <c:v>16.190000000000001</c:v>
                </c:pt>
              </c:numCache>
            </c:numRef>
          </c:val>
          <c:extLst>
            <c:ext xmlns:c16="http://schemas.microsoft.com/office/drawing/2014/chart" uri="{C3380CC4-5D6E-409C-BE32-E72D297353CC}">
              <c16:uniqueId val="{00000009-939B-4CA5-8D84-08ABE0AF4446}"/>
            </c:ext>
          </c:extLst>
        </c:ser>
        <c:dLbls>
          <c:showLegendKey val="0"/>
          <c:showVal val="0"/>
          <c:showCatName val="0"/>
          <c:showSerName val="0"/>
          <c:showPercent val="0"/>
          <c:showBubbleSize val="0"/>
        </c:dLbls>
        <c:gapWidth val="150"/>
        <c:overlap val="100"/>
        <c:axId val="188332656"/>
        <c:axId val="188334224"/>
      </c:barChart>
      <c:catAx>
        <c:axId val="188332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334224"/>
        <c:crosses val="autoZero"/>
        <c:auto val="1"/>
        <c:lblAlgn val="ctr"/>
        <c:lblOffset val="100"/>
        <c:tickLblSkip val="1"/>
        <c:tickMarkSkip val="1"/>
        <c:noMultiLvlLbl val="0"/>
      </c:catAx>
      <c:valAx>
        <c:axId val="18833422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332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[1]データシート!$B$42:$P$42</c:f>
              <c:numCache>
                <c:formatCode>General</c:formatCode>
                <c:ptCount val="15"/>
                <c:pt idx="2">
                  <c:v>546</c:v>
                </c:pt>
                <c:pt idx="5">
                  <c:v>544</c:v>
                </c:pt>
                <c:pt idx="8">
                  <c:v>542</c:v>
                </c:pt>
                <c:pt idx="11">
                  <c:v>547</c:v>
                </c:pt>
                <c:pt idx="14">
                  <c:v>547</c:v>
                </c:pt>
              </c:numCache>
            </c:numRef>
          </c:val>
          <c:extLst>
            <c:ext xmlns:c16="http://schemas.microsoft.com/office/drawing/2014/chart" uri="{C3380CC4-5D6E-409C-BE32-E72D297353CC}">
              <c16:uniqueId val="{00000000-EBDB-46F7-8E5E-08E1F6123E23}"/>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EBDB-46F7-8E5E-08E1F6123E23}"/>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EBDB-46F7-8E5E-08E1F6123E23}"/>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[1]データシート!$B$45:$P$45</c:f>
              <c:numCache>
                <c:formatCode>General</c:formatCode>
                <c:ptCount val="15"/>
                <c:pt idx="0">
                  <c:v>14</c:v>
                </c:pt>
                <c:pt idx="3">
                  <c:v>17</c:v>
                </c:pt>
                <c:pt idx="6">
                  <c:v>23</c:v>
                </c:pt>
                <c:pt idx="9">
                  <c:v>25</c:v>
                </c:pt>
                <c:pt idx="12">
                  <c:v>30</c:v>
                </c:pt>
              </c:numCache>
            </c:numRef>
          </c:val>
          <c:extLst>
            <c:ext xmlns:c16="http://schemas.microsoft.com/office/drawing/2014/chart" uri="{C3380CC4-5D6E-409C-BE32-E72D297353CC}">
              <c16:uniqueId val="{00000003-EBDB-46F7-8E5E-08E1F6123E23}"/>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[1]データシート!$B$46:$P$46</c:f>
              <c:numCache>
                <c:formatCode>General</c:formatCode>
                <c:ptCount val="15"/>
                <c:pt idx="0">
                  <c:v>532</c:v>
                </c:pt>
                <c:pt idx="3">
                  <c:v>538</c:v>
                </c:pt>
                <c:pt idx="6">
                  <c:v>551</c:v>
                </c:pt>
                <c:pt idx="9">
                  <c:v>559</c:v>
                </c:pt>
                <c:pt idx="12">
                  <c:v>562</c:v>
                </c:pt>
              </c:numCache>
            </c:numRef>
          </c:val>
          <c:extLst>
            <c:ext xmlns:c16="http://schemas.microsoft.com/office/drawing/2014/chart" uri="{C3380CC4-5D6E-409C-BE32-E72D297353CC}">
              <c16:uniqueId val="{00000004-EBDB-46F7-8E5E-08E1F6123E23}"/>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BDB-46F7-8E5E-08E1F6123E23}"/>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EBDB-46F7-8E5E-08E1F6123E23}"/>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[1]データシート!$B$49:$P$49</c:f>
              <c:numCache>
                <c:formatCode>General</c:formatCode>
                <c:ptCount val="15"/>
                <c:pt idx="0">
                  <c:v>255</c:v>
                </c:pt>
                <c:pt idx="3">
                  <c:v>255</c:v>
                </c:pt>
                <c:pt idx="6">
                  <c:v>276</c:v>
                </c:pt>
                <c:pt idx="9">
                  <c:v>272</c:v>
                </c:pt>
                <c:pt idx="12">
                  <c:v>293</c:v>
                </c:pt>
              </c:numCache>
            </c:numRef>
          </c:val>
          <c:extLst>
            <c:ext xmlns:c16="http://schemas.microsoft.com/office/drawing/2014/chart" uri="{C3380CC4-5D6E-409C-BE32-E72D297353CC}">
              <c16:uniqueId val="{00000007-EBDB-46F7-8E5E-08E1F6123E23}"/>
            </c:ext>
          </c:extLst>
        </c:ser>
        <c:dLbls>
          <c:showLegendKey val="0"/>
          <c:showVal val="0"/>
          <c:showCatName val="0"/>
          <c:showSerName val="0"/>
          <c:showPercent val="0"/>
          <c:showBubbleSize val="0"/>
        </c:dLbls>
        <c:gapWidth val="100"/>
        <c:overlap val="100"/>
        <c:axId val="188331480"/>
        <c:axId val="188333440"/>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[1]データシート!$B$50:$P$50</c:f>
              <c:numCache>
                <c:formatCode>General</c:formatCode>
                <c:ptCount val="15"/>
                <c:pt idx="0">
                  <c:v>#N/A</c:v>
                </c:pt>
                <c:pt idx="1">
                  <c:v>255</c:v>
                </c:pt>
                <c:pt idx="2">
                  <c:v>#N/A</c:v>
                </c:pt>
                <c:pt idx="3">
                  <c:v>#N/A</c:v>
                </c:pt>
                <c:pt idx="4">
                  <c:v>266</c:v>
                </c:pt>
                <c:pt idx="5">
                  <c:v>#N/A</c:v>
                </c:pt>
                <c:pt idx="6">
                  <c:v>#N/A</c:v>
                </c:pt>
                <c:pt idx="7">
                  <c:v>308</c:v>
                </c:pt>
                <c:pt idx="8">
                  <c:v>#N/A</c:v>
                </c:pt>
                <c:pt idx="9">
                  <c:v>#N/A</c:v>
                </c:pt>
                <c:pt idx="10">
                  <c:v>309</c:v>
                </c:pt>
                <c:pt idx="11">
                  <c:v>#N/A</c:v>
                </c:pt>
                <c:pt idx="12">
                  <c:v>#N/A</c:v>
                </c:pt>
                <c:pt idx="13">
                  <c:v>338</c:v>
                </c:pt>
                <c:pt idx="14">
                  <c:v>#N/A</c:v>
                </c:pt>
              </c:numCache>
            </c:numRef>
          </c:val>
          <c:smooth val="0"/>
          <c:extLst>
            <c:ext xmlns:c16="http://schemas.microsoft.com/office/drawing/2014/chart" uri="{C3380CC4-5D6E-409C-BE32-E72D297353CC}">
              <c16:uniqueId val="{00000008-EBDB-46F7-8E5E-08E1F6123E23}"/>
            </c:ext>
          </c:extLst>
        </c:ser>
        <c:dLbls>
          <c:showLegendKey val="0"/>
          <c:showVal val="0"/>
          <c:showCatName val="0"/>
          <c:showSerName val="0"/>
          <c:showPercent val="0"/>
          <c:showBubbleSize val="0"/>
        </c:dLbls>
        <c:marker val="1"/>
        <c:smooth val="0"/>
        <c:axId val="188331480"/>
        <c:axId val="188333440"/>
      </c:lineChart>
      <c:catAx>
        <c:axId val="188331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88333440"/>
        <c:crosses val="autoZero"/>
        <c:auto val="1"/>
        <c:lblAlgn val="ctr"/>
        <c:lblOffset val="100"/>
        <c:tickLblSkip val="1"/>
        <c:tickMarkSkip val="1"/>
        <c:noMultiLvlLbl val="0"/>
      </c:catAx>
      <c:valAx>
        <c:axId val="188333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88331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[1]データシート!$B$56:$P$56</c:f>
              <c:numCache>
                <c:formatCode>General</c:formatCode>
                <c:ptCount val="15"/>
                <c:pt idx="2">
                  <c:v>6341</c:v>
                </c:pt>
                <c:pt idx="5">
                  <c:v>5909</c:v>
                </c:pt>
                <c:pt idx="8">
                  <c:v>5540</c:v>
                </c:pt>
                <c:pt idx="11">
                  <c:v>5181</c:v>
                </c:pt>
                <c:pt idx="14">
                  <c:v>4977</c:v>
                </c:pt>
              </c:numCache>
            </c:numRef>
          </c:val>
          <c:extLst>
            <c:ext xmlns:c16="http://schemas.microsoft.com/office/drawing/2014/chart" uri="{C3380CC4-5D6E-409C-BE32-E72D297353CC}">
              <c16:uniqueId val="{00000000-0C32-4E56-8C33-304B894E3F90}"/>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0C32-4E56-8C33-304B894E3F90}"/>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[1]データシート!$B$58:$P$58</c:f>
              <c:numCache>
                <c:formatCode>General</c:formatCode>
                <c:ptCount val="15"/>
                <c:pt idx="2">
                  <c:v>3547</c:v>
                </c:pt>
                <c:pt idx="5">
                  <c:v>3571</c:v>
                </c:pt>
                <c:pt idx="8">
                  <c:v>3956</c:v>
                </c:pt>
                <c:pt idx="11">
                  <c:v>3902</c:v>
                </c:pt>
                <c:pt idx="14">
                  <c:v>4018</c:v>
                </c:pt>
              </c:numCache>
            </c:numRef>
          </c:val>
          <c:extLst>
            <c:ext xmlns:c16="http://schemas.microsoft.com/office/drawing/2014/chart" uri="{C3380CC4-5D6E-409C-BE32-E72D297353CC}">
              <c16:uniqueId val="{00000002-0C32-4E56-8C33-304B894E3F90}"/>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C32-4E56-8C33-304B894E3F90}"/>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C32-4E56-8C33-304B894E3F90}"/>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[1]データシート!$B$61:$P$61</c:f>
              <c:numCache>
                <c:formatCode>General</c:formatCode>
                <c:ptCount val="15"/>
                <c:pt idx="0">
                  <c:v>34</c:v>
                </c:pt>
                <c:pt idx="3">
                  <c:v>34</c:v>
                </c:pt>
                <c:pt idx="6">
                  <c:v>34</c:v>
                </c:pt>
                <c:pt idx="9">
                  <c:v>34</c:v>
                </c:pt>
                <c:pt idx="12">
                  <c:v>34</c:v>
                </c:pt>
              </c:numCache>
            </c:numRef>
          </c:val>
          <c:extLst>
            <c:ext xmlns:c16="http://schemas.microsoft.com/office/drawing/2014/chart" uri="{C3380CC4-5D6E-409C-BE32-E72D297353CC}">
              <c16:uniqueId val="{00000005-0C32-4E56-8C33-304B894E3F90}"/>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[1]データシート!$B$62:$P$62</c:f>
              <c:numCache>
                <c:formatCode>General</c:formatCode>
                <c:ptCount val="15"/>
                <c:pt idx="0">
                  <c:v>165</c:v>
                </c:pt>
                <c:pt idx="3">
                  <c:v>178</c:v>
                </c:pt>
                <c:pt idx="6">
                  <c:v>130</c:v>
                </c:pt>
                <c:pt idx="9">
                  <c:v>144</c:v>
                </c:pt>
                <c:pt idx="12">
                  <c:v>148</c:v>
                </c:pt>
              </c:numCache>
            </c:numRef>
          </c:val>
          <c:extLst>
            <c:ext xmlns:c16="http://schemas.microsoft.com/office/drawing/2014/chart" uri="{C3380CC4-5D6E-409C-BE32-E72D297353CC}">
              <c16:uniqueId val="{00000006-0C32-4E56-8C33-304B894E3F90}"/>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[1]データシート!$B$63:$P$63</c:f>
              <c:numCache>
                <c:formatCode>General</c:formatCode>
                <c:ptCount val="15"/>
                <c:pt idx="0">
                  <c:v>133</c:v>
                </c:pt>
                <c:pt idx="3">
                  <c:v>124</c:v>
                </c:pt>
                <c:pt idx="6">
                  <c:v>133</c:v>
                </c:pt>
                <c:pt idx="9">
                  <c:v>210</c:v>
                </c:pt>
                <c:pt idx="12">
                  <c:v>513</c:v>
                </c:pt>
              </c:numCache>
            </c:numRef>
          </c:val>
          <c:extLst>
            <c:ext xmlns:c16="http://schemas.microsoft.com/office/drawing/2014/chart" uri="{C3380CC4-5D6E-409C-BE32-E72D297353CC}">
              <c16:uniqueId val="{00000007-0C32-4E56-8C33-304B894E3F90}"/>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[1]データシート!$B$64:$P$64</c:f>
              <c:numCache>
                <c:formatCode>General</c:formatCode>
                <c:ptCount val="15"/>
                <c:pt idx="0">
                  <c:v>5909</c:v>
                </c:pt>
                <c:pt idx="3">
                  <c:v>5587</c:v>
                </c:pt>
                <c:pt idx="6">
                  <c:v>5149</c:v>
                </c:pt>
                <c:pt idx="9">
                  <c:v>4713</c:v>
                </c:pt>
                <c:pt idx="12">
                  <c:v>4248</c:v>
                </c:pt>
              </c:numCache>
            </c:numRef>
          </c:val>
          <c:extLst>
            <c:ext xmlns:c16="http://schemas.microsoft.com/office/drawing/2014/chart" uri="{C3380CC4-5D6E-409C-BE32-E72D297353CC}">
              <c16:uniqueId val="{00000008-0C32-4E56-8C33-304B894E3F90}"/>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0C32-4E56-8C33-304B894E3F90}"/>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[1]データシート!$B$66:$P$66</c:f>
              <c:numCache>
                <c:formatCode>General</c:formatCode>
                <c:ptCount val="15"/>
                <c:pt idx="0">
                  <c:v>4009</c:v>
                </c:pt>
                <c:pt idx="3">
                  <c:v>3825</c:v>
                </c:pt>
                <c:pt idx="6">
                  <c:v>3733</c:v>
                </c:pt>
                <c:pt idx="9">
                  <c:v>3962</c:v>
                </c:pt>
                <c:pt idx="12">
                  <c:v>3956</c:v>
                </c:pt>
              </c:numCache>
            </c:numRef>
          </c:val>
          <c:extLst>
            <c:ext xmlns:c16="http://schemas.microsoft.com/office/drawing/2014/chart" uri="{C3380CC4-5D6E-409C-BE32-E72D297353CC}">
              <c16:uniqueId val="{0000000A-0C32-4E56-8C33-304B894E3F90}"/>
            </c:ext>
          </c:extLst>
        </c:ser>
        <c:dLbls>
          <c:showLegendKey val="0"/>
          <c:showVal val="0"/>
          <c:showCatName val="0"/>
          <c:showSerName val="0"/>
          <c:showPercent val="0"/>
          <c:showBubbleSize val="0"/>
        </c:dLbls>
        <c:gapWidth val="100"/>
        <c:overlap val="100"/>
        <c:axId val="416377336"/>
        <c:axId val="416376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[1]データシート!$B$67:$P$67</c:f>
              <c:numCache>
                <c:formatCode>General</c:formatCode>
                <c:ptCount val="15"/>
                <c:pt idx="0">
                  <c:v>#N/A</c:v>
                </c:pt>
                <c:pt idx="1">
                  <c:v>363</c:v>
                </c:pt>
                <c:pt idx="2">
                  <c:v>#N/A</c:v>
                </c:pt>
                <c:pt idx="3">
                  <c:v>#N/A</c:v>
                </c:pt>
                <c:pt idx="4">
                  <c:v>269</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C32-4E56-8C33-304B894E3F90}"/>
            </c:ext>
          </c:extLst>
        </c:ser>
        <c:dLbls>
          <c:showLegendKey val="0"/>
          <c:showVal val="0"/>
          <c:showCatName val="0"/>
          <c:showSerName val="0"/>
          <c:showPercent val="0"/>
          <c:showBubbleSize val="0"/>
        </c:dLbls>
        <c:marker val="1"/>
        <c:smooth val="0"/>
        <c:axId val="416377336"/>
        <c:axId val="416376944"/>
      </c:lineChart>
      <c:catAx>
        <c:axId val="4163773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16376944"/>
        <c:crosses val="autoZero"/>
        <c:auto val="1"/>
        <c:lblAlgn val="ctr"/>
        <c:lblOffset val="100"/>
        <c:tickLblSkip val="1"/>
        <c:tickMarkSkip val="1"/>
        <c:noMultiLvlLbl val="0"/>
      </c:catAx>
      <c:valAx>
        <c:axId val="416376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163773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[1]データシート!$B$72:$D$72</c:f>
              <c:numCache>
                <c:formatCode>General</c:formatCode>
                <c:ptCount val="3"/>
                <c:pt idx="0">
                  <c:v>2608</c:v>
                </c:pt>
                <c:pt idx="1">
                  <c:v>2471</c:v>
                </c:pt>
                <c:pt idx="2">
                  <c:v>2693</c:v>
                </c:pt>
              </c:numCache>
            </c:numRef>
          </c:val>
          <c:extLst>
            <c:ext xmlns:c16="http://schemas.microsoft.com/office/drawing/2014/chart" uri="{C3380CC4-5D6E-409C-BE32-E72D297353CC}">
              <c16:uniqueId val="{00000000-6628-4A2E-ADB1-1112B99B6D7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R01</c:v>
                </c:pt>
                <c:pt idx="1">
                  <c:v>R02</c:v>
                </c:pt>
                <c:pt idx="2">
                  <c:v>R03</c:v>
                </c:pt>
              </c:strCache>
            </c:strRef>
          </c:cat>
          <c:val>
            <c:numRef>
              <c:f>[1]データシート!$B$73:$D$73</c:f>
              <c:numCache>
                <c:formatCode>General</c:formatCode>
                <c:ptCount val="3"/>
                <c:pt idx="0">
                  <c:v>157</c:v>
                </c:pt>
                <c:pt idx="1">
                  <c:v>157</c:v>
                </c:pt>
                <c:pt idx="2">
                  <c:v>157</c:v>
                </c:pt>
              </c:numCache>
            </c:numRef>
          </c:val>
          <c:extLst>
            <c:ext xmlns:c16="http://schemas.microsoft.com/office/drawing/2014/chart" uri="{C3380CC4-5D6E-409C-BE32-E72D297353CC}">
              <c16:uniqueId val="{00000001-6628-4A2E-ADB1-1112B99B6D7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R01</c:v>
                </c:pt>
                <c:pt idx="1">
                  <c:v>R02</c:v>
                </c:pt>
                <c:pt idx="2">
                  <c:v>R03</c:v>
                </c:pt>
              </c:strCache>
            </c:strRef>
          </c:cat>
          <c:val>
            <c:numRef>
              <c:f>[1]データシート!$B$74:$D$74</c:f>
              <c:numCache>
                <c:formatCode>General</c:formatCode>
                <c:ptCount val="3"/>
                <c:pt idx="0">
                  <c:v>2774</c:v>
                </c:pt>
                <c:pt idx="1">
                  <c:v>3193</c:v>
                </c:pt>
                <c:pt idx="2">
                  <c:v>2361</c:v>
                </c:pt>
              </c:numCache>
            </c:numRef>
          </c:val>
          <c:extLst>
            <c:ext xmlns:c16="http://schemas.microsoft.com/office/drawing/2014/chart" uri="{C3380CC4-5D6E-409C-BE32-E72D297353CC}">
              <c16:uniqueId val="{00000002-6628-4A2E-ADB1-1112B99B6D7B}"/>
            </c:ext>
          </c:extLst>
        </c:ser>
        <c:dLbls>
          <c:showLegendKey val="0"/>
          <c:showVal val="0"/>
          <c:showCatName val="0"/>
          <c:showSerName val="0"/>
          <c:showPercent val="0"/>
          <c:showBubbleSize val="0"/>
        </c:dLbls>
        <c:gapWidth val="120"/>
        <c:overlap val="100"/>
        <c:axId val="416379688"/>
        <c:axId val="416377728"/>
      </c:barChart>
      <c:catAx>
        <c:axId val="416379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16377728"/>
        <c:crosses val="autoZero"/>
        <c:auto val="1"/>
        <c:lblAlgn val="ctr"/>
        <c:lblOffset val="100"/>
        <c:tickLblSkip val="1"/>
        <c:tickMarkSkip val="1"/>
        <c:noMultiLvlLbl val="0"/>
      </c:catAx>
      <c:valAx>
        <c:axId val="416377728"/>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163796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{CE0D13D0-7470-4DC9-9C41-623E26048776}</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0-BD6E-49F1-8DFD-3FAFE4B4BEF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{9B33764A-D9AB-4F1B-A10D-2363CDE0244A}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D6E-49F1-8DFD-3FAFE4B4BEF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{F4765D2B-2793-4073-AFF9-0F4ABFCB01EE}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D6E-49F1-8DFD-3FAFE4B4BEF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{6196F9DF-3742-46AF-AB20-B8C4531B4D52}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D6E-49F1-8DFD-3FAFE4B4BEF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{DD0D1844-7D76-439B-975D-91728B6E5AAB}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D6E-49F1-8DFD-3FAFE4B4BEFF}"/>
                </c:ext>
              </c:extLst>
            </c:dLbl>
            <c:dLbl>
              <c:idx val="8"/>
              <c:tx>
                <c:strRef>
                  <c:f>公会計指標分析・財政指標組合せ分析表!$BX$50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{41C8DA44-6745-4A8C-9DC8-E06D3B5040D4}</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5-BD6E-49F1-8DFD-3FAFE4B4BEFF}"/>
                </c:ext>
              </c:extLst>
            </c:dLbl>
            <c:dLbl>
              <c:idx val="16"/>
              <c:tx>
                <c:strRef>
                  <c:f>公会計指標分析・財政指標組合せ分析表!$CF$50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{9A8EF761-7065-4824-92B6-BF8266D19D35}</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06-BD6E-49F1-8DFD-3FAFE4B4BEFF}"/>
                </c:ext>
              </c:extLst>
            </c:dLbl>
            <c:dLbl>
              <c:idx val="24"/>
              <c:tx>
                <c:strRef>
                  <c:f>公会計指標分析・財政指標組合せ分析表!$CN$50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{A04DCAEB-1360-4AC3-9FAE-C95F70714C0F}</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07-BD6E-49F1-8DFD-3FAFE4B4BEFF}"/>
                </c:ext>
              </c:extLst>
            </c:dLbl>
            <c:dLbl>
              <c:idx val="32"/>
              <c:tx>
                <c:strRef>
                  <c:f>公会計指標分析・財政指標組合せ分析表!$CV$50</c:f>
                  <c:strCache>
                    <c:ptCount val="1"/>
                    <c:pt idx="0">
                      <c:v>R03</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{728DF412-E618-405A-81FE-46388A3EF1B3}</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08-BD6E-49F1-8DFD-3FAFE4B4BEF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51.1</c:v>
                </c:pt>
                <c:pt idx="8">
                  <c:v>52.9</c:v>
                </c:pt>
                <c:pt idx="16">
                  <c:v>54.9</c:v>
                </c:pt>
                <c:pt idx="24">
                  <c:v>56.7</c:v>
                </c:pt>
                <c:pt idx="32">
                  <c:v>55.9</c:v>
                </c:pt>
              </c:numCache>
            </c:numRef>
          </c:xVal>
          <c:yVal>
            <c:numRef>
              <c:f>公会計指標分析・財政指標組合せ分析表!$BP$51:$DC$51</c:f>
              <c:numCache>
                <c:formatCode>#,##0.0;"▲ "#,##0.0</c:formatCode>
                <c:ptCount val="40"/>
                <c:pt idx="0">
                  <c:v>9.9</c:v>
                </c:pt>
                <c:pt idx="8">
                  <c:v>7.5</c:v>
                </c:pt>
              </c:numCache>
            </c:numRef>
          </c:yVal>
          <c:smooth val="0"/>
          <c:extLst>
            <c:ext xmlns:c16="http://schemas.microsoft.com/office/drawing/2014/chart" uri="{C3380CC4-5D6E-409C-BE32-E72D297353CC}">
              <c16:uniqueId val="{00000009-BD6E-49F1-8DFD-3FAFE4B4BEF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manualLayout>
                  <c:x val="0"/>
                  <c:y val="-1.9624727049513138E-2"/>
                </c:manualLayout>
              </c:layout>
              <c:tx>
                <c:strRef>
                  <c:f>公会計指標分析・財政指標組合せ分析表!$BP$50</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{4280A147-B884-42C1-A0F0-D89C0B852D59}</c15:txfldGUID>
                      <c15:f>公会計指標分析・財政指標組合せ分析表!$BP$50</c15:f>
                      <c15:dlblFieldTableCache>
                        <c:ptCount val="1"/>
                        <c:pt idx="0">
                          <c:v>H29</c:v>
                        </c:pt>
                      </c15:dlblFieldTableCache>
                    </c15:dlblFTEntry>
                  </c15:dlblFieldTable>
                  <c15:showDataLabelsRange val="0"/>
                </c:ext>
                <c:ext xmlns:c16="http://schemas.microsoft.com/office/drawing/2014/chart" uri="{C3380CC4-5D6E-409C-BE32-E72D297353CC}">
                  <c16:uniqueId val="{0000000A-BD6E-49F1-8DFD-3FAFE4B4BEF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{7A623CCA-FEA8-44A5-AA11-7622FBB58F17}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D6E-49F1-8DFD-3FAFE4B4BEF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{EAB5A651-9926-4A47-BFBA-7FB40A2CC2FB}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D6E-49F1-8DFD-3FAFE4B4BEF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{AE3F679B-25B3-4DE4-A154-CED6FFD0A56A}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D6E-49F1-8DFD-3FAFE4B4BEF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{8376E11E-0533-4AEB-9653-DCF20F1B795E}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D6E-49F1-8DFD-3FAFE4B4BEFF}"/>
                </c:ext>
              </c:extLst>
            </c:dLbl>
            <c:dLbl>
              <c:idx val="8"/>
              <c:layout>
                <c:manualLayout>
                  <c:x val="0"/>
                  <c:y val="1.9624727049513138E-2"/>
                </c:manualLayout>
              </c:layout>
              <c:tx>
                <c:strRef>
                  <c:f>公会計指標分析・財政指標組合せ分析表!$BX$50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{155AAF55-12FC-4D05-8DBF-ED2A5969607D}</c15:txfldGUID>
                      <c15:f>公会計指標分析・財政指標組合せ分析表!$BX$50</c15:f>
                      <c15:dlblFieldTableCache>
                        <c:ptCount val="1"/>
                        <c:pt idx="0">
                          <c:v>H30</c:v>
                        </c:pt>
                      </c15:dlblFieldTableCache>
                    </c15:dlblFTEntry>
                  </c15:dlblFieldTable>
                  <c15:showDataLabelsRange val="0"/>
                </c:ext>
                <c:ext xmlns:c16="http://schemas.microsoft.com/office/drawing/2014/chart" uri="{C3380CC4-5D6E-409C-BE32-E72D297353CC}">
                  <c16:uniqueId val="{0000000F-BD6E-49F1-8DFD-3FAFE4B4BEFF}"/>
                </c:ext>
              </c:extLst>
            </c:dLbl>
            <c:dLbl>
              <c:idx val="16"/>
              <c:tx>
                <c:strRef>
                  <c:f>公会計指標分析・財政指標組合せ分析表!$CF$50</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{61249DF4-E137-4378-B586-EB276CECCEEF}</c15:txfldGUID>
                      <c15:f>公会計指標分析・財政指標組合せ分析表!$CF$50</c15:f>
                      <c15:dlblFieldTableCache>
                        <c:ptCount val="1"/>
                        <c:pt idx="0">
                          <c:v>R01</c:v>
                        </c:pt>
                      </c15:dlblFieldTableCache>
                    </c15:dlblFTEntry>
                  </c15:dlblFieldTable>
                  <c15:showDataLabelsRange val="0"/>
                </c:ext>
                <c:ext xmlns:c16="http://schemas.microsoft.com/office/drawing/2014/chart" uri="{C3380CC4-5D6E-409C-BE32-E72D297353CC}">
                  <c16:uniqueId val="{00000010-BD6E-49F1-8DFD-3FAFE4B4BEFF}"/>
                </c:ext>
              </c:extLst>
            </c:dLbl>
            <c:dLbl>
              <c:idx val="24"/>
              <c:tx>
                <c:strRef>
                  <c:f>公会計指標分析・財政指標組合せ分析表!$CN$50</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{EBA4604C-D8B9-4106-9C29-EA507F53D3BD}</c15:txfldGUID>
                      <c15:f>公会計指標分析・財政指標組合せ分析表!$CN$50</c15:f>
                      <c15:dlblFieldTableCache>
                        <c:ptCount val="1"/>
                        <c:pt idx="0">
                          <c:v>R02</c:v>
                        </c:pt>
                      </c15:dlblFieldTableCache>
                    </c15:dlblFTEntry>
                  </c15:dlblFieldTable>
                  <c15:showDataLabelsRange val="0"/>
                </c:ext>
                <c:ext xmlns:c16="http://schemas.microsoft.com/office/drawing/2014/chart" uri="{C3380CC4-5D6E-409C-BE32-E72D297353CC}">
                  <c16:uniqueId val="{00000011-BD6E-49F1-8DFD-3FAFE4B4BEFF}"/>
                </c:ext>
              </c:extLst>
            </c:dLbl>
            <c:dLbl>
              <c:idx val="32"/>
              <c:tx>
                <c:strRef>
                  <c:f>公会計指標分析・財政指標組合せ分析表!$CV$50</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{8B6793D5-6227-49F7-AD21-D66F9826F6D2}</c15:txfldGUID>
                      <c15:f>公会計指標分析・財政指標組合せ分析表!$CV$50</c15:f>
                      <c15:dlblFieldTableCache>
                        <c:ptCount val="1"/>
                        <c:pt idx="0">
                          <c:v>R03</c:v>
                        </c:pt>
                      </c15:dlblFieldTableCache>
                    </c15:dlblFTEntry>
                  </c15:dlblFieldTable>
                  <c15:showDataLabelsRange val="0"/>
                </c:ext>
                <c:ext xmlns:c16="http://schemas.microsoft.com/office/drawing/2014/chart" uri="{C3380CC4-5D6E-409C-BE32-E72D297353CC}">
                  <c16:uniqueId val="{00000012-BD6E-49F1-8DFD-3FAFE4B4BEF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59.4</c:v>
                </c:pt>
                <c:pt idx="8">
                  <c:v>60</c:v>
                </c:pt>
                <c:pt idx="16">
                  <c:v>61.2</c:v>
                </c:pt>
                <c:pt idx="24">
                  <c:v>62</c:v>
                </c:pt>
                <c:pt idx="32">
                  <c:v>62.9</c:v>
                </c:pt>
              </c:numCache>
            </c:numRef>
          </c:xVal>
          <c:yVal>
            <c:numRef>
              <c:f>公会計指標分析・財政指標組合せ分析表!$BP$55:$DC$55</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BD6E-49F1-8DFD-3FAFE4B4BEFF}"/>
            </c:ext>
          </c:extLst>
        </c:ser>
        <c:dLbls>
          <c:showLegendKey val="0"/>
          <c:showVal val="1"/>
          <c:showCatName val="0"/>
          <c:showSerName val="0"/>
          <c:showPercent val="0"/>
          <c:showBubbleSize val="0"/>
        </c:dLbls>
        <c:axId val="416374592"/>
        <c:axId val="416380080"/>
      </c:scatterChart>
      <c:valAx>
        <c:axId val="416374592"/>
        <c:scaling>
          <c:orientation val="maxMin"/>
          <c:max val="70"/>
          <c:min val="40"/>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380080"/>
        <c:crosses val="autoZero"/>
        <c:crossBetween val="midCat"/>
      </c:valAx>
      <c:valAx>
        <c:axId val="416380080"/>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6374592"/>
        <c:crosses val="autoZero"/>
        <c:crossBetween val="midCat"/>
        <c:majorUnit val="1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{1BA77E27-851A-4BCD-ACF3-84356231B2E9}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0-60D0-4493-B568-BB129EA40EEC}"/>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{28CF18BD-E25E-4C96-9FD5-D5EAA5439AC7}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0D0-4493-B568-BB129EA40EEC}"/>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{EBEC00AF-3484-41BC-9CD1-50A66AEE50E3}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0D0-4493-B568-BB129EA40EEC}"/>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{94041163-7B32-43C7-999D-3ECEF37EA36A}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0D0-4493-B568-BB129EA40EEC}"/>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{9999396E-13B4-4158-9C49-0DFEC491615A}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0D0-4493-B568-BB129EA40EEC}"/>
                </c:ext>
              </c:extLst>
            </c:dLbl>
            <c:dLbl>
              <c:idx val="8"/>
              <c:tx>
                <c:strRef>
                  <c:f>公会計指標分析・財政指標組合せ分析表!$BX$72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{008F5BEE-8756-4451-8F49-06A012FEA30C}</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5-60D0-4493-B568-BB129EA40EE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{3EFD399C-6F54-4AC9-9F2D-461A675DC7F7}</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06-60D0-4493-B568-BB129EA40EE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{0A5CBB53-621A-4254-9385-22A005C05684}</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07-60D0-4493-B568-BB129EA40EE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{9DD4D457-6417-4FC2-88C6-25ABFEF41FA0}</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08-60D0-4493-B568-BB129EA40EEC}"/>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8.1999999999999993</c:v>
                </c:pt>
                <c:pt idx="8">
                  <c:v>7.6</c:v>
                </c:pt>
                <c:pt idx="16">
                  <c:v>7.6</c:v>
                </c:pt>
                <c:pt idx="24">
                  <c:v>8.1</c:v>
                </c:pt>
                <c:pt idx="32">
                  <c:v>8.1999999999999993</c:v>
                </c:pt>
              </c:numCache>
            </c:numRef>
          </c:xVal>
          <c:yVal>
            <c:numRef>
              <c:f>公会計指標分析・財政指標組合せ分析表!$BP$73:$DC$73</c:f>
              <c:numCache>
                <c:formatCode>#,##0.0;"▲ "#,##0.0</c:formatCode>
                <c:ptCount val="40"/>
                <c:pt idx="0">
                  <c:v>9.9</c:v>
                </c:pt>
                <c:pt idx="8">
                  <c:v>7.5</c:v>
                </c:pt>
              </c:numCache>
            </c:numRef>
          </c:yVal>
          <c:smooth val="0"/>
          <c:extLst>
            <c:ext xmlns:c16="http://schemas.microsoft.com/office/drawing/2014/chart" uri="{C3380CC4-5D6E-409C-BE32-E72D297353CC}">
              <c16:uniqueId val="{00000009-60D0-4493-B568-BB129EA40EE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H29</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{AA0107B0-F6CE-47DD-B8FF-44CE4FE36359}</c15:txfldGUID>
                      <c15:f>公会計指標分析・財政指標組合せ分析表!$BP$72</c15:f>
                      <c15:dlblFieldTableCache>
                        <c:ptCount val="1"/>
                        <c:pt idx="0">
                          <c:v>H29</c:v>
                        </c:pt>
                      </c15:dlblFieldTableCache>
                    </c15:dlblFTEntry>
                  </c15:dlblFieldTable>
                  <c15:showDataLabelsRange val="0"/>
                </c:ext>
                <c:ext xmlns:c16="http://schemas.microsoft.com/office/drawing/2014/chart" uri="{C3380CC4-5D6E-409C-BE32-E72D297353CC}">
                  <c16:uniqueId val="{0000000A-60D0-4493-B568-BB129EA40EEC}"/>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{4B68ACB8-7D98-4B94-A45A-7EC1012449D0}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0D0-4493-B568-BB129EA40EEC}"/>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{A7DBA17C-F574-45B0-AD2B-3BADB928BEEB}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0D0-4493-B568-BB129EA40EEC}"/>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{E239B585-94F7-45B5-B011-EF43BBD75EF3}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0D0-4493-B568-BB129EA40EEC}"/>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{3F18592E-2682-46C2-89A3-FCD7841C2B3E}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0D0-4493-B568-BB129EA40EEC}"/>
                </c:ext>
              </c:extLst>
            </c:dLbl>
            <c:dLbl>
              <c:idx val="8"/>
              <c:tx>
                <c:strRef>
                  <c:f>公会計指標分析・財政指標組合せ分析表!$BX$72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{5DB8E75B-C3A1-4270-A9BE-A2312B85BCB9}</c15:txfldGUID>
                      <c15:f>公会計指標分析・財政指標組合せ分析表!$BX$72</c15:f>
                      <c15:dlblFieldTableCache>
                        <c:ptCount val="1"/>
                        <c:pt idx="0">
                          <c:v>H30</c:v>
                        </c:pt>
                      </c15:dlblFieldTableCache>
                    </c15:dlblFTEntry>
                  </c15:dlblFieldTable>
                  <c15:showDataLabelsRange val="0"/>
                </c:ext>
                <c:ext xmlns:c16="http://schemas.microsoft.com/office/drawing/2014/chart" uri="{C3380CC4-5D6E-409C-BE32-E72D297353CC}">
                  <c16:uniqueId val="{0000000F-60D0-4493-B568-BB129EA40EEC}"/>
                </c:ext>
              </c:extLst>
            </c:dLbl>
            <c:dLbl>
              <c:idx val="16"/>
              <c:tx>
                <c:strRef>
                  <c:f>公会計指標分析・財政指標組合せ分析表!$CF$72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{F98F8DC9-DA4E-47E1-AAE6-F7EFDDB31455}</c15:txfldGUID>
                      <c15:f>公会計指標分析・財政指標組合せ分析表!$CF$72</c15:f>
                      <c15:dlblFieldTableCache>
                        <c:ptCount val="1"/>
                        <c:pt idx="0">
                          <c:v>R01</c:v>
                        </c:pt>
                      </c15:dlblFieldTableCache>
                    </c15:dlblFTEntry>
                  </c15:dlblFieldTable>
                  <c15:showDataLabelsRange val="0"/>
                </c:ext>
                <c:ext xmlns:c16="http://schemas.microsoft.com/office/drawing/2014/chart" uri="{C3380CC4-5D6E-409C-BE32-E72D297353CC}">
                  <c16:uniqueId val="{00000010-60D0-4493-B568-BB129EA40EEC}"/>
                </c:ext>
              </c:extLst>
            </c:dLbl>
            <c:dLbl>
              <c:idx val="24"/>
              <c:tx>
                <c:strRef>
                  <c:f>公会計指標分析・財政指標組合せ分析表!$CN$72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{35E49B15-E57A-4ABF-9B0D-D1F13AE1CF70}</c15:txfldGUID>
                      <c15:f>公会計指標分析・財政指標組合せ分析表!$CN$72</c15:f>
                      <c15:dlblFieldTableCache>
                        <c:ptCount val="1"/>
                        <c:pt idx="0">
                          <c:v>R02</c:v>
                        </c:pt>
                      </c15:dlblFieldTableCache>
                    </c15:dlblFTEntry>
                  </c15:dlblFieldTable>
                  <c15:showDataLabelsRange val="0"/>
                </c:ext>
                <c:ext xmlns:c16="http://schemas.microsoft.com/office/drawing/2014/chart" uri="{C3380CC4-5D6E-409C-BE32-E72D297353CC}">
                  <c16:uniqueId val="{00000011-60D0-4493-B568-BB129EA40EEC}"/>
                </c:ext>
              </c:extLst>
            </c:dLbl>
            <c:dLbl>
              <c:idx val="32"/>
              <c:tx>
                <c:strRef>
                  <c:f>公会計指標分析・財政指標組合せ分析表!$CV$72</c:f>
                  <c:strCache>
                    <c:ptCount val="1"/>
                    <c:pt idx="0">
                      <c:v>R03</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{6DD49106-E100-455C-8631-A7960CA672DE}</c15:txfldGUID>
                      <c15:f>公会計指標分析・財政指標組合せ分析表!$CV$72</c15:f>
                      <c15:dlblFieldTableCache>
                        <c:ptCount val="1"/>
                        <c:pt idx="0">
                          <c:v>R03</c:v>
                        </c:pt>
                      </c15:dlblFieldTableCache>
                    </c15:dlblFTEntry>
                  </c15:dlblFieldTable>
                  <c15:showDataLabelsRange val="0"/>
                </c:ext>
                <c:ext xmlns:c16="http://schemas.microsoft.com/office/drawing/2014/chart" uri="{C3380CC4-5D6E-409C-BE32-E72D297353CC}">
                  <c16:uniqueId val="{00000012-60D0-4493-B568-BB129EA40EEC}"/>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7.9</c:v>
                </c:pt>
                <c:pt idx="8">
                  <c:v>7.8</c:v>
                </c:pt>
                <c:pt idx="16">
                  <c:v>7.9</c:v>
                </c:pt>
                <c:pt idx="24">
                  <c:v>7.9</c:v>
                </c:pt>
                <c:pt idx="32">
                  <c:v>8</c:v>
                </c:pt>
              </c:numCache>
            </c:numRef>
          </c:xVal>
          <c:yVal>
            <c:numRef>
              <c:f>公会計指標分析・財政指標組合せ分析表!$BP$77:$DC$77</c:f>
              <c:numCache>
                <c:formatCode>#,##0.0;"▲ "#,##0.0</c:formatCode>
                <c:ptCount val="40"/>
                <c:pt idx="0">
                  <c:v>0</c:v>
                </c:pt>
                <c:pt idx="8">
                  <c:v>0</c:v>
                </c:pt>
                <c:pt idx="16">
                  <c:v>3.1</c:v>
                </c:pt>
                <c:pt idx="24">
                  <c:v>13.7</c:v>
                </c:pt>
                <c:pt idx="32">
                  <c:v>6.9</c:v>
                </c:pt>
              </c:numCache>
            </c:numRef>
          </c:yVal>
          <c:smooth val="0"/>
          <c:extLst>
            <c:ext xmlns:c16="http://schemas.microsoft.com/office/drawing/2014/chart" uri="{C3380CC4-5D6E-409C-BE32-E72D297353CC}">
              <c16:uniqueId val="{00000013-60D0-4493-B568-BB129EA40EEC}"/>
            </c:ext>
          </c:extLst>
        </c:ser>
        <c:dLbls>
          <c:showLegendKey val="0"/>
          <c:showVal val="1"/>
          <c:showCatName val="0"/>
          <c:showSerName val="0"/>
          <c:showPercent val="0"/>
          <c:showBubbleSize val="0"/>
        </c:dLbls>
        <c:axId val="416376160"/>
        <c:axId val="416380864"/>
      </c:scatterChart>
      <c:valAx>
        <c:axId val="416376160"/>
        <c:scaling>
          <c:orientation val="maxMin"/>
          <c:max val="8.2999999999999989"/>
          <c:min val="7.4"/>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16380864"/>
        <c:crosses val="autoZero"/>
        <c:crossBetween val="midCat"/>
      </c:valAx>
      <c:valAx>
        <c:axId val="416380864"/>
        <c:scaling>
          <c:orientation val="maxMin"/>
          <c:max val="20"/>
          <c:min val="-1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16376160"/>
        <c:crosses val="autoZero"/>
        <c:crossBetween val="midCat"/>
        <c:majorUnit val="1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196013" y="4460557"/>
          <a:ext cx="369570" cy="29527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8252460" y="5667375"/>
          <a:ext cx="123825" cy="382905"/>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8633460" cy="62293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9799320" y="186690"/>
          <a:ext cx="2230755"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2420600" y="186690"/>
          <a:ext cx="3352800" cy="44005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457200" y="7429500"/>
          <a:ext cx="6705600" cy="388620"/>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103120" y="786574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103120" y="8254365"/>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103120" y="864298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103120" y="9031605"/>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103120" y="942022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103120" y="9808845"/>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103120" y="1019746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103120" y="10586085"/>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103120" y="1112710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265045" y="1103185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1811000" y="7439025"/>
          <a:ext cx="3971925" cy="388620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1811000" y="7429500"/>
          <a:ext cx="79438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37235"/>
          <a:ext cx="1308735" cy="31623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1934825" y="7772400"/>
          <a:ext cx="3705224" cy="338328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元利償還金については、大型事業の償還が始まるも、既発債も順次償還を終えることから、現状の水準を維持する見込みである。</a:t>
          </a:r>
          <a:endParaRPr kumimoji="1" lang="en-US"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公営企業債の元利償還金に対する繰入金については、繰出基準の算出見直し</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以降、</a:t>
          </a:r>
          <a:r>
            <a:rPr kumimoji="1"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増加</a:t>
          </a: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となっている。</a:t>
          </a:r>
          <a:endParaRPr kumimoji="0" lang="ja-JP" altLang="ja-JP"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457200" y="11925300"/>
          <a:ext cx="6705600" cy="39624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1811000" y="11934825"/>
          <a:ext cx="3999140" cy="116531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1835493" y="11925300"/>
          <a:ext cx="72362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1915775" y="12144375"/>
          <a:ext cx="3792141" cy="90814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満期一括償還地方債は利用していない。</a:t>
          </a:r>
          <a:endParaRPr kumimoji="1" lang="ja-JP" altLang="en-US" sz="10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1706225" y="7572375"/>
          <a:ext cx="4200525" cy="493395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1764669" y="7602138"/>
          <a:ext cx="2243930" cy="67041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356485" y="799719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356485" y="8347710"/>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356485" y="868870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356485" y="9039225"/>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356485" y="939927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356485" y="97497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356485" y="1045083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356485" y="1079182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356485" y="1115187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356485" y="1150239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356485" y="1184338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385060" y="1230820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537460" y="1222248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832935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9780270" y="238125"/>
          <a:ext cx="227838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2470130" y="238125"/>
          <a:ext cx="343662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457200" y="7589520"/>
          <a:ext cx="5372100" cy="350520"/>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571500" y="704850"/>
          <a:ext cx="1619250"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1820525" y="7959090"/>
          <a:ext cx="3971924" cy="44348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一般廃棄物処理施設の広域化に伴い組合等負担等見込額は増加したが</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、公営企業債等繰入見込額</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が減少したことで</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、将来負担額が</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減少</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した。</a:t>
          </a:r>
          <a:endParaRPr kumimoji="1" lang="en-US"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今後、計画的な基金造成や償還管理を行い、将来負担比率が大きく上昇することのないよう努めていく。</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763905" y="1219771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763905" y="1353312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2077181" cy="62674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563880" y="11727180"/>
          <a:ext cx="6515100" cy="365760"/>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2402638" y="165045"/>
          <a:ext cx="3593374" cy="41148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3</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6189638" y="165046"/>
          <a:ext cx="6652948" cy="41148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福井県高浜町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41589"/>
          <a:ext cx="216027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763905" y="1287018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2402638" y="794114"/>
          <a:ext cx="10439948" cy="425250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2402638" y="1275260"/>
          <a:ext cx="10438944" cy="37713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13895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固定資産税増収分の一部や決算剰余分、宅地分譲事業による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財産売払収入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その他特定目的基金については、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今後の整備に備えて保育所整備基金を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百万円、町道柿ヶ渡線整備基金を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百万円積立てた一方で、保育所整備工事に係る投資的経費の充当財源として保育所整備基金を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1,366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百万円、水産振興に係る経費の充当財源として水産振興基金を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lang="ja-JP" altLang="en-US" sz="1300" b="0" i="0">
              <a:solidFill>
                <a:sysClr val="windowText" lastClr="000000"/>
              </a:solidFill>
              <a:effectLst/>
              <a:latin typeface="ＭＳ Ｐゴシック" panose="020B0600070205080204" pitchFamily="50" charset="-128"/>
              <a:ea typeface="ＭＳ Ｐゴシック" panose="020B0600070205080204" pitchFamily="50" charset="-128"/>
            </a:rPr>
            <a:t>医療環境の整備</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に係る経費の充当財源として保健・医療・福祉基金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百万円など合計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百万円を取り崩したことにより、基金全体として</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610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百万円減少した。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今後の財政需要に備えるとともに財政基盤の強化を図るため、固定資産税増収分の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億円程度を目途に積み立てる。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その他特定目的</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基金</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については、将来の公共施設の更新整備に備えて</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公共施設等整備基金に</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計画的な基金積立を行っていく。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2485270" y="896301"/>
          <a:ext cx="1257055" cy="34571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2402638" y="12248803"/>
          <a:ext cx="10439948" cy="539911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2402638" y="12716395"/>
          <a:ext cx="10438944" cy="49323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保育所整備基金：保育所の整備等に要する経費の財源に充てる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公共</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等</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施設の整備等に要する経費の財源に充てる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町道柿ヶ渡線整備基金：町道柿ヶ渡線の整備等に要する経費の財源に充てる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電源立地地域対策交付金維持基金：公共施設の修繕その他の維持補修に要する経費の財源に充てる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奨学金返還支援基金</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水産業の振興</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に要する経費の財源に充てる</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その他特定目的基金については、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今後の整備に備えて保育所整備基金を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526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百万円、町道柿ヶ渡線整備基金を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135</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百万円積立てた一方で、保育所整備工事に係る投資的経費の充当財源として保育所整備基金を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1,366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百万円、水産振興に係る経費の充当財源として水産振興基金を</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98</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a:t>
          </a:r>
          <a:r>
            <a:rPr kumimoji="0"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医療環境の整備</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に係る経費の充当財源として保健・医療・福祉基金</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百万円など、合計</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1,510</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百万円を取り崩した。</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公共施設等整備基金：</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公共施設維持管理計画に基づいた、</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将来の公共施設の維持更新に備えて、所要額を積み立てていく。</a:t>
          </a:r>
          <a:endParaRPr kumimoji="0"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2485269" y="12347948"/>
          <a:ext cx="231277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2402638" y="5184320"/>
          <a:ext cx="10439948" cy="338956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2402638" y="5650230"/>
          <a:ext cx="10438944" cy="2906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財政調整基金については、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固定資産税増収分の一部や決算剰余分、宅地分譲事業による</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財産売払収入</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など</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222</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百万円積み立てた</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ことによる増加</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今後の財政需要に備えるとともに財政基盤の強化を図るため、固定資産税増収分の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億円程度を目途に積み立てる。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2485269" y="5277298"/>
          <a:ext cx="1850129"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2402638" y="8716535"/>
          <a:ext cx="10439948" cy="339372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2402638" y="9182445"/>
          <a:ext cx="10438944" cy="290841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基金利子（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千円）を積み立てた。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毎年度返済額の平準化に充てるべく</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、状況に応じ</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決算剰余金等を積み立てていく。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2485269" y="8809513"/>
          <a:ext cx="1256400" cy="33446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10,049
9,873
72.40
13,931,538
13,016,118
390,845
4,956,190
3,955,874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[ 55.9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有形固定資産減価償却率は、類似団体より</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7.0</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％低い水準に</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あり、近年緩やかに増加しているものの、</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50</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％台で推移しており、公共施設ストック全体として老朽化は進んでいない</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令和４</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改訂</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の公共施設等</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総合</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管理計画</a:t>
          </a: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、それぞれの</a:t>
          </a:r>
          <a:r>
            <a:rPr kumimoji="1"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個別施設計画に基づいて施設の維持管理を行っていく。</a:t>
          </a:r>
          <a:endParaRPr kumimoji="0" lang="ja-JP"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2" name="有形固定資産減価償却率グラフ枠">
          <a:extLst>
            <a:ext uri="{FF2B5EF4-FFF2-40B4-BE49-F238E27FC236}">
              <a16:creationId xmlns:a16="http://schemas.microsoft.com/office/drawing/2014/main" id="{00000000-0008-0000-0D00-000048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123462</xdr:rowOff>
    </xdr:from>
    <xdr:to>
      <xdr:col>23</xdr:col>
      <xdr:colOff>85090</xdr:colOff>
      <xdr:row>34</xdr:row>
      <xdr:rowOff>48532</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flipV="1">
          <a:off x="4760595" y="5181237"/>
          <a:ext cx="1270" cy="1468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52359</xdr:rowOff>
    </xdr:from>
    <xdr:ext cx="405111" cy="259045"/>
    <xdr:sp macro="" textlink="">
      <xdr:nvSpPr>
        <xdr:cNvPr id="74" name="有形固定資産減価償却率最小値テキスト">
          <a:extLst>
            <a:ext uri="{FF2B5EF4-FFF2-40B4-BE49-F238E27FC236}">
              <a16:creationId xmlns:a16="http://schemas.microsoft.com/office/drawing/2014/main" id="{00000000-0008-0000-0D00-00004A000000}"/>
            </a:ext>
          </a:extLst>
        </xdr:cNvPr>
        <xdr:cNvSpPr txBox="1"/>
      </xdr:nvSpPr>
      <xdr:spPr>
        <a:xfrm>
          <a:off x="4813300" y="6653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48532</xdr:rowOff>
    </xdr:from>
    <xdr:to>
      <xdr:col>23</xdr:col>
      <xdr:colOff>174625</xdr:colOff>
      <xdr:row>34</xdr:row>
      <xdr:rowOff>48532</xdr:rowOff>
    </xdr:to>
    <xdr:cxnSp macro="">
      <xdr:nvCxnSpPr>
        <xdr:cNvPr id="75" name="直線コネクタ 74">
          <a:extLst>
            <a:ext uri="{FF2B5EF4-FFF2-40B4-BE49-F238E27FC236}">
              <a16:creationId xmlns:a16="http://schemas.microsoft.com/office/drawing/2014/main" id="{00000000-0008-0000-0D00-00004B000000}"/>
            </a:ext>
          </a:extLst>
        </xdr:cNvPr>
        <xdr:cNvCxnSpPr/>
      </xdr:nvCxnSpPr>
      <xdr:spPr>
        <a:xfrm>
          <a:off x="4673600" y="664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70139</xdr:rowOff>
    </xdr:from>
    <xdr:ext cx="405111" cy="259045"/>
    <xdr:sp macro="" textlink="">
      <xdr:nvSpPr>
        <xdr:cNvPr id="76" name="有形固定資産減価償却率最大値テキスト">
          <a:extLst>
            <a:ext uri="{FF2B5EF4-FFF2-40B4-BE49-F238E27FC236}">
              <a16:creationId xmlns:a16="http://schemas.microsoft.com/office/drawing/2014/main" id="{00000000-0008-0000-0D00-00004C000000}"/>
            </a:ext>
          </a:extLst>
        </xdr:cNvPr>
        <xdr:cNvSpPr txBox="1"/>
      </xdr:nvSpPr>
      <xdr:spPr>
        <a:xfrm>
          <a:off x="4813300" y="4956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123462</xdr:rowOff>
    </xdr:from>
    <xdr:to>
      <xdr:col>23</xdr:col>
      <xdr:colOff>174625</xdr:colOff>
      <xdr:row>25</xdr:row>
      <xdr:rowOff>123462</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a:off x="4673600" y="5181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151782</xdr:rowOff>
    </xdr:from>
    <xdr:ext cx="405111" cy="259045"/>
    <xdr:sp macro="" textlink="">
      <xdr:nvSpPr>
        <xdr:cNvPr id="78" name="有形固定資産減価償却率平均値テキスト">
          <a:extLst>
            <a:ext uri="{FF2B5EF4-FFF2-40B4-BE49-F238E27FC236}">
              <a16:creationId xmlns:a16="http://schemas.microsoft.com/office/drawing/2014/main" id="{00000000-0008-0000-0D00-00004E000000}"/>
            </a:ext>
          </a:extLst>
        </xdr:cNvPr>
        <xdr:cNvSpPr txBox="1"/>
      </xdr:nvSpPr>
      <xdr:spPr>
        <a:xfrm>
          <a:off x="4813300" y="5895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1905</xdr:rowOff>
    </xdr:from>
    <xdr:to>
      <xdr:col>23</xdr:col>
      <xdr:colOff>136525</xdr:colOff>
      <xdr:row>30</xdr:row>
      <xdr:rowOff>103505</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4711700" y="5916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145597</xdr:rowOff>
    </xdr:from>
    <xdr:to>
      <xdr:col>19</xdr:col>
      <xdr:colOff>187325</xdr:colOff>
      <xdr:row>30</xdr:row>
      <xdr:rowOff>75747</xdr:rowOff>
    </xdr:to>
    <xdr:sp macro="" textlink="">
      <xdr:nvSpPr>
        <xdr:cNvPr id="80" name="フローチャート: 判断 79">
          <a:extLst>
            <a:ext uri="{FF2B5EF4-FFF2-40B4-BE49-F238E27FC236}">
              <a16:creationId xmlns:a16="http://schemas.microsoft.com/office/drawing/2014/main" id="{00000000-0008-0000-0D00-000050000000}"/>
            </a:ext>
          </a:extLst>
        </xdr:cNvPr>
        <xdr:cNvSpPr/>
      </xdr:nvSpPr>
      <xdr:spPr>
        <a:xfrm>
          <a:off x="4000500" y="5889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120922</xdr:rowOff>
    </xdr:from>
    <xdr:to>
      <xdr:col>15</xdr:col>
      <xdr:colOff>187325</xdr:colOff>
      <xdr:row>30</xdr:row>
      <xdr:rowOff>51072</xdr:rowOff>
    </xdr:to>
    <xdr:sp macro="" textlink="">
      <xdr:nvSpPr>
        <xdr:cNvPr id="81" name="フローチャート: 判断 80">
          <a:extLst>
            <a:ext uri="{FF2B5EF4-FFF2-40B4-BE49-F238E27FC236}">
              <a16:creationId xmlns:a16="http://schemas.microsoft.com/office/drawing/2014/main" id="{00000000-0008-0000-0D00-000051000000}"/>
            </a:ext>
          </a:extLst>
        </xdr:cNvPr>
        <xdr:cNvSpPr/>
      </xdr:nvSpPr>
      <xdr:spPr>
        <a:xfrm>
          <a:off x="3238500" y="58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83911</xdr:rowOff>
    </xdr:from>
    <xdr:to>
      <xdr:col>11</xdr:col>
      <xdr:colOff>187325</xdr:colOff>
      <xdr:row>30</xdr:row>
      <xdr:rowOff>14061</xdr:rowOff>
    </xdr:to>
    <xdr:sp macro="" textlink="">
      <xdr:nvSpPr>
        <xdr:cNvPr id="82" name="フローチャート: 判断 81">
          <a:extLst>
            <a:ext uri="{FF2B5EF4-FFF2-40B4-BE49-F238E27FC236}">
              <a16:creationId xmlns:a16="http://schemas.microsoft.com/office/drawing/2014/main" id="{00000000-0008-0000-0D00-000052000000}"/>
            </a:ext>
          </a:extLst>
        </xdr:cNvPr>
        <xdr:cNvSpPr/>
      </xdr:nvSpPr>
      <xdr:spPr>
        <a:xfrm>
          <a:off x="2476500" y="5827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65405</xdr:rowOff>
    </xdr:from>
    <xdr:to>
      <xdr:col>7</xdr:col>
      <xdr:colOff>187325</xdr:colOff>
      <xdr:row>29</xdr:row>
      <xdr:rowOff>167005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1714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5" name="テキスト ボックス 84">
          <a:extLst>
            <a:ext uri="{FF2B5EF4-FFF2-40B4-BE49-F238E27FC236}">
              <a16:creationId xmlns:a16="http://schemas.microsoft.com/office/drawing/2014/main" id="{00000000-0008-0000-0D00-000055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6" name="テキスト ボックス 85">
          <a:extLst>
            <a:ext uri="{FF2B5EF4-FFF2-40B4-BE49-F238E27FC236}">
              <a16:creationId xmlns:a16="http://schemas.microsoft.com/office/drawing/2014/main" id="{00000000-0008-0000-0D00-000056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7" name="テキスト ボックス 86">
          <a:extLst>
            <a:ext uri="{FF2B5EF4-FFF2-40B4-BE49-F238E27FC236}">
              <a16:creationId xmlns:a16="http://schemas.microsoft.com/office/drawing/2014/main" id="{00000000-0008-0000-0D00-000057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128905</xdr:rowOff>
    </xdr:from>
    <xdr:to>
      <xdr:col>23</xdr:col>
      <xdr:colOff>136525</xdr:colOff>
      <xdr:row>29</xdr:row>
      <xdr:rowOff>59055</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4711700" y="5701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151782</xdr:rowOff>
    </xdr:from>
    <xdr:ext cx="405111" cy="259045"/>
    <xdr:sp macro="" textlink="">
      <xdr:nvSpPr>
        <xdr:cNvPr id="90" name="有形固定資産減価償却率該当値テキスト">
          <a:extLst>
            <a:ext uri="{FF2B5EF4-FFF2-40B4-BE49-F238E27FC236}">
              <a16:creationId xmlns:a16="http://schemas.microsoft.com/office/drawing/2014/main" id="{00000000-0008-0000-0D00-00005A000000}"/>
            </a:ext>
          </a:extLst>
        </xdr:cNvPr>
        <xdr:cNvSpPr txBox="1"/>
      </xdr:nvSpPr>
      <xdr:spPr>
        <a:xfrm>
          <a:off x="4813300" y="5552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153579</xdr:rowOff>
    </xdr:from>
    <xdr:to>
      <xdr:col>19</xdr:col>
      <xdr:colOff>187325</xdr:colOff>
      <xdr:row>29</xdr:row>
      <xdr:rowOff>83729</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4000500" y="5725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29</xdr:row>
      <xdr:rowOff>8255</xdr:rowOff>
    </xdr:from>
    <xdr:to>
      <xdr:col>23</xdr:col>
      <xdr:colOff>85725</xdr:colOff>
      <xdr:row>29</xdr:row>
      <xdr:rowOff>32929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flipV="1">
          <a:off x="4051300" y="5751830"/>
          <a:ext cx="711200" cy="24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98062</xdr:rowOff>
    </xdr:from>
    <xdr:to>
      <xdr:col>15</xdr:col>
      <xdr:colOff>187325</xdr:colOff>
      <xdr:row>29</xdr:row>
      <xdr:rowOff>28212</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3238500" y="5670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148862</xdr:rowOff>
    </xdr:from>
    <xdr:to>
      <xdr:col>19</xdr:col>
      <xdr:colOff>136525</xdr:colOff>
      <xdr:row>29</xdr:row>
      <xdr:rowOff>32929</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3289300" y="5720987"/>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36376</xdr:rowOff>
    </xdr:from>
    <xdr:to>
      <xdr:col>11</xdr:col>
      <xdr:colOff>187325</xdr:colOff>
      <xdr:row>28</xdr:row>
      <xdr:rowOff>137976</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2476500" y="56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87176</xdr:rowOff>
    </xdr:from>
    <xdr:to>
      <xdr:col>15</xdr:col>
      <xdr:colOff>136525</xdr:colOff>
      <xdr:row>28</xdr:row>
      <xdr:rowOff>148862</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a:off x="2527300" y="5659301"/>
          <a:ext cx="762000" cy="61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27</xdr:row>
      <xdr:rowOff>152309</xdr:rowOff>
    </xdr:from>
    <xdr:to>
      <xdr:col>7</xdr:col>
      <xdr:colOff>187325</xdr:colOff>
      <xdr:row>28</xdr:row>
      <xdr:rowOff>82459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1714500" y="555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31659</xdr:rowOff>
    </xdr:from>
    <xdr:to>
      <xdr:col>11</xdr:col>
      <xdr:colOff>136525</xdr:colOff>
      <xdr:row>28</xdr:row>
      <xdr:rowOff>87176</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1765300" y="5603784"/>
          <a:ext cx="762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66874</xdr:rowOff>
    </xdr:from>
    <xdr:ext cx="405111" cy="259045"/>
    <xdr:sp macro="" textlink="">
      <xdr:nvSpPr>
        <xdr:cNvPr id="99" name="n_1aveValue有形固定資産減価償却率">
          <a:extLst>
            <a:ext uri="{FF2B5EF4-FFF2-40B4-BE49-F238E27FC236}">
              <a16:creationId xmlns:a16="http://schemas.microsoft.com/office/drawing/2014/main" id="{00000000-0008-0000-0D00-000063000000}"/>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42199</xdr:rowOff>
    </xdr:from>
    <xdr:ext cx="405111" cy="259045"/>
    <xdr:sp macro="" textlink="">
      <xdr:nvSpPr>
        <xdr:cNvPr id="100" name="n_2aveValue有形固定資産減価償却率">
          <a:extLst>
            <a:ext uri="{FF2B5EF4-FFF2-40B4-BE49-F238E27FC236}">
              <a16:creationId xmlns:a16="http://schemas.microsoft.com/office/drawing/2014/main" id="{00000000-0008-0000-0D00-000064000000}"/>
            </a:ext>
          </a:extLst>
        </xdr:cNvPr>
        <xdr:cNvSpPr txBox="1"/>
      </xdr:nvSpPr>
      <xdr:spPr>
        <a:xfrm>
          <a:off x="3086744" y="59572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5188</xdr:rowOff>
    </xdr:from>
    <xdr:ext cx="405111" cy="259045"/>
    <xdr:sp macro="" textlink="">
      <xdr:nvSpPr>
        <xdr:cNvPr id="101" name="n_3aveValue有形固定資産減価償却率">
          <a:extLst>
            <a:ext uri="{FF2B5EF4-FFF2-40B4-BE49-F238E27FC236}">
              <a16:creationId xmlns:a16="http://schemas.microsoft.com/office/drawing/2014/main" id="{00000000-0008-0000-0D00-000065000000}"/>
            </a:ext>
          </a:extLst>
        </xdr:cNvPr>
        <xdr:cNvSpPr txBox="1"/>
      </xdr:nvSpPr>
      <xdr:spPr>
        <a:xfrm>
          <a:off x="2324744" y="5920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158132</xdr:rowOff>
    </xdr:from>
    <xdr:ext cx="405111" cy="259045"/>
    <xdr:sp macro="" textlink="">
      <xdr:nvSpPr>
        <xdr:cNvPr id="102" name="n_4aveValue有形固定資産減価償却率">
          <a:extLst>
            <a:ext uri="{FF2B5EF4-FFF2-40B4-BE49-F238E27FC236}">
              <a16:creationId xmlns:a16="http://schemas.microsoft.com/office/drawing/2014/main" id="{00000000-0008-0000-0D00-000066000000}"/>
            </a:ext>
          </a:extLst>
        </xdr:cNvPr>
        <xdr:cNvSpPr txBox="1"/>
      </xdr:nvSpPr>
      <xdr:spPr>
        <a:xfrm>
          <a:off x="1562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100256</xdr:rowOff>
    </xdr:from>
    <xdr:ext cx="405111" cy="259045"/>
    <xdr:sp macro="" textlink="">
      <xdr:nvSpPr>
        <xdr:cNvPr id="103" name="n_1mainValue有形固定資産減価償却率">
          <a:extLst>
            <a:ext uri="{FF2B5EF4-FFF2-40B4-BE49-F238E27FC236}">
              <a16:creationId xmlns:a16="http://schemas.microsoft.com/office/drawing/2014/main" id="{00000000-0008-0000-0D00-000067000000}"/>
            </a:ext>
          </a:extLst>
        </xdr:cNvPr>
        <xdr:cNvSpPr txBox="1"/>
      </xdr:nvSpPr>
      <xdr:spPr>
        <a:xfrm>
          <a:off x="3836044" y="5500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44739</xdr:rowOff>
    </xdr:from>
    <xdr:ext cx="405111" cy="259045"/>
    <xdr:sp macro="" textlink="">
      <xdr:nvSpPr>
        <xdr:cNvPr id="104" name="n_2mainValue有形固定資産減価償却率">
          <a:extLst>
            <a:ext uri="{FF2B5EF4-FFF2-40B4-BE49-F238E27FC236}">
              <a16:creationId xmlns:a16="http://schemas.microsoft.com/office/drawing/2014/main" id="{00000000-0008-0000-0D00-000068000000}"/>
            </a:ext>
          </a:extLst>
        </xdr:cNvPr>
        <xdr:cNvSpPr txBox="1"/>
      </xdr:nvSpPr>
      <xdr:spPr>
        <a:xfrm>
          <a:off x="3086744" y="5445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26</xdr:row>
      <xdr:rowOff>154503</xdr:rowOff>
    </xdr:from>
    <xdr:ext cx="405111" cy="259045"/>
    <xdr:sp macro="" textlink="">
      <xdr:nvSpPr>
        <xdr:cNvPr id="105" name="n_3mainValue有形固定資産減価償却率">
          <a:extLst>
            <a:ext uri="{FF2B5EF4-FFF2-40B4-BE49-F238E27FC236}">
              <a16:creationId xmlns:a16="http://schemas.microsoft.com/office/drawing/2014/main" id="{00000000-0008-0000-0D00-000069000000}"/>
            </a:ext>
          </a:extLst>
        </xdr:cNvPr>
        <xdr:cNvSpPr txBox="1"/>
      </xdr:nvSpPr>
      <xdr:spPr>
        <a:xfrm>
          <a:off x="2324744" y="5383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26</xdr:row>
      <xdr:rowOff>98986</xdr:rowOff>
    </xdr:from>
    <xdr:ext cx="405111" cy="259045"/>
    <xdr:sp macro="" textlink="">
      <xdr:nvSpPr>
        <xdr:cNvPr id="106" name="n_4mainValue有形固定資産減価償却率">
          <a:extLst>
            <a:ext uri="{FF2B5EF4-FFF2-40B4-BE49-F238E27FC236}">
              <a16:creationId xmlns:a16="http://schemas.microsoft.com/office/drawing/2014/main" id="{00000000-0008-0000-0D00-00006A000000}"/>
            </a:ext>
          </a:extLst>
        </xdr:cNvPr>
        <xdr:cNvSpPr txBox="1"/>
      </xdr:nvSpPr>
      <xdr:spPr>
        <a:xfrm>
          <a:off x="1562744" y="5328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[ 284.4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9" name="テキスト ボックス 118">
          <a:extLst>
            <a:ext uri="{FF2B5EF4-FFF2-40B4-BE49-F238E27FC236}">
              <a16:creationId xmlns:a16="http://schemas.microsoft.com/office/drawing/2014/main" id="{00000000-0008-0000-0D00-000077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債務償還比率は類似団体平均を下回っているが、道路整備事業等の普通建設事業の実施により、将来負担額が増高し、今後数値の悪化が予想される。分子となる基金残高を確保することはもちろん、分母（業務収入－業務支出）である業務支出の削減を図っていく。</a:t>
          </a:r>
        </a:p>
      </xdr:txBody>
    </xdr:sp>
    <xdr:clientData/>
  </xdr:twoCellAnchor>
  <xdr:oneCellAnchor>
    <xdr:from>
      <xdr:col>57</xdr:col>
      <xdr:colOff>111125</xdr:colOff>
      <xdr:row>23</xdr:row>
      <xdr:rowOff>47625</xdr:rowOff>
    </xdr:from>
    <xdr:ext cx="34983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4" name="債務償還比率グラフ枠">
          <a:extLst>
            <a:ext uri="{FF2B5EF4-FFF2-40B4-BE49-F238E27FC236}">
              <a16:creationId xmlns:a16="http://schemas.microsoft.com/office/drawing/2014/main" id="{00000000-0008-0000-0D00-000086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33</xdr:row>
      <xdr:rowOff>123204</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flipV="1">
          <a:off x="14793595" y="5312833"/>
          <a:ext cx="1269" cy="1239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127031</xdr:rowOff>
    </xdr:from>
    <xdr:ext cx="560923" cy="259045"/>
    <xdr:sp macro="" textlink="">
      <xdr:nvSpPr>
        <xdr:cNvPr id="136" name="債務償還比率最小値テキスト">
          <a:extLst>
            <a:ext uri="{FF2B5EF4-FFF2-40B4-BE49-F238E27FC236}">
              <a16:creationId xmlns:a16="http://schemas.microsoft.com/office/drawing/2014/main" id="{00000000-0008-0000-0D00-000088000000}"/>
            </a:ext>
          </a:extLst>
        </xdr:cNvPr>
        <xdr:cNvSpPr txBox="1"/>
      </xdr:nvSpPr>
      <xdr:spPr>
        <a:xfrm>
          <a:off x="14846300" y="65564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123204</xdr:rowOff>
    </xdr:from>
    <xdr:to>
      <xdr:col>76</xdr:col>
      <xdr:colOff>111125</xdr:colOff>
      <xdr:row>33</xdr:row>
      <xdr:rowOff>123204</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4706600" y="655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8" name="債務償還比率最大値テキスト">
          <a:extLst>
            <a:ext uri="{FF2B5EF4-FFF2-40B4-BE49-F238E27FC236}">
              <a16:creationId xmlns:a16="http://schemas.microsoft.com/office/drawing/2014/main" id="{00000000-0008-0000-0D00-00008A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171382</xdr:rowOff>
    </xdr:from>
    <xdr:ext cx="469744" cy="259045"/>
    <xdr:sp macro="" textlink="">
      <xdr:nvSpPr>
        <xdr:cNvPr id="140" name="債務償還比率平均値テキスト">
          <a:extLst>
            <a:ext uri="{FF2B5EF4-FFF2-40B4-BE49-F238E27FC236}">
              <a16:creationId xmlns:a16="http://schemas.microsoft.com/office/drawing/2014/main" id="{00000000-0008-0000-0D00-00008C000000}"/>
            </a:ext>
          </a:extLst>
        </xdr:cNvPr>
        <xdr:cNvSpPr txBox="1"/>
      </xdr:nvSpPr>
      <xdr:spPr>
        <a:xfrm>
          <a:off x="14846300" y="57435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21505</xdr:rowOff>
    </xdr:from>
    <xdr:to>
      <xdr:col>76</xdr:col>
      <xdr:colOff>73025</xdr:colOff>
      <xdr:row>29</xdr:row>
      <xdr:rowOff>123105</xdr:rowOff>
    </xdr:to>
    <xdr:sp macro="" textlink="">
      <xdr:nvSpPr>
        <xdr:cNvPr id="141" name="フローチャート: 判断 140">
          <a:extLst>
            <a:ext uri="{FF2B5EF4-FFF2-40B4-BE49-F238E27FC236}">
              <a16:creationId xmlns:a16="http://schemas.microsoft.com/office/drawing/2014/main" id="{00000000-0008-0000-0D00-00008D000000}"/>
            </a:ext>
          </a:extLst>
        </xdr:cNvPr>
        <xdr:cNvSpPr/>
      </xdr:nvSpPr>
      <xdr:spPr>
        <a:xfrm>
          <a:off x="14744700" y="576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8982</xdr:rowOff>
    </xdr:from>
    <xdr:to>
      <xdr:col>72</xdr:col>
      <xdr:colOff>123825</xdr:colOff>
      <xdr:row>30</xdr:row>
      <xdr:rowOff>110582</xdr:rowOff>
    </xdr:to>
    <xdr:sp macro="" textlink="">
      <xdr:nvSpPr>
        <xdr:cNvPr id="142" name="フローチャート: 判断 141">
          <a:extLst>
            <a:ext uri="{FF2B5EF4-FFF2-40B4-BE49-F238E27FC236}">
              <a16:creationId xmlns:a16="http://schemas.microsoft.com/office/drawing/2014/main" id="{00000000-0008-0000-0D00-00008E000000}"/>
            </a:ext>
          </a:extLst>
        </xdr:cNvPr>
        <xdr:cNvSpPr/>
      </xdr:nvSpPr>
      <xdr:spPr>
        <a:xfrm>
          <a:off x="14033500" y="5924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143009</xdr:rowOff>
    </xdr:from>
    <xdr:to>
      <xdr:col>68</xdr:col>
      <xdr:colOff>123825</xdr:colOff>
      <xdr:row>30</xdr:row>
      <xdr:rowOff>73159</xdr:rowOff>
    </xdr:to>
    <xdr:sp macro="" textlink="">
      <xdr:nvSpPr>
        <xdr:cNvPr id="143" name="フローチャート: 判断 142">
          <a:extLst>
            <a:ext uri="{FF2B5EF4-FFF2-40B4-BE49-F238E27FC236}">
              <a16:creationId xmlns:a16="http://schemas.microsoft.com/office/drawing/2014/main" id="{00000000-0008-0000-0D00-00008F000000}"/>
            </a:ext>
          </a:extLst>
        </xdr:cNvPr>
        <xdr:cNvSpPr/>
      </xdr:nvSpPr>
      <xdr:spPr>
        <a:xfrm>
          <a:off x="13271500" y="5886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70563</xdr:rowOff>
    </xdr:from>
    <xdr:to>
      <xdr:col>64</xdr:col>
      <xdr:colOff>123825</xdr:colOff>
      <xdr:row>30</xdr:row>
      <xdr:rowOff>713</xdr:rowOff>
    </xdr:to>
    <xdr:sp macro="" textlink="">
      <xdr:nvSpPr>
        <xdr:cNvPr id="144" name="フローチャート: 判断 143">
          <a:extLst>
            <a:ext uri="{FF2B5EF4-FFF2-40B4-BE49-F238E27FC236}">
              <a16:creationId xmlns:a16="http://schemas.microsoft.com/office/drawing/2014/main" id="{00000000-0008-0000-0D00-000090000000}"/>
            </a:ext>
          </a:extLst>
        </xdr:cNvPr>
        <xdr:cNvSpPr/>
      </xdr:nvSpPr>
      <xdr:spPr>
        <a:xfrm>
          <a:off x="12509500" y="5814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60847</xdr:rowOff>
    </xdr:from>
    <xdr:to>
      <xdr:col>60</xdr:col>
      <xdr:colOff>123825</xdr:colOff>
      <xdr:row>29</xdr:row>
      <xdr:rowOff>162447</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1747500" y="5804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6" name="テキスト ボックス 145">
          <a:extLst>
            <a:ext uri="{FF2B5EF4-FFF2-40B4-BE49-F238E27FC236}">
              <a16:creationId xmlns:a16="http://schemas.microsoft.com/office/drawing/2014/main" id="{00000000-0008-0000-0D00-000092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R03</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7" name="テキスト ボックス 146">
          <a:extLst>
            <a:ext uri="{FF2B5EF4-FFF2-40B4-BE49-F238E27FC236}">
              <a16:creationId xmlns:a16="http://schemas.microsoft.com/office/drawing/2014/main" id="{00000000-0008-0000-0D00-000093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8" name="テキスト ボックス 147">
          <a:extLst>
            <a:ext uri="{FF2B5EF4-FFF2-40B4-BE49-F238E27FC236}">
              <a16:creationId xmlns:a16="http://schemas.microsoft.com/office/drawing/2014/main" id="{00000000-0008-0000-0D00-000094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9" name="テキスト ボックス 148">
          <a:extLst>
            <a:ext uri="{FF2B5EF4-FFF2-40B4-BE49-F238E27FC236}">
              <a16:creationId xmlns:a16="http://schemas.microsoft.com/office/drawing/2014/main" id="{00000000-0008-0000-0D00-000095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31030</xdr:rowOff>
    </xdr:from>
    <xdr:to>
      <xdr:col>76</xdr:col>
      <xdr:colOff>73025</xdr:colOff>
      <xdr:row>28</xdr:row>
      <xdr:rowOff>132630</xdr:rowOff>
    </xdr:to>
    <xdr:sp macro="" textlink="">
      <xdr:nvSpPr>
        <xdr:cNvPr id="151" name="楕円 150">
          <a:extLst>
            <a:ext uri="{FF2B5EF4-FFF2-40B4-BE49-F238E27FC236}">
              <a16:creationId xmlns:a16="http://schemas.microsoft.com/office/drawing/2014/main" id="{00000000-0008-0000-0D00-000097000000}"/>
            </a:ext>
          </a:extLst>
        </xdr:cNvPr>
        <xdr:cNvSpPr/>
      </xdr:nvSpPr>
      <xdr:spPr>
        <a:xfrm>
          <a:off x="14744700" y="5603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53907</xdr:rowOff>
    </xdr:from>
    <xdr:ext cx="469744" cy="259045"/>
    <xdr:sp macro="" textlink="">
      <xdr:nvSpPr>
        <xdr:cNvPr id="152" name="債務償還比率該当値テキスト">
          <a:extLst>
            <a:ext uri="{FF2B5EF4-FFF2-40B4-BE49-F238E27FC236}">
              <a16:creationId xmlns:a16="http://schemas.microsoft.com/office/drawing/2014/main" id="{00000000-0008-0000-0D00-000098000000}"/>
            </a:ext>
          </a:extLst>
        </xdr:cNvPr>
        <xdr:cNvSpPr txBox="1"/>
      </xdr:nvSpPr>
      <xdr:spPr>
        <a:xfrm>
          <a:off x="14846300" y="5454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28</xdr:row>
      <xdr:rowOff>162249</xdr:rowOff>
    </xdr:from>
    <xdr:to>
      <xdr:col>72</xdr:col>
      <xdr:colOff>123825</xdr:colOff>
      <xdr:row>29</xdr:row>
      <xdr:rowOff>92399</xdr:rowOff>
    </xdr:to>
    <xdr:sp macro="" textlink="">
      <xdr:nvSpPr>
        <xdr:cNvPr id="153" name="楕円 152">
          <a:extLst>
            <a:ext uri="{FF2B5EF4-FFF2-40B4-BE49-F238E27FC236}">
              <a16:creationId xmlns:a16="http://schemas.microsoft.com/office/drawing/2014/main" id="{00000000-0008-0000-0D00-000099000000}"/>
            </a:ext>
          </a:extLst>
        </xdr:cNvPr>
        <xdr:cNvSpPr/>
      </xdr:nvSpPr>
      <xdr:spPr>
        <a:xfrm>
          <a:off x="14033500" y="5734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81830</xdr:rowOff>
    </xdr:from>
    <xdr:to>
      <xdr:col>76</xdr:col>
      <xdr:colOff>22225</xdr:colOff>
      <xdr:row>29</xdr:row>
      <xdr:rowOff>41599</xdr:rowOff>
    </xdr:to>
    <xdr:cxnSp macro="">
      <xdr:nvCxnSpPr>
        <xdr:cNvPr id="154" name="直線コネクタ 153">
          <a:extLst>
            <a:ext uri="{FF2B5EF4-FFF2-40B4-BE49-F238E27FC236}">
              <a16:creationId xmlns:a16="http://schemas.microsoft.com/office/drawing/2014/main" id="{00000000-0008-0000-0D00-00009A000000}"/>
            </a:ext>
          </a:extLst>
        </xdr:cNvPr>
        <xdr:cNvCxnSpPr/>
      </xdr:nvCxnSpPr>
      <xdr:spPr>
        <a:xfrm flipV="1">
          <a:off x="14084300" y="5653955"/>
          <a:ext cx="711200" cy="13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29</xdr:row>
      <xdr:rowOff>96710</xdr:rowOff>
    </xdr:from>
    <xdr:to>
      <xdr:col>68</xdr:col>
      <xdr:colOff>123825</xdr:colOff>
      <xdr:row>30</xdr:row>
      <xdr:rowOff>26860</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3271500" y="5840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29</xdr:row>
      <xdr:rowOff>41599</xdr:rowOff>
    </xdr:from>
    <xdr:to>
      <xdr:col>72</xdr:col>
      <xdr:colOff>73025</xdr:colOff>
      <xdr:row>29</xdr:row>
      <xdr:rowOff>147510</xdr:rowOff>
    </xdr:to>
    <xdr:cxnSp macro="">
      <xdr:nvCxnSpPr>
        <xdr:cNvPr id="156" name="直線コネクタ 155">
          <a:extLst>
            <a:ext uri="{FF2B5EF4-FFF2-40B4-BE49-F238E27FC236}">
              <a16:creationId xmlns:a16="http://schemas.microsoft.com/office/drawing/2014/main" id="{00000000-0008-0000-0D00-00009C000000}"/>
            </a:ext>
          </a:extLst>
        </xdr:cNvPr>
        <xdr:cNvCxnSpPr/>
      </xdr:nvCxnSpPr>
      <xdr:spPr>
        <a:xfrm flipV="1">
          <a:off x="13322300" y="5785174"/>
          <a:ext cx="762000" cy="105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45685</xdr:rowOff>
    </xdr:from>
    <xdr:to>
      <xdr:col>64</xdr:col>
      <xdr:colOff>123825</xdr:colOff>
      <xdr:row>30</xdr:row>
      <xdr:rowOff>147285</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2509500" y="596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29</xdr:row>
      <xdr:rowOff>147510</xdr:rowOff>
    </xdr:from>
    <xdr:to>
      <xdr:col>68</xdr:col>
      <xdr:colOff>73025</xdr:colOff>
      <xdr:row>30</xdr:row>
      <xdr:rowOff>96485</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flipV="1">
          <a:off x="12560300" y="5891085"/>
          <a:ext cx="762000" cy="120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4184</xdr:rowOff>
    </xdr:from>
    <xdr:to>
      <xdr:col>60</xdr:col>
      <xdr:colOff>123825</xdr:colOff>
      <xdr:row>30</xdr:row>
      <xdr:rowOff>105784</xdr:rowOff>
    </xdr:to>
    <xdr:sp macro="" textlink="">
      <xdr:nvSpPr>
        <xdr:cNvPr id="159" name="楕円 158">
          <a:extLst>
            <a:ext uri="{FF2B5EF4-FFF2-40B4-BE49-F238E27FC236}">
              <a16:creationId xmlns:a16="http://schemas.microsoft.com/office/drawing/2014/main" id="{00000000-0008-0000-0D00-00009F000000}"/>
            </a:ext>
          </a:extLst>
        </xdr:cNvPr>
        <xdr:cNvSpPr/>
      </xdr:nvSpPr>
      <xdr:spPr>
        <a:xfrm>
          <a:off x="11747500" y="5919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54984</xdr:rowOff>
    </xdr:from>
    <xdr:to>
      <xdr:col>64</xdr:col>
      <xdr:colOff>73025</xdr:colOff>
      <xdr:row>30</xdr:row>
      <xdr:rowOff>96485</xdr:rowOff>
    </xdr:to>
    <xdr:cxnSp macro="">
      <xdr:nvCxnSpPr>
        <xdr:cNvPr id="160" name="直線コネクタ 159">
          <a:extLst>
            <a:ext uri="{FF2B5EF4-FFF2-40B4-BE49-F238E27FC236}">
              <a16:creationId xmlns:a16="http://schemas.microsoft.com/office/drawing/2014/main" id="{00000000-0008-0000-0D00-0000A0000000}"/>
            </a:ext>
          </a:extLst>
        </xdr:cNvPr>
        <xdr:cNvCxnSpPr/>
      </xdr:nvCxnSpPr>
      <xdr:spPr>
        <a:xfrm>
          <a:off x="11798300" y="5970009"/>
          <a:ext cx="762000" cy="41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101709</xdr:rowOff>
    </xdr:from>
    <xdr:ext cx="469744" cy="259045"/>
    <xdr:sp macro="" textlink="">
      <xdr:nvSpPr>
        <xdr:cNvPr id="161" name="n_1aveValue債務償還比率">
          <a:extLst>
            <a:ext uri="{FF2B5EF4-FFF2-40B4-BE49-F238E27FC236}">
              <a16:creationId xmlns:a16="http://schemas.microsoft.com/office/drawing/2014/main" id="{00000000-0008-0000-0D00-0000A1000000}"/>
            </a:ext>
          </a:extLst>
        </xdr:cNvPr>
        <xdr:cNvSpPr txBox="1"/>
      </xdr:nvSpPr>
      <xdr:spPr>
        <a:xfrm>
          <a:off x="13836727" y="60167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64286</xdr:rowOff>
    </xdr:from>
    <xdr:ext cx="469744" cy="259045"/>
    <xdr:sp macro="" textlink="">
      <xdr:nvSpPr>
        <xdr:cNvPr id="162" name="n_2aveValue債務償還比率">
          <a:extLst>
            <a:ext uri="{FF2B5EF4-FFF2-40B4-BE49-F238E27FC236}">
              <a16:creationId xmlns:a16="http://schemas.microsoft.com/office/drawing/2014/main" id="{00000000-0008-0000-0D00-0000A2000000}"/>
            </a:ext>
          </a:extLst>
        </xdr:cNvPr>
        <xdr:cNvSpPr txBox="1"/>
      </xdr:nvSpPr>
      <xdr:spPr>
        <a:xfrm>
          <a:off x="13087427" y="59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28</xdr:row>
      <xdr:rowOff>17240</xdr:rowOff>
    </xdr:from>
    <xdr:ext cx="469744" cy="259045"/>
    <xdr:sp macro="" textlink="">
      <xdr:nvSpPr>
        <xdr:cNvPr id="163" name="n_3aveValue債務償還比率">
          <a:extLst>
            <a:ext uri="{FF2B5EF4-FFF2-40B4-BE49-F238E27FC236}">
              <a16:creationId xmlns:a16="http://schemas.microsoft.com/office/drawing/2014/main" id="{00000000-0008-0000-0D00-0000A3000000}"/>
            </a:ext>
          </a:extLst>
        </xdr:cNvPr>
        <xdr:cNvSpPr txBox="1"/>
      </xdr:nvSpPr>
      <xdr:spPr>
        <a:xfrm>
          <a:off x="12325427" y="5589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28</xdr:row>
      <xdr:rowOff>7524</xdr:rowOff>
    </xdr:from>
    <xdr:ext cx="469744" cy="259045"/>
    <xdr:sp macro="" textlink="">
      <xdr:nvSpPr>
        <xdr:cNvPr id="164" name="n_4aveValue債務償還比率">
          <a:extLst>
            <a:ext uri="{FF2B5EF4-FFF2-40B4-BE49-F238E27FC236}">
              <a16:creationId xmlns:a16="http://schemas.microsoft.com/office/drawing/2014/main" id="{00000000-0008-0000-0D00-0000A4000000}"/>
            </a:ext>
          </a:extLst>
        </xdr:cNvPr>
        <xdr:cNvSpPr txBox="1"/>
      </xdr:nvSpPr>
      <xdr:spPr>
        <a:xfrm>
          <a:off x="11563427" y="5579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108926</xdr:rowOff>
    </xdr:from>
    <xdr:ext cx="469744" cy="259045"/>
    <xdr:sp macro="" textlink="">
      <xdr:nvSpPr>
        <xdr:cNvPr id="165" name="n_1mainValue債務償還比率">
          <a:extLst>
            <a:ext uri="{FF2B5EF4-FFF2-40B4-BE49-F238E27FC236}">
              <a16:creationId xmlns:a16="http://schemas.microsoft.com/office/drawing/2014/main" id="{00000000-0008-0000-0D00-0000A5000000}"/>
            </a:ext>
          </a:extLst>
        </xdr:cNvPr>
        <xdr:cNvSpPr txBox="1"/>
      </xdr:nvSpPr>
      <xdr:spPr>
        <a:xfrm>
          <a:off x="13836727" y="550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28</xdr:row>
      <xdr:rowOff>43387</xdr:rowOff>
    </xdr:from>
    <xdr:ext cx="469744" cy="259045"/>
    <xdr:sp macro="" textlink="">
      <xdr:nvSpPr>
        <xdr:cNvPr id="166" name="n_2mainValue債務償還比率">
          <a:extLst>
            <a:ext uri="{FF2B5EF4-FFF2-40B4-BE49-F238E27FC236}">
              <a16:creationId xmlns:a16="http://schemas.microsoft.com/office/drawing/2014/main" id="{00000000-0008-0000-0D00-0000A6000000}"/>
            </a:ext>
          </a:extLst>
        </xdr:cNvPr>
        <xdr:cNvSpPr txBox="1"/>
      </xdr:nvSpPr>
      <xdr:spPr>
        <a:xfrm>
          <a:off x="13087427" y="5615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138412</xdr:rowOff>
    </xdr:from>
    <xdr:ext cx="469744" cy="259045"/>
    <xdr:sp macro="" textlink="">
      <xdr:nvSpPr>
        <xdr:cNvPr id="167" name="n_3mainValue債務償還比率">
          <a:extLst>
            <a:ext uri="{FF2B5EF4-FFF2-40B4-BE49-F238E27FC236}">
              <a16:creationId xmlns:a16="http://schemas.microsoft.com/office/drawing/2014/main" id="{00000000-0008-0000-0D00-0000A7000000}"/>
            </a:ext>
          </a:extLst>
        </xdr:cNvPr>
        <xdr:cNvSpPr txBox="1"/>
      </xdr:nvSpPr>
      <xdr:spPr>
        <a:xfrm>
          <a:off x="12325427" y="605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96911</xdr:rowOff>
    </xdr:from>
    <xdr:ext cx="469744" cy="259045"/>
    <xdr:sp macro="" textlink="">
      <xdr:nvSpPr>
        <xdr:cNvPr id="168" name="n_4mainValue債務償還比率">
          <a:extLst>
            <a:ext uri="{FF2B5EF4-FFF2-40B4-BE49-F238E27FC236}">
              <a16:creationId xmlns:a16="http://schemas.microsoft.com/office/drawing/2014/main" id="{00000000-0008-0000-0D00-0000A8000000}"/>
            </a:ext>
          </a:extLst>
        </xdr:cNvPr>
        <xdr:cNvSpPr txBox="1"/>
      </xdr:nvSpPr>
      <xdr:spPr>
        <a:xfrm>
          <a:off x="11563427" y="6011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9" name="正方形/長方形 168">
          <a:extLst>
            <a:ext uri="{FF2B5EF4-FFF2-40B4-BE49-F238E27FC236}">
              <a16:creationId xmlns:a16="http://schemas.microsoft.com/office/drawing/2014/main" id="{00000000-0008-0000-0D00-0000A9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0" name="正方形/長方形 169">
          <a:extLst>
            <a:ext uri="{FF2B5EF4-FFF2-40B4-BE49-F238E27FC236}">
              <a16:creationId xmlns:a16="http://schemas.microsoft.com/office/drawing/2014/main" id="{00000000-0008-0000-0D00-0000AA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1" name="テキスト ボックス 170">
          <a:extLst>
            <a:ext uri="{FF2B5EF4-FFF2-40B4-BE49-F238E27FC236}">
              <a16:creationId xmlns:a16="http://schemas.microsoft.com/office/drawing/2014/main" id="{00000000-0008-0000-0D00-0000AB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2" name="テキスト ボックス 171">
          <a:extLst>
            <a:ext uri="{FF2B5EF4-FFF2-40B4-BE49-F238E27FC236}">
              <a16:creationId xmlns:a16="http://schemas.microsoft.com/office/drawing/2014/main" id="{00000000-0008-0000-0D00-0000AC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3" name="テキスト ボックス 172">
          <a:extLst>
            <a:ext uri="{FF2B5EF4-FFF2-40B4-BE49-F238E27FC236}">
              <a16:creationId xmlns:a16="http://schemas.microsoft.com/office/drawing/2014/main" id="{00000000-0008-0000-0D00-0000AD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4" name="テキスト ボックス 173">
          <a:extLst>
            <a:ext uri="{FF2B5EF4-FFF2-40B4-BE49-F238E27FC236}">
              <a16:creationId xmlns:a16="http://schemas.microsoft.com/office/drawing/2014/main" id="{00000000-0008-0000-0D00-0000AE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10,049
9,873
72.40
13,931,538
13,016,118
390,845
4,956,190
3,955,874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162577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道路】&#10;有形固定資産減価償却率グラフ枠">
          <a:extLst>
            <a:ext uri="{FF2B5EF4-FFF2-40B4-BE49-F238E27FC236}">
              <a16:creationId xmlns:a16="http://schemas.microsoft.com/office/drawing/2014/main" id="{00000000-0008-0000-0E00-000036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55626</xdr:rowOff>
    </xdr:from>
    <xdr:to>
      <xdr:col>24</xdr:col>
      <xdr:colOff>62865</xdr:colOff>
      <xdr:row>41</xdr:row>
      <xdr:rowOff>57912</xdr:rowOff>
    </xdr:to>
    <xdr:cxnSp macro="">
      <xdr:nvCxnSpPr>
        <xdr:cNvPr id="55" name="直線コネクタ 54">
          <a:extLst>
            <a:ext uri="{FF2B5EF4-FFF2-40B4-BE49-F238E27FC236}">
              <a16:creationId xmlns:a16="http://schemas.microsoft.com/office/drawing/2014/main" id="{00000000-0008-0000-0E00-000037000000}"/>
            </a:ext>
          </a:extLst>
        </xdr:cNvPr>
        <xdr:cNvCxnSpPr/>
      </xdr:nvCxnSpPr>
      <xdr:spPr>
        <a:xfrm flipV="1">
          <a:off x="4634865" y="5713476"/>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61739</xdr:rowOff>
    </xdr:from>
    <xdr:ext cx="405111" cy="259045"/>
    <xdr:sp macro="" textlink="">
      <xdr:nvSpPr>
        <xdr:cNvPr id="56" name="【道路】&#10;有形固定資産減価償却率最小値テキスト">
          <a:extLst>
            <a:ext uri="{FF2B5EF4-FFF2-40B4-BE49-F238E27FC236}">
              <a16:creationId xmlns:a16="http://schemas.microsoft.com/office/drawing/2014/main" id="{00000000-0008-0000-0E00-000038000000}"/>
            </a:ext>
          </a:extLst>
        </xdr:cNvPr>
        <xdr:cNvSpPr txBox="1"/>
      </xdr:nvSpPr>
      <xdr:spPr>
        <a:xfrm>
          <a:off x="4673600" y="7091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57912</xdr:rowOff>
    </xdr:from>
    <xdr:to>
      <xdr:col>24</xdr:col>
      <xdr:colOff>152400</xdr:colOff>
      <xdr:row>41</xdr:row>
      <xdr:rowOff>57912</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a:off x="4546600" y="70873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2303</xdr:rowOff>
    </xdr:from>
    <xdr:ext cx="405111" cy="259045"/>
    <xdr:sp macro="" textlink="">
      <xdr:nvSpPr>
        <xdr:cNvPr id="58" name="【道路】&#10;有形固定資産減価償却率最大値テキスト">
          <a:extLst>
            <a:ext uri="{FF2B5EF4-FFF2-40B4-BE49-F238E27FC236}">
              <a16:creationId xmlns:a16="http://schemas.microsoft.com/office/drawing/2014/main" id="{00000000-0008-0000-0E00-00003A000000}"/>
            </a:ext>
          </a:extLst>
        </xdr:cNvPr>
        <xdr:cNvSpPr txBox="1"/>
      </xdr:nvSpPr>
      <xdr:spPr>
        <a:xfrm>
          <a:off x="4673600" y="5488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55626</xdr:rowOff>
    </xdr:from>
    <xdr:to>
      <xdr:col>24</xdr:col>
      <xdr:colOff>152400</xdr:colOff>
      <xdr:row>33</xdr:row>
      <xdr:rowOff>55626</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5713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138701</xdr:rowOff>
    </xdr:from>
    <xdr:ext cx="405111" cy="259045"/>
    <xdr:sp macro="" textlink="">
      <xdr:nvSpPr>
        <xdr:cNvPr id="60" name="【道路】&#10;有形固定資産減価償却率平均値テキスト">
          <a:extLst>
            <a:ext uri="{FF2B5EF4-FFF2-40B4-BE49-F238E27FC236}">
              <a16:creationId xmlns:a16="http://schemas.microsoft.com/office/drawing/2014/main" id="{00000000-0008-0000-0E00-00003C000000}"/>
            </a:ext>
          </a:extLst>
        </xdr:cNvPr>
        <xdr:cNvSpPr txBox="1"/>
      </xdr:nvSpPr>
      <xdr:spPr>
        <a:xfrm>
          <a:off x="4673600" y="6310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160274</xdr:rowOff>
    </xdr:from>
    <xdr:to>
      <xdr:col>24</xdr:col>
      <xdr:colOff>114300</xdr:colOff>
      <xdr:row>37</xdr:row>
      <xdr:rowOff>90424</xdr:rowOff>
    </xdr:to>
    <xdr:sp macro="" textlink="">
      <xdr:nvSpPr>
        <xdr:cNvPr id="61" name="フローチャート: 判断 60">
          <a:extLst>
            <a:ext uri="{FF2B5EF4-FFF2-40B4-BE49-F238E27FC236}">
              <a16:creationId xmlns:a16="http://schemas.microsoft.com/office/drawing/2014/main" id="{00000000-0008-0000-0E00-00003D000000}"/>
            </a:ext>
          </a:extLst>
        </xdr:cNvPr>
        <xdr:cNvSpPr/>
      </xdr:nvSpPr>
      <xdr:spPr>
        <a:xfrm>
          <a:off x="4584700" y="633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125984</xdr:rowOff>
    </xdr:from>
    <xdr:to>
      <xdr:col>20</xdr:col>
      <xdr:colOff>38100</xdr:colOff>
      <xdr:row>37</xdr:row>
      <xdr:rowOff>56134</xdr:rowOff>
    </xdr:to>
    <xdr:sp macro="" textlink="">
      <xdr:nvSpPr>
        <xdr:cNvPr id="62" name="フローチャート: 判断 61">
          <a:extLst>
            <a:ext uri="{FF2B5EF4-FFF2-40B4-BE49-F238E27FC236}">
              <a16:creationId xmlns:a16="http://schemas.microsoft.com/office/drawing/2014/main" id="{00000000-0008-0000-0E00-00003E000000}"/>
            </a:ext>
          </a:extLst>
        </xdr:cNvPr>
        <xdr:cNvSpPr/>
      </xdr:nvSpPr>
      <xdr:spPr>
        <a:xfrm>
          <a:off x="37465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103124</xdr:rowOff>
    </xdr:from>
    <xdr:to>
      <xdr:col>15</xdr:col>
      <xdr:colOff>101600</xdr:colOff>
      <xdr:row>37</xdr:row>
      <xdr:rowOff>33274</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2857500" y="62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80264</xdr:rowOff>
    </xdr:from>
    <xdr:to>
      <xdr:col>10</xdr:col>
      <xdr:colOff>165100</xdr:colOff>
      <xdr:row>37</xdr:row>
      <xdr:rowOff>10414</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1968500" y="6252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55118</xdr:rowOff>
    </xdr:from>
    <xdr:to>
      <xdr:col>6</xdr:col>
      <xdr:colOff>38100</xdr:colOff>
      <xdr:row>36</xdr:row>
      <xdr:rowOff>156718</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1079500" y="6227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E00-000042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E00-000043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98552</xdr:rowOff>
    </xdr:from>
    <xdr:to>
      <xdr:col>24</xdr:col>
      <xdr:colOff>114300</xdr:colOff>
      <xdr:row>36</xdr:row>
      <xdr:rowOff>28702</xdr:rowOff>
    </xdr:to>
    <xdr:sp macro="" textlink="">
      <xdr:nvSpPr>
        <xdr:cNvPr id="71" name="楕円 70">
          <a:extLst>
            <a:ext uri="{FF2B5EF4-FFF2-40B4-BE49-F238E27FC236}">
              <a16:creationId xmlns:a16="http://schemas.microsoft.com/office/drawing/2014/main" id="{00000000-0008-0000-0E00-000047000000}"/>
            </a:ext>
          </a:extLst>
        </xdr:cNvPr>
        <xdr:cNvSpPr/>
      </xdr:nvSpPr>
      <xdr:spPr>
        <a:xfrm>
          <a:off x="4584700" y="6099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121429</xdr:rowOff>
    </xdr:from>
    <xdr:ext cx="405111" cy="259045"/>
    <xdr:sp macro="" textlink="">
      <xdr:nvSpPr>
        <xdr:cNvPr id="72" name="【道路】&#10;有形固定資産減価償却率該当値テキスト">
          <a:extLst>
            <a:ext uri="{FF2B5EF4-FFF2-40B4-BE49-F238E27FC236}">
              <a16:creationId xmlns:a16="http://schemas.microsoft.com/office/drawing/2014/main" id="{00000000-0008-0000-0E00-000048000000}"/>
            </a:ext>
          </a:extLst>
        </xdr:cNvPr>
        <xdr:cNvSpPr txBox="1"/>
      </xdr:nvSpPr>
      <xdr:spPr>
        <a:xfrm>
          <a:off x="4673600" y="5950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105410</xdr:rowOff>
    </xdr:from>
    <xdr:to>
      <xdr:col>20</xdr:col>
      <xdr:colOff>38100</xdr:colOff>
      <xdr:row>36</xdr:row>
      <xdr:rowOff>35560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3746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149352</xdr:rowOff>
    </xdr:from>
    <xdr:to>
      <xdr:col>24</xdr:col>
      <xdr:colOff>63500</xdr:colOff>
      <xdr:row>35</xdr:row>
      <xdr:rowOff>156210</xdr:rowOff>
    </xdr:to>
    <xdr:cxnSp macro="">
      <xdr:nvCxnSpPr>
        <xdr:cNvPr id="74" name="直線コネクタ 73">
          <a:extLst>
            <a:ext uri="{FF2B5EF4-FFF2-40B4-BE49-F238E27FC236}">
              <a16:creationId xmlns:a16="http://schemas.microsoft.com/office/drawing/2014/main" id="{00000000-0008-0000-0E00-00004A000000}"/>
            </a:ext>
          </a:extLst>
        </xdr:cNvPr>
        <xdr:cNvCxnSpPr/>
      </xdr:nvCxnSpPr>
      <xdr:spPr>
        <a:xfrm flipV="1">
          <a:off x="3797300" y="6150102"/>
          <a:ext cx="8382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105410</xdr:rowOff>
    </xdr:from>
    <xdr:to>
      <xdr:col>15</xdr:col>
      <xdr:colOff>101600</xdr:colOff>
      <xdr:row>36</xdr:row>
      <xdr:rowOff>35560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2857500" y="6106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156210</xdr:rowOff>
    </xdr:from>
    <xdr:to>
      <xdr:col>19</xdr:col>
      <xdr:colOff>177800</xdr:colOff>
      <xdr:row>35</xdr:row>
      <xdr:rowOff>156210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2908300" y="61569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68834</xdr:rowOff>
    </xdr:from>
    <xdr:to>
      <xdr:col>10</xdr:col>
      <xdr:colOff>165100</xdr:colOff>
      <xdr:row>35</xdr:row>
      <xdr:rowOff>170434</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1968500" y="606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119634</xdr:rowOff>
    </xdr:from>
    <xdr:to>
      <xdr:col>15</xdr:col>
      <xdr:colOff>50800</xdr:colOff>
      <xdr:row>35</xdr:row>
      <xdr:rowOff>156210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019300" y="612038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35</xdr:row>
      <xdr:rowOff>36830</xdr:rowOff>
    </xdr:from>
    <xdr:to>
      <xdr:col>6</xdr:col>
      <xdr:colOff>38100</xdr:colOff>
      <xdr:row>35</xdr:row>
      <xdr:rowOff>138430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079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87630</xdr:rowOff>
    </xdr:from>
    <xdr:to>
      <xdr:col>10</xdr:col>
      <xdr:colOff>114300</xdr:colOff>
      <xdr:row>35</xdr:row>
      <xdr:rowOff>119634</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1130300" y="60883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47261</xdr:rowOff>
    </xdr:from>
    <xdr:ext cx="405111" cy="259045"/>
    <xdr:sp macro="" textlink="">
      <xdr:nvSpPr>
        <xdr:cNvPr id="81" name="n_1aveValue【道路】&#10;有形固定資産減価償却率">
          <a:extLst>
            <a:ext uri="{FF2B5EF4-FFF2-40B4-BE49-F238E27FC236}">
              <a16:creationId xmlns:a16="http://schemas.microsoft.com/office/drawing/2014/main" id="{00000000-0008-0000-0E00-000051000000}"/>
            </a:ext>
          </a:extLst>
        </xdr:cNvPr>
        <xdr:cNvSpPr txBox="1"/>
      </xdr:nvSpPr>
      <xdr:spPr>
        <a:xfrm>
          <a:off x="3582044" y="63909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24401</xdr:rowOff>
    </xdr:from>
    <xdr:ext cx="405111" cy="259045"/>
    <xdr:sp macro="" textlink="">
      <xdr:nvSpPr>
        <xdr:cNvPr id="82" name="n_2aveValue【道路】&#10;有形固定資産減価償却率">
          <a:extLst>
            <a:ext uri="{FF2B5EF4-FFF2-40B4-BE49-F238E27FC236}">
              <a16:creationId xmlns:a16="http://schemas.microsoft.com/office/drawing/2014/main" id="{00000000-0008-0000-0E00-000052000000}"/>
            </a:ext>
          </a:extLst>
        </xdr:cNvPr>
        <xdr:cNvSpPr txBox="1"/>
      </xdr:nvSpPr>
      <xdr:spPr>
        <a:xfrm>
          <a:off x="2705744" y="6368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1541</xdr:rowOff>
    </xdr:from>
    <xdr:ext cx="405111" cy="259045"/>
    <xdr:sp macro="" textlink="">
      <xdr:nvSpPr>
        <xdr:cNvPr id="83" name="n_3aveValue【道路】&#10;有形固定資産減価償却率">
          <a:extLst>
            <a:ext uri="{FF2B5EF4-FFF2-40B4-BE49-F238E27FC236}">
              <a16:creationId xmlns:a16="http://schemas.microsoft.com/office/drawing/2014/main" id="{00000000-0008-0000-0E00-000053000000}"/>
            </a:ext>
          </a:extLst>
        </xdr:cNvPr>
        <xdr:cNvSpPr txBox="1"/>
      </xdr:nvSpPr>
      <xdr:spPr>
        <a:xfrm>
          <a:off x="1816744" y="63451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147845</xdr:rowOff>
    </xdr:from>
    <xdr:ext cx="405111" cy="259045"/>
    <xdr:sp macro="" textlink="">
      <xdr:nvSpPr>
        <xdr:cNvPr id="84" name="n_4aveValue【道路】&#10;有形固定資産減価償却率">
          <a:extLst>
            <a:ext uri="{FF2B5EF4-FFF2-40B4-BE49-F238E27FC236}">
              <a16:creationId xmlns:a16="http://schemas.microsoft.com/office/drawing/2014/main" id="{00000000-0008-0000-0E00-000054000000}"/>
            </a:ext>
          </a:extLst>
        </xdr:cNvPr>
        <xdr:cNvSpPr txBox="1"/>
      </xdr:nvSpPr>
      <xdr:spPr>
        <a:xfrm>
          <a:off x="927744" y="6320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52087</xdr:rowOff>
    </xdr:from>
    <xdr:ext cx="405111" cy="259045"/>
    <xdr:sp macro="" textlink="">
      <xdr:nvSpPr>
        <xdr:cNvPr id="85" name="n_1mainValue【道路】&#10;有形固定資産減価償却率">
          <a:extLst>
            <a:ext uri="{FF2B5EF4-FFF2-40B4-BE49-F238E27FC236}">
              <a16:creationId xmlns:a16="http://schemas.microsoft.com/office/drawing/2014/main" id="{00000000-0008-0000-0E00-000055000000}"/>
            </a:ext>
          </a:extLst>
        </xdr:cNvPr>
        <xdr:cNvSpPr txBox="1"/>
      </xdr:nvSpPr>
      <xdr:spPr>
        <a:xfrm>
          <a:off x="35820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52087</xdr:rowOff>
    </xdr:from>
    <xdr:ext cx="405111" cy="259045"/>
    <xdr:sp macro="" textlink="">
      <xdr:nvSpPr>
        <xdr:cNvPr id="86" name="n_2mainValue【道路】&#10;有形固定資産減価償却率">
          <a:extLst>
            <a:ext uri="{FF2B5EF4-FFF2-40B4-BE49-F238E27FC236}">
              <a16:creationId xmlns:a16="http://schemas.microsoft.com/office/drawing/2014/main" id="{00000000-0008-0000-0E00-000056000000}"/>
            </a:ext>
          </a:extLst>
        </xdr:cNvPr>
        <xdr:cNvSpPr txBox="1"/>
      </xdr:nvSpPr>
      <xdr:spPr>
        <a:xfrm>
          <a:off x="2705744" y="588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34</xdr:row>
      <xdr:rowOff>15511</xdr:rowOff>
    </xdr:from>
    <xdr:ext cx="405111" cy="259045"/>
    <xdr:sp macro="" textlink="">
      <xdr:nvSpPr>
        <xdr:cNvPr id="87" name="n_3mainValue【道路】&#10;有形固定資産減価償却率">
          <a:extLst>
            <a:ext uri="{FF2B5EF4-FFF2-40B4-BE49-F238E27FC236}">
              <a16:creationId xmlns:a16="http://schemas.microsoft.com/office/drawing/2014/main" id="{00000000-0008-0000-0E00-000057000000}"/>
            </a:ext>
          </a:extLst>
        </xdr:cNvPr>
        <xdr:cNvSpPr txBox="1"/>
      </xdr:nvSpPr>
      <xdr:spPr>
        <a:xfrm>
          <a:off x="1816744" y="5844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154957</xdr:rowOff>
    </xdr:from>
    <xdr:ext cx="405111" cy="259045"/>
    <xdr:sp macro="" textlink="">
      <xdr:nvSpPr>
        <xdr:cNvPr id="88" name="n_4mainValue【道路】&#10;有形固定資産減価償却率">
          <a:extLst>
            <a:ext uri="{FF2B5EF4-FFF2-40B4-BE49-F238E27FC236}">
              <a16:creationId xmlns:a16="http://schemas.microsoft.com/office/drawing/2014/main" id="{00000000-0008-0000-0E00-000058000000}"/>
            </a:ext>
          </a:extLst>
        </xdr:cNvPr>
        <xdr:cNvSpPr txBox="1"/>
      </xdr:nvSpPr>
      <xdr:spPr>
        <a:xfrm>
          <a:off x="9277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9" name="正方形/長方形 88">
          <a:extLst>
            <a:ext uri="{FF2B5EF4-FFF2-40B4-BE49-F238E27FC236}">
              <a16:creationId xmlns:a16="http://schemas.microsoft.com/office/drawing/2014/main" id="{00000000-0008-0000-0E00-00005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0" name="正方形/長方形 89">
          <a:extLst>
            <a:ext uri="{FF2B5EF4-FFF2-40B4-BE49-F238E27FC236}">
              <a16:creationId xmlns:a16="http://schemas.microsoft.com/office/drawing/2014/main" id="{00000000-0008-0000-0E00-00005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7" name="テキスト ボックス 96">
          <a:extLst>
            <a:ext uri="{FF2B5EF4-FFF2-40B4-BE49-F238E27FC236}">
              <a16:creationId xmlns:a16="http://schemas.microsoft.com/office/drawing/2014/main" id="{00000000-0008-0000-0E00-000061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8" name="直線コネクタ 97">
          <a:extLst>
            <a:ext uri="{FF2B5EF4-FFF2-40B4-BE49-F238E27FC236}">
              <a16:creationId xmlns:a16="http://schemas.microsoft.com/office/drawing/2014/main" id="{00000000-0008-0000-0E00-000062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9" name="直線コネクタ 98">
          <a:extLst>
            <a:ext uri="{FF2B5EF4-FFF2-40B4-BE49-F238E27FC236}">
              <a16:creationId xmlns:a16="http://schemas.microsoft.com/office/drawing/2014/main" id="{00000000-0008-0000-0E00-000063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0" name="テキスト ボックス 99">
          <a:extLst>
            <a:ext uri="{FF2B5EF4-FFF2-40B4-BE49-F238E27FC236}">
              <a16:creationId xmlns:a16="http://schemas.microsoft.com/office/drawing/2014/main" id="{00000000-0008-0000-0E00-000064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104908</xdr:rowOff>
    </xdr:from>
    <xdr:to>
      <xdr:col>54</xdr:col>
      <xdr:colOff>189865</xdr:colOff>
      <xdr:row>41</xdr:row>
      <xdr:rowOff>149657</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4208"/>
          <a:ext cx="0" cy="1244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153484</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829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149657</xdr:rowOff>
    </xdr:from>
    <xdr:to>
      <xdr:col>55</xdr:col>
      <xdr:colOff>88900</xdr:colOff>
      <xdr:row>41</xdr:row>
      <xdr:rowOff>149657</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79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51585</xdr:rowOff>
    </xdr:from>
    <xdr:ext cx="534377"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09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68.493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104908</xdr:rowOff>
    </xdr:from>
    <xdr:to>
      <xdr:col>55</xdr:col>
      <xdr:colOff>88900</xdr:colOff>
      <xdr:row>34</xdr:row>
      <xdr:rowOff>104908</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4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49585</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7361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71158</xdr:rowOff>
    </xdr:from>
    <xdr:to>
      <xdr:col>55</xdr:col>
      <xdr:colOff>50800</xdr:colOff>
      <xdr:row>40</xdr:row>
      <xdr:rowOff>1308</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757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82379</xdr:rowOff>
    </xdr:from>
    <xdr:to>
      <xdr:col>50</xdr:col>
      <xdr:colOff>165100</xdr:colOff>
      <xdr:row>40</xdr:row>
      <xdr:rowOff>12529</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768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103200</xdr:rowOff>
    </xdr:from>
    <xdr:to>
      <xdr:col>46</xdr:col>
      <xdr:colOff>38100</xdr:colOff>
      <xdr:row>40</xdr:row>
      <xdr:rowOff>33350</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78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123641</xdr:rowOff>
    </xdr:from>
    <xdr:to>
      <xdr:col>41</xdr:col>
      <xdr:colOff>101600</xdr:colOff>
      <xdr:row>40</xdr:row>
      <xdr:rowOff>53791</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81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126022</xdr:rowOff>
    </xdr:from>
    <xdr:to>
      <xdr:col>36</xdr:col>
      <xdr:colOff>165100</xdr:colOff>
      <xdr:row>40</xdr:row>
      <xdr:rowOff>56172</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81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59633</xdr:rowOff>
    </xdr:from>
    <xdr:to>
      <xdr:col>55</xdr:col>
      <xdr:colOff>50800</xdr:colOff>
      <xdr:row>39</xdr:row>
      <xdr:rowOff>161233</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746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82510</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5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67596</xdr:rowOff>
    </xdr:from>
    <xdr:to>
      <xdr:col>50</xdr:col>
      <xdr:colOff>165100</xdr:colOff>
      <xdr:row>39</xdr:row>
      <xdr:rowOff>169196</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754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110433</xdr:rowOff>
    </xdr:from>
    <xdr:to>
      <xdr:col>55</xdr:col>
      <xdr:colOff>0</xdr:colOff>
      <xdr:row>39</xdr:row>
      <xdr:rowOff>118396</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796983"/>
          <a:ext cx="838200" cy="7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74035</xdr:rowOff>
    </xdr:from>
    <xdr:to>
      <xdr:col>46</xdr:col>
      <xdr:colOff>38100</xdr:colOff>
      <xdr:row>40</xdr:row>
      <xdr:rowOff>4185</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760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118396</xdr:rowOff>
    </xdr:from>
    <xdr:to>
      <xdr:col>50</xdr:col>
      <xdr:colOff>114300</xdr:colOff>
      <xdr:row>39</xdr:row>
      <xdr:rowOff>124835</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804946"/>
          <a:ext cx="889000" cy="6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78054</xdr:rowOff>
    </xdr:from>
    <xdr:to>
      <xdr:col>41</xdr:col>
      <xdr:colOff>101600</xdr:colOff>
      <xdr:row>40</xdr:row>
      <xdr:rowOff>8204</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76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124835</xdr:rowOff>
    </xdr:from>
    <xdr:to>
      <xdr:col>45</xdr:col>
      <xdr:colOff>177800</xdr:colOff>
      <xdr:row>39</xdr:row>
      <xdr:rowOff>128854</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811385"/>
          <a:ext cx="889000" cy="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10160</xdr:rowOff>
    </xdr:from>
    <xdr:to>
      <xdr:col>36</xdr:col>
      <xdr:colOff>165100</xdr:colOff>
      <xdr:row>39</xdr:row>
      <xdr:rowOff>111760</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696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39</xdr:row>
      <xdr:rowOff>60960</xdr:rowOff>
    </xdr:from>
    <xdr:to>
      <xdr:col>41</xdr:col>
      <xdr:colOff>50800</xdr:colOff>
      <xdr:row>39</xdr:row>
      <xdr:rowOff>128854</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a:off x="6972300" y="6747510"/>
          <a:ext cx="889000" cy="67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40</xdr:row>
      <xdr:rowOff>3656</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6861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24477</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6882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44918</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6902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47299</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905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38</xdr:row>
      <xdr:rowOff>14273</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529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20712</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535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24731</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539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37</xdr:row>
      <xdr:rowOff>128287</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6471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84909</xdr:rowOff>
    </xdr:from>
    <xdr:to>
      <xdr:col>24</xdr:col>
      <xdr:colOff>62865</xdr:colOff>
      <xdr:row>63</xdr:row>
      <xdr:rowOff>153488</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14659"/>
          <a:ext cx="0" cy="1440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157315</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095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153488</xdr:rowOff>
    </xdr:from>
    <xdr:to>
      <xdr:col>24</xdr:col>
      <xdr:colOff>152400</xdr:colOff>
      <xdr:row>63</xdr:row>
      <xdr:rowOff>153488</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095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31586</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28988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84909</xdr:rowOff>
    </xdr:from>
    <xdr:to>
      <xdr:col>24</xdr:col>
      <xdr:colOff>152400</xdr:colOff>
      <xdr:row>55</xdr:row>
      <xdr:rowOff>84909</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14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113773</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4007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135346</xdr:rowOff>
    </xdr:from>
    <xdr:to>
      <xdr:col>24</xdr:col>
      <xdr:colOff>114300</xdr:colOff>
      <xdr:row>61</xdr:row>
      <xdr:rowOff>65496</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22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97790</xdr:rowOff>
    </xdr:from>
    <xdr:to>
      <xdr:col>20</xdr:col>
      <xdr:colOff>38100</xdr:colOff>
      <xdr:row>61</xdr:row>
      <xdr:rowOff>27940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71665</xdr:rowOff>
    </xdr:from>
    <xdr:to>
      <xdr:col>15</xdr:col>
      <xdr:colOff>101600</xdr:colOff>
      <xdr:row>61</xdr:row>
      <xdr:rowOff>1815</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358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56969</xdr:rowOff>
    </xdr:from>
    <xdr:to>
      <xdr:col>10</xdr:col>
      <xdr:colOff>165100</xdr:colOff>
      <xdr:row>60</xdr:row>
      <xdr:rowOff>158569</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4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42273</xdr:rowOff>
    </xdr:from>
    <xdr:to>
      <xdr:col>6</xdr:col>
      <xdr:colOff>38100</xdr:colOff>
      <xdr:row>60</xdr:row>
      <xdr:rowOff>143873</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2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89626</xdr:rowOff>
    </xdr:from>
    <xdr:to>
      <xdr:col>24</xdr:col>
      <xdr:colOff>114300</xdr:colOff>
      <xdr:row>61</xdr:row>
      <xdr:rowOff>19776</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376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112503</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228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63500</xdr:rowOff>
    </xdr:from>
    <xdr:to>
      <xdr:col>20</xdr:col>
      <xdr:colOff>38100</xdr:colOff>
      <xdr:row>60</xdr:row>
      <xdr:rowOff>165100</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114300</xdr:rowOff>
    </xdr:from>
    <xdr:to>
      <xdr:col>24</xdr:col>
      <xdr:colOff>63500</xdr:colOff>
      <xdr:row>60</xdr:row>
      <xdr:rowOff>140426</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401300"/>
          <a:ext cx="8382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35741</xdr:rowOff>
    </xdr:from>
    <xdr:to>
      <xdr:col>15</xdr:col>
      <xdr:colOff>101600</xdr:colOff>
      <xdr:row>60</xdr:row>
      <xdr:rowOff>137341</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32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86541</xdr:rowOff>
    </xdr:from>
    <xdr:to>
      <xdr:col>19</xdr:col>
      <xdr:colOff>177800</xdr:colOff>
      <xdr:row>60</xdr:row>
      <xdr:rowOff>114300</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37354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11249</xdr:rowOff>
    </xdr:from>
    <xdr:to>
      <xdr:col>10</xdr:col>
      <xdr:colOff>165100</xdr:colOff>
      <xdr:row>60</xdr:row>
      <xdr:rowOff>112849</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29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62049</xdr:rowOff>
    </xdr:from>
    <xdr:to>
      <xdr:col>15</xdr:col>
      <xdr:colOff>50800</xdr:colOff>
      <xdr:row>60</xdr:row>
      <xdr:rowOff>86541</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349049"/>
          <a:ext cx="8890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154940</xdr:rowOff>
    </xdr:from>
    <xdr:to>
      <xdr:col>6</xdr:col>
      <xdr:colOff>38100</xdr:colOff>
      <xdr:row>60</xdr:row>
      <xdr:rowOff>85090</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34290</xdr:rowOff>
    </xdr:from>
    <xdr:to>
      <xdr:col>10</xdr:col>
      <xdr:colOff>114300</xdr:colOff>
      <xdr:row>60</xdr:row>
      <xdr:rowOff>62049</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32129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19067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164392</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451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149696</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436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135000</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42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10177</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12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153868</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0979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129376</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073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54</xdr:row>
      <xdr:rowOff>164726</xdr:rowOff>
    </xdr:from>
    <xdr:to>
      <xdr:col>54</xdr:col>
      <xdr:colOff>189865</xdr:colOff>
      <xdr:row>64</xdr:row>
      <xdr:rowOff>72974</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423026"/>
          <a:ext cx="0" cy="162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76801</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49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72974</xdr:rowOff>
    </xdr:from>
    <xdr:to>
      <xdr:col>55</xdr:col>
      <xdr:colOff>88900</xdr:colOff>
      <xdr:row>64</xdr:row>
      <xdr:rowOff>72974</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57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111403</xdr:rowOff>
    </xdr:from>
    <xdr:ext cx="690189"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1982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1,280,294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164726</xdr:rowOff>
    </xdr:from>
    <xdr:to>
      <xdr:col>55</xdr:col>
      <xdr:colOff>88900</xdr:colOff>
      <xdr:row>54</xdr:row>
      <xdr:rowOff>164726</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4230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141080</xdr:rowOff>
    </xdr:from>
    <xdr:ext cx="599010"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5995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162653</xdr:rowOff>
    </xdr:from>
    <xdr:to>
      <xdr:col>55</xdr:col>
      <xdr:colOff>50800</xdr:colOff>
      <xdr:row>62</xdr:row>
      <xdr:rowOff>92803</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621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170229</xdr:rowOff>
    </xdr:from>
    <xdr:to>
      <xdr:col>50</xdr:col>
      <xdr:colOff>165100</xdr:colOff>
      <xdr:row>62</xdr:row>
      <xdr:rowOff>100379</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62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11830</xdr:rowOff>
    </xdr:from>
    <xdr:to>
      <xdr:col>46</xdr:col>
      <xdr:colOff>38100</xdr:colOff>
      <xdr:row>62</xdr:row>
      <xdr:rowOff>113430</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641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17504</xdr:rowOff>
    </xdr:from>
    <xdr:to>
      <xdr:col>41</xdr:col>
      <xdr:colOff>101600</xdr:colOff>
      <xdr:row>62</xdr:row>
      <xdr:rowOff>119104</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64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35584</xdr:rowOff>
    </xdr:from>
    <xdr:to>
      <xdr:col>36</xdr:col>
      <xdr:colOff>165100</xdr:colOff>
      <xdr:row>62</xdr:row>
      <xdr:rowOff>137184</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665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3794</xdr:rowOff>
    </xdr:from>
    <xdr:to>
      <xdr:col>55</xdr:col>
      <xdr:colOff>50800</xdr:colOff>
      <xdr:row>61</xdr:row>
      <xdr:rowOff>105394</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462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26671</xdr:rowOff>
    </xdr:from>
    <xdr:ext cx="599010"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313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422,013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13430</xdr:rowOff>
    </xdr:from>
    <xdr:to>
      <xdr:col>50</xdr:col>
      <xdr:colOff>165100</xdr:colOff>
      <xdr:row>61</xdr:row>
      <xdr:rowOff>115030</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47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54594</xdr:rowOff>
    </xdr:from>
    <xdr:to>
      <xdr:col>55</xdr:col>
      <xdr:colOff>0</xdr:colOff>
      <xdr:row>61</xdr:row>
      <xdr:rowOff>64230</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513044"/>
          <a:ext cx="838200" cy="9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21233</xdr:rowOff>
    </xdr:from>
    <xdr:to>
      <xdr:col>46</xdr:col>
      <xdr:colOff>38100</xdr:colOff>
      <xdr:row>61</xdr:row>
      <xdr:rowOff>122833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479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64230</xdr:rowOff>
    </xdr:from>
    <xdr:to>
      <xdr:col>50</xdr:col>
      <xdr:colOff>114300</xdr:colOff>
      <xdr:row>61</xdr:row>
      <xdr:rowOff>72033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522680"/>
          <a:ext cx="889000" cy="7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26995</xdr:rowOff>
    </xdr:from>
    <xdr:to>
      <xdr:col>41</xdr:col>
      <xdr:colOff>101600</xdr:colOff>
      <xdr:row>61</xdr:row>
      <xdr:rowOff>128595</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48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72033</xdr:rowOff>
    </xdr:from>
    <xdr:to>
      <xdr:col>45</xdr:col>
      <xdr:colOff>177800</xdr:colOff>
      <xdr:row>61</xdr:row>
      <xdr:rowOff>77795</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530483"/>
          <a:ext cx="889000" cy="5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61</xdr:row>
      <xdr:rowOff>30491</xdr:rowOff>
    </xdr:from>
    <xdr:to>
      <xdr:col>36</xdr:col>
      <xdr:colOff>165100</xdr:colOff>
      <xdr:row>61</xdr:row>
      <xdr:rowOff>132091</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488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61</xdr:row>
      <xdr:rowOff>77795</xdr:rowOff>
    </xdr:from>
    <xdr:to>
      <xdr:col>41</xdr:col>
      <xdr:colOff>50800</xdr:colOff>
      <xdr:row>61</xdr:row>
      <xdr:rowOff>81291</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536245"/>
          <a:ext cx="889000" cy="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91506</xdr:rowOff>
    </xdr:from>
    <xdr:ext cx="599010"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327095" y="107214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104557</xdr:rowOff>
    </xdr:from>
    <xdr:ext cx="599010"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50795" y="10734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110231</xdr:rowOff>
    </xdr:from>
    <xdr:ext cx="599010"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61795" y="107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62</xdr:row>
      <xdr:rowOff>128311</xdr:rowOff>
    </xdr:from>
    <xdr:ext cx="599010"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72795" y="10758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59</xdr:row>
      <xdr:rowOff>131557</xdr:rowOff>
    </xdr:from>
    <xdr:ext cx="599010"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327095" y="1024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59</xdr:row>
      <xdr:rowOff>139360</xdr:rowOff>
    </xdr:from>
    <xdr:ext cx="599010"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50795" y="10254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59</xdr:row>
      <xdr:rowOff>145122</xdr:rowOff>
    </xdr:from>
    <xdr:ext cx="599010"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61795" y="10260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59</xdr:row>
      <xdr:rowOff>148618</xdr:rowOff>
    </xdr:from>
    <xdr:ext cx="599010"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72795" y="102641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5" name="【公営住宅】&#10;有形固定資産減価償却率グラフ枠">
          <a:extLst>
            <a:ext uri="{FF2B5EF4-FFF2-40B4-BE49-F238E27FC236}">
              <a16:creationId xmlns:a16="http://schemas.microsoft.com/office/drawing/2014/main" id="{00000000-0008-0000-0E00-00001D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114300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flipV="1">
          <a:off x="4634865" y="133350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287" name="【公営住宅】&#10;有形固定資産減価償却率最小値テキスト">
          <a:extLst>
            <a:ext uri="{FF2B5EF4-FFF2-40B4-BE49-F238E27FC236}">
              <a16:creationId xmlns:a16="http://schemas.microsoft.com/office/drawing/2014/main" id="{00000000-0008-0000-0E00-00001F010000}"/>
            </a:ext>
          </a:extLst>
        </xdr:cNvPr>
        <xdr:cNvSpPr txBox="1"/>
      </xdr:nvSpPr>
      <xdr:spPr>
        <a:xfrm>
          <a:off x="4673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288" name="直線コネクタ 287">
          <a:extLst>
            <a:ext uri="{FF2B5EF4-FFF2-40B4-BE49-F238E27FC236}">
              <a16:creationId xmlns:a16="http://schemas.microsoft.com/office/drawing/2014/main" id="{00000000-0008-0000-0E00-000020010000}"/>
            </a:ext>
          </a:extLst>
        </xdr:cNvPr>
        <xdr:cNvCxnSpPr/>
      </xdr:nvCxnSpPr>
      <xdr:spPr>
        <a:xfrm>
          <a:off x="4546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05111" cy="259045"/>
    <xdr:sp macro="" textlink="">
      <xdr:nvSpPr>
        <xdr:cNvPr id="289" name="【公営住宅】&#10;有形固定資産減価償却率最大値テキスト">
          <a:extLst>
            <a:ext uri="{FF2B5EF4-FFF2-40B4-BE49-F238E27FC236}">
              <a16:creationId xmlns:a16="http://schemas.microsoft.com/office/drawing/2014/main" id="{00000000-0008-0000-0E00-000021010000}"/>
            </a:ext>
          </a:extLst>
        </xdr:cNvPr>
        <xdr:cNvSpPr txBox="1"/>
      </xdr:nvSpPr>
      <xdr:spPr>
        <a:xfrm>
          <a:off x="4673600" y="13110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90" name="直線コネクタ 289">
          <a:extLst>
            <a:ext uri="{FF2B5EF4-FFF2-40B4-BE49-F238E27FC236}">
              <a16:creationId xmlns:a16="http://schemas.microsoft.com/office/drawing/2014/main" id="{00000000-0008-0000-0E00-000022010000}"/>
            </a:ext>
          </a:extLst>
        </xdr:cNvPr>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84472</xdr:rowOff>
    </xdr:from>
    <xdr:ext cx="405111" cy="259045"/>
    <xdr:sp macro="" textlink="">
      <xdr:nvSpPr>
        <xdr:cNvPr id="291" name="【公営住宅】&#10;有形固定資産減価償却率平均値テキスト">
          <a:extLst>
            <a:ext uri="{FF2B5EF4-FFF2-40B4-BE49-F238E27FC236}">
              <a16:creationId xmlns:a16="http://schemas.microsoft.com/office/drawing/2014/main" id="{00000000-0008-0000-0E00-000023010000}"/>
            </a:ext>
          </a:extLst>
        </xdr:cNvPr>
        <xdr:cNvSpPr txBox="1"/>
      </xdr:nvSpPr>
      <xdr:spPr>
        <a:xfrm>
          <a:off x="4673600" y="1397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61595</xdr:rowOff>
    </xdr:from>
    <xdr:to>
      <xdr:col>24</xdr:col>
      <xdr:colOff>114300</xdr:colOff>
      <xdr:row>82</xdr:row>
      <xdr:rowOff>163195</xdr:rowOff>
    </xdr:to>
    <xdr:sp macro="" textlink="">
      <xdr:nvSpPr>
        <xdr:cNvPr id="292" name="フローチャート: 判断 291">
          <a:extLst>
            <a:ext uri="{FF2B5EF4-FFF2-40B4-BE49-F238E27FC236}">
              <a16:creationId xmlns:a16="http://schemas.microsoft.com/office/drawing/2014/main" id="{00000000-0008-0000-0E00-000024010000}"/>
            </a:ext>
          </a:extLst>
        </xdr:cNvPr>
        <xdr:cNvSpPr/>
      </xdr:nvSpPr>
      <xdr:spPr>
        <a:xfrm>
          <a:off x="4584700" y="1412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69214</xdr:rowOff>
    </xdr:from>
    <xdr:to>
      <xdr:col>20</xdr:col>
      <xdr:colOff>38100</xdr:colOff>
      <xdr:row>82</xdr:row>
      <xdr:rowOff>170814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3746500" y="14128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65405</xdr:rowOff>
    </xdr:from>
    <xdr:to>
      <xdr:col>15</xdr:col>
      <xdr:colOff>101600</xdr:colOff>
      <xdr:row>82</xdr:row>
      <xdr:rowOff>167005</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2857500" y="1412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34925</xdr:rowOff>
    </xdr:from>
    <xdr:to>
      <xdr:col>10</xdr:col>
      <xdr:colOff>165100</xdr:colOff>
      <xdr:row>82</xdr:row>
      <xdr:rowOff>136525</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1968500" y="1409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48261</xdr:rowOff>
    </xdr:from>
    <xdr:to>
      <xdr:col>6</xdr:col>
      <xdr:colOff>38100</xdr:colOff>
      <xdr:row>82</xdr:row>
      <xdr:rowOff>149861</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079500" y="1410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7" name="テキスト ボックス 296">
          <a:extLst>
            <a:ext uri="{FF2B5EF4-FFF2-40B4-BE49-F238E27FC236}">
              <a16:creationId xmlns:a16="http://schemas.microsoft.com/office/drawing/2014/main" id="{00000000-0008-0000-0E00-000029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84</xdr:row>
      <xdr:rowOff>10161</xdr:rowOff>
    </xdr:from>
    <xdr:to>
      <xdr:col>24</xdr:col>
      <xdr:colOff>114300</xdr:colOff>
      <xdr:row>84</xdr:row>
      <xdr:rowOff>111761</xdr:rowOff>
    </xdr:to>
    <xdr:sp macro="" textlink="">
      <xdr:nvSpPr>
        <xdr:cNvPr id="302" name="楕円 301">
          <a:extLst>
            <a:ext uri="{FF2B5EF4-FFF2-40B4-BE49-F238E27FC236}">
              <a16:creationId xmlns:a16="http://schemas.microsoft.com/office/drawing/2014/main" id="{00000000-0008-0000-0E00-00002E010000}"/>
            </a:ext>
          </a:extLst>
        </xdr:cNvPr>
        <xdr:cNvSpPr/>
      </xdr:nvSpPr>
      <xdr:spPr>
        <a:xfrm>
          <a:off x="4584700" y="1441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160038</xdr:rowOff>
    </xdr:from>
    <xdr:ext cx="405111" cy="259045"/>
    <xdr:sp macro="" textlink="">
      <xdr:nvSpPr>
        <xdr:cNvPr id="303" name="【公営住宅】&#10;有形固定資産減価償却率該当値テキスト">
          <a:extLst>
            <a:ext uri="{FF2B5EF4-FFF2-40B4-BE49-F238E27FC236}">
              <a16:creationId xmlns:a16="http://schemas.microsoft.com/office/drawing/2014/main" id="{00000000-0008-0000-0E00-00002F010000}"/>
            </a:ext>
          </a:extLst>
        </xdr:cNvPr>
        <xdr:cNvSpPr txBox="1"/>
      </xdr:nvSpPr>
      <xdr:spPr>
        <a:xfrm>
          <a:off x="4673600" y="14390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160655</xdr:rowOff>
    </xdr:from>
    <xdr:to>
      <xdr:col>20</xdr:col>
      <xdr:colOff>38100</xdr:colOff>
      <xdr:row>84</xdr:row>
      <xdr:rowOff>90805</xdr:rowOff>
    </xdr:to>
    <xdr:sp macro="" textlink="">
      <xdr:nvSpPr>
        <xdr:cNvPr id="304" name="楕円 303">
          <a:extLst>
            <a:ext uri="{FF2B5EF4-FFF2-40B4-BE49-F238E27FC236}">
              <a16:creationId xmlns:a16="http://schemas.microsoft.com/office/drawing/2014/main" id="{00000000-0008-0000-0E00-000030010000}"/>
            </a:ext>
          </a:extLst>
        </xdr:cNvPr>
        <xdr:cNvSpPr/>
      </xdr:nvSpPr>
      <xdr:spPr>
        <a:xfrm>
          <a:off x="3746500" y="14391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84</xdr:row>
      <xdr:rowOff>40005</xdr:rowOff>
    </xdr:from>
    <xdr:to>
      <xdr:col>24</xdr:col>
      <xdr:colOff>63500</xdr:colOff>
      <xdr:row>84</xdr:row>
      <xdr:rowOff>60961</xdr:rowOff>
    </xdr:to>
    <xdr:cxnSp macro="">
      <xdr:nvCxnSpPr>
        <xdr:cNvPr id="305" name="直線コネクタ 304">
          <a:extLst>
            <a:ext uri="{FF2B5EF4-FFF2-40B4-BE49-F238E27FC236}">
              <a16:creationId xmlns:a16="http://schemas.microsoft.com/office/drawing/2014/main" id="{00000000-0008-0000-0E00-000031010000}"/>
            </a:ext>
          </a:extLst>
        </xdr:cNvPr>
        <xdr:cNvCxnSpPr/>
      </xdr:nvCxnSpPr>
      <xdr:spPr>
        <a:xfrm>
          <a:off x="3797300" y="14441805"/>
          <a:ext cx="8382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137795</xdr:rowOff>
    </xdr:from>
    <xdr:to>
      <xdr:col>15</xdr:col>
      <xdr:colOff>101600</xdr:colOff>
      <xdr:row>84</xdr:row>
      <xdr:rowOff>67945</xdr:rowOff>
    </xdr:to>
    <xdr:sp macro="" textlink="">
      <xdr:nvSpPr>
        <xdr:cNvPr id="306" name="楕円 305">
          <a:extLst>
            <a:ext uri="{FF2B5EF4-FFF2-40B4-BE49-F238E27FC236}">
              <a16:creationId xmlns:a16="http://schemas.microsoft.com/office/drawing/2014/main" id="{00000000-0008-0000-0E00-000032010000}"/>
            </a:ext>
          </a:extLst>
        </xdr:cNvPr>
        <xdr:cNvSpPr/>
      </xdr:nvSpPr>
      <xdr:spPr>
        <a:xfrm>
          <a:off x="2857500" y="1436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17145</xdr:rowOff>
    </xdr:from>
    <xdr:to>
      <xdr:col>19</xdr:col>
      <xdr:colOff>177800</xdr:colOff>
      <xdr:row>84</xdr:row>
      <xdr:rowOff>40005</xdr:rowOff>
    </xdr:to>
    <xdr:cxnSp macro="">
      <xdr:nvCxnSpPr>
        <xdr:cNvPr id="307" name="直線コネクタ 306">
          <a:extLst>
            <a:ext uri="{FF2B5EF4-FFF2-40B4-BE49-F238E27FC236}">
              <a16:creationId xmlns:a16="http://schemas.microsoft.com/office/drawing/2014/main" id="{00000000-0008-0000-0E00-000033010000}"/>
            </a:ext>
          </a:extLst>
        </xdr:cNvPr>
        <xdr:cNvCxnSpPr/>
      </xdr:nvCxnSpPr>
      <xdr:spPr>
        <a:xfrm>
          <a:off x="2908300" y="1441894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116839</xdr:rowOff>
    </xdr:from>
    <xdr:to>
      <xdr:col>10</xdr:col>
      <xdr:colOff>165100</xdr:colOff>
      <xdr:row>84</xdr:row>
      <xdr:rowOff>46989</xdr:rowOff>
    </xdr:to>
    <xdr:sp macro="" textlink="">
      <xdr:nvSpPr>
        <xdr:cNvPr id="308" name="楕円 307">
          <a:extLst>
            <a:ext uri="{FF2B5EF4-FFF2-40B4-BE49-F238E27FC236}">
              <a16:creationId xmlns:a16="http://schemas.microsoft.com/office/drawing/2014/main" id="{00000000-0008-0000-0E00-000034010000}"/>
            </a:ext>
          </a:extLst>
        </xdr:cNvPr>
        <xdr:cNvSpPr/>
      </xdr:nvSpPr>
      <xdr:spPr>
        <a:xfrm>
          <a:off x="1968500" y="1434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167639</xdr:rowOff>
    </xdr:from>
    <xdr:to>
      <xdr:col>15</xdr:col>
      <xdr:colOff>50800</xdr:colOff>
      <xdr:row>84</xdr:row>
      <xdr:rowOff>17145</xdr:rowOff>
    </xdr:to>
    <xdr:cxnSp macro="">
      <xdr:nvCxnSpPr>
        <xdr:cNvPr id="309" name="直線コネクタ 308">
          <a:extLst>
            <a:ext uri="{FF2B5EF4-FFF2-40B4-BE49-F238E27FC236}">
              <a16:creationId xmlns:a16="http://schemas.microsoft.com/office/drawing/2014/main" id="{00000000-0008-0000-0E00-000035010000}"/>
            </a:ext>
          </a:extLst>
        </xdr:cNvPr>
        <xdr:cNvCxnSpPr/>
      </xdr:nvCxnSpPr>
      <xdr:spPr>
        <a:xfrm>
          <a:off x="2019300" y="14397989"/>
          <a:ext cx="889000" cy="20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83</xdr:row>
      <xdr:rowOff>132080</xdr:rowOff>
    </xdr:from>
    <xdr:to>
      <xdr:col>6</xdr:col>
      <xdr:colOff>38100</xdr:colOff>
      <xdr:row>84</xdr:row>
      <xdr:rowOff>62230</xdr:rowOff>
    </xdr:to>
    <xdr:sp macro="" textlink="">
      <xdr:nvSpPr>
        <xdr:cNvPr id="310" name="楕円 309">
          <a:extLst>
            <a:ext uri="{FF2B5EF4-FFF2-40B4-BE49-F238E27FC236}">
              <a16:creationId xmlns:a16="http://schemas.microsoft.com/office/drawing/2014/main" id="{00000000-0008-0000-0E00-000036010000}"/>
            </a:ext>
          </a:extLst>
        </xdr:cNvPr>
        <xdr:cNvSpPr/>
      </xdr:nvSpPr>
      <xdr:spPr>
        <a:xfrm>
          <a:off x="1079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167639</xdr:rowOff>
    </xdr:from>
    <xdr:to>
      <xdr:col>10</xdr:col>
      <xdr:colOff>114300</xdr:colOff>
      <xdr:row>84</xdr:row>
      <xdr:rowOff>11430</xdr:rowOff>
    </xdr:to>
    <xdr:cxnSp macro="">
      <xdr:nvCxnSpPr>
        <xdr:cNvPr id="311" name="直線コネクタ 310">
          <a:extLst>
            <a:ext uri="{FF2B5EF4-FFF2-40B4-BE49-F238E27FC236}">
              <a16:creationId xmlns:a16="http://schemas.microsoft.com/office/drawing/2014/main" id="{00000000-0008-0000-0E00-000037010000}"/>
            </a:ext>
          </a:extLst>
        </xdr:cNvPr>
        <xdr:cNvCxnSpPr/>
      </xdr:nvCxnSpPr>
      <xdr:spPr>
        <a:xfrm flipV="1">
          <a:off x="1130300" y="14397989"/>
          <a:ext cx="889000" cy="15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15891</xdr:rowOff>
    </xdr:from>
    <xdr:ext cx="405111" cy="259045"/>
    <xdr:sp macro="" textlink="">
      <xdr:nvSpPr>
        <xdr:cNvPr id="312" name="n_1aveValue【公営住宅】&#10;有形固定資産減価償却率">
          <a:extLst>
            <a:ext uri="{FF2B5EF4-FFF2-40B4-BE49-F238E27FC236}">
              <a16:creationId xmlns:a16="http://schemas.microsoft.com/office/drawing/2014/main" id="{00000000-0008-0000-0E00-000038010000}"/>
            </a:ext>
          </a:extLst>
        </xdr:cNvPr>
        <xdr:cNvSpPr txBox="1"/>
      </xdr:nvSpPr>
      <xdr:spPr>
        <a:xfrm>
          <a:off x="3582044" y="13903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12082</xdr:rowOff>
    </xdr:from>
    <xdr:ext cx="405111" cy="259045"/>
    <xdr:sp macro="" textlink="">
      <xdr:nvSpPr>
        <xdr:cNvPr id="313" name="n_2aveValue【公営住宅】&#10;有形固定資産減価償却率">
          <a:extLst>
            <a:ext uri="{FF2B5EF4-FFF2-40B4-BE49-F238E27FC236}">
              <a16:creationId xmlns:a16="http://schemas.microsoft.com/office/drawing/2014/main" id="{00000000-0008-0000-0E00-000039010000}"/>
            </a:ext>
          </a:extLst>
        </xdr:cNvPr>
        <xdr:cNvSpPr txBox="1"/>
      </xdr:nvSpPr>
      <xdr:spPr>
        <a:xfrm>
          <a:off x="2705744" y="13899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153052</xdr:rowOff>
    </xdr:from>
    <xdr:ext cx="405111" cy="259045"/>
    <xdr:sp macro="" textlink="">
      <xdr:nvSpPr>
        <xdr:cNvPr id="314" name="n_3aveValue【公営住宅】&#10;有形固定資産減価償却率">
          <a:extLst>
            <a:ext uri="{FF2B5EF4-FFF2-40B4-BE49-F238E27FC236}">
              <a16:creationId xmlns:a16="http://schemas.microsoft.com/office/drawing/2014/main" id="{00000000-0008-0000-0E00-00003A010000}"/>
            </a:ext>
          </a:extLst>
        </xdr:cNvPr>
        <xdr:cNvSpPr txBox="1"/>
      </xdr:nvSpPr>
      <xdr:spPr>
        <a:xfrm>
          <a:off x="1816744" y="1386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166388</xdr:rowOff>
    </xdr:from>
    <xdr:ext cx="405111" cy="259045"/>
    <xdr:sp macro="" textlink="">
      <xdr:nvSpPr>
        <xdr:cNvPr id="315" name="n_4aveValue【公営住宅】&#10;有形固定資産減価償却率">
          <a:extLst>
            <a:ext uri="{FF2B5EF4-FFF2-40B4-BE49-F238E27FC236}">
              <a16:creationId xmlns:a16="http://schemas.microsoft.com/office/drawing/2014/main" id="{00000000-0008-0000-0E00-00003B010000}"/>
            </a:ext>
          </a:extLst>
        </xdr:cNvPr>
        <xdr:cNvSpPr txBox="1"/>
      </xdr:nvSpPr>
      <xdr:spPr>
        <a:xfrm>
          <a:off x="927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81932</xdr:rowOff>
    </xdr:from>
    <xdr:ext cx="405111" cy="259045"/>
    <xdr:sp macro="" textlink="">
      <xdr:nvSpPr>
        <xdr:cNvPr id="316" name="n_1mainValue【公営住宅】&#10;有形固定資産減価償却率">
          <a:extLst>
            <a:ext uri="{FF2B5EF4-FFF2-40B4-BE49-F238E27FC236}">
              <a16:creationId xmlns:a16="http://schemas.microsoft.com/office/drawing/2014/main" id="{00000000-0008-0000-0E00-00003C010000}"/>
            </a:ext>
          </a:extLst>
        </xdr:cNvPr>
        <xdr:cNvSpPr txBox="1"/>
      </xdr:nvSpPr>
      <xdr:spPr>
        <a:xfrm>
          <a:off x="3582044" y="14483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59072</xdr:rowOff>
    </xdr:from>
    <xdr:ext cx="405111" cy="259045"/>
    <xdr:sp macro="" textlink="">
      <xdr:nvSpPr>
        <xdr:cNvPr id="317" name="n_2mainValue【公営住宅】&#10;有形固定資産減価償却率">
          <a:extLst>
            <a:ext uri="{FF2B5EF4-FFF2-40B4-BE49-F238E27FC236}">
              <a16:creationId xmlns:a16="http://schemas.microsoft.com/office/drawing/2014/main" id="{00000000-0008-0000-0E00-00003D010000}"/>
            </a:ext>
          </a:extLst>
        </xdr:cNvPr>
        <xdr:cNvSpPr txBox="1"/>
      </xdr:nvSpPr>
      <xdr:spPr>
        <a:xfrm>
          <a:off x="2705744" y="144608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38116</xdr:rowOff>
    </xdr:from>
    <xdr:ext cx="405111" cy="259045"/>
    <xdr:sp macro="" textlink="">
      <xdr:nvSpPr>
        <xdr:cNvPr id="318" name="n_3mainValue【公営住宅】&#10;有形固定資産減価償却率">
          <a:extLst>
            <a:ext uri="{FF2B5EF4-FFF2-40B4-BE49-F238E27FC236}">
              <a16:creationId xmlns:a16="http://schemas.microsoft.com/office/drawing/2014/main" id="{00000000-0008-0000-0E00-00003E010000}"/>
            </a:ext>
          </a:extLst>
        </xdr:cNvPr>
        <xdr:cNvSpPr txBox="1"/>
      </xdr:nvSpPr>
      <xdr:spPr>
        <a:xfrm>
          <a:off x="1816744" y="14439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84</xdr:row>
      <xdr:rowOff>53357</xdr:rowOff>
    </xdr:from>
    <xdr:ext cx="405111" cy="259045"/>
    <xdr:sp macro="" textlink="">
      <xdr:nvSpPr>
        <xdr:cNvPr id="319" name="n_4mainValue【公営住宅】&#10;有形固定資産減価償却率">
          <a:extLst>
            <a:ext uri="{FF2B5EF4-FFF2-40B4-BE49-F238E27FC236}">
              <a16:creationId xmlns:a16="http://schemas.microsoft.com/office/drawing/2014/main" id="{00000000-0008-0000-0E00-00003F010000}"/>
            </a:ext>
          </a:extLst>
        </xdr:cNvPr>
        <xdr:cNvSpPr txBox="1"/>
      </xdr:nvSpPr>
      <xdr:spPr>
        <a:xfrm>
          <a:off x="927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0" name="正方形/長方形 319">
          <a:extLst>
            <a:ext uri="{FF2B5EF4-FFF2-40B4-BE49-F238E27FC236}">
              <a16:creationId xmlns:a16="http://schemas.microsoft.com/office/drawing/2014/main" id="{00000000-0008-0000-0E00-000040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8" name="テキスト ボックス 327">
          <a:extLst>
            <a:ext uri="{FF2B5EF4-FFF2-40B4-BE49-F238E27FC236}">
              <a16:creationId xmlns:a16="http://schemas.microsoft.com/office/drawing/2014/main" id="{00000000-0008-0000-0E00-000048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29" name="直線コネクタ 328">
          <a:extLst>
            <a:ext uri="{FF2B5EF4-FFF2-40B4-BE49-F238E27FC236}">
              <a16:creationId xmlns:a16="http://schemas.microsoft.com/office/drawing/2014/main" id="{00000000-0008-0000-0E00-000049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2" name="【公営住宅】&#10;一人当たり面積グラフ枠">
          <a:extLst>
            <a:ext uri="{FF2B5EF4-FFF2-40B4-BE49-F238E27FC236}">
              <a16:creationId xmlns:a16="http://schemas.microsoft.com/office/drawing/2014/main" id="{00000000-0008-0000-0E00-000056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139827</xdr:rowOff>
    </xdr:from>
    <xdr:to>
      <xdr:col>54</xdr:col>
      <xdr:colOff>189865</xdr:colOff>
      <xdr:row>86</xdr:row>
      <xdr:rowOff>103632</xdr:rowOff>
    </xdr:to>
    <xdr:cxnSp macro="">
      <xdr:nvCxnSpPr>
        <xdr:cNvPr id="343" name="直線コネクタ 342">
          <a:extLst>
            <a:ext uri="{FF2B5EF4-FFF2-40B4-BE49-F238E27FC236}">
              <a16:creationId xmlns:a16="http://schemas.microsoft.com/office/drawing/2014/main" id="{00000000-0008-0000-0E00-000057010000}"/>
            </a:ext>
          </a:extLst>
        </xdr:cNvPr>
        <xdr:cNvCxnSpPr/>
      </xdr:nvCxnSpPr>
      <xdr:spPr>
        <a:xfrm flipV="1">
          <a:off x="10476865" y="13512927"/>
          <a:ext cx="0" cy="13354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107459</xdr:rowOff>
    </xdr:from>
    <xdr:ext cx="469744" cy="259045"/>
    <xdr:sp macro="" textlink="">
      <xdr:nvSpPr>
        <xdr:cNvPr id="344" name="【公営住宅】&#10;一人当たり面積最小値テキスト">
          <a:extLst>
            <a:ext uri="{FF2B5EF4-FFF2-40B4-BE49-F238E27FC236}">
              <a16:creationId xmlns:a16="http://schemas.microsoft.com/office/drawing/2014/main" id="{00000000-0008-0000-0E00-000058010000}"/>
            </a:ext>
          </a:extLst>
        </xdr:cNvPr>
        <xdr:cNvSpPr txBox="1"/>
      </xdr:nvSpPr>
      <xdr:spPr>
        <a:xfrm>
          <a:off x="10515600" y="1485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103632</xdr:rowOff>
    </xdr:from>
    <xdr:to>
      <xdr:col>55</xdr:col>
      <xdr:colOff>88900</xdr:colOff>
      <xdr:row>86</xdr:row>
      <xdr:rowOff>103632</xdr:rowOff>
    </xdr:to>
    <xdr:cxnSp macro="">
      <xdr:nvCxnSpPr>
        <xdr:cNvPr id="345" name="直線コネクタ 344">
          <a:extLst>
            <a:ext uri="{FF2B5EF4-FFF2-40B4-BE49-F238E27FC236}">
              <a16:creationId xmlns:a16="http://schemas.microsoft.com/office/drawing/2014/main" id="{00000000-0008-0000-0E00-000059010000}"/>
            </a:ext>
          </a:extLst>
        </xdr:cNvPr>
        <xdr:cNvCxnSpPr/>
      </xdr:nvCxnSpPr>
      <xdr:spPr>
        <a:xfrm>
          <a:off x="10388600" y="14848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86504</xdr:rowOff>
    </xdr:from>
    <xdr:ext cx="469744" cy="259045"/>
    <xdr:sp macro="" textlink="">
      <xdr:nvSpPr>
        <xdr:cNvPr id="346" name="【公営住宅】&#10;一人当たり面積最大値テキスト">
          <a:extLst>
            <a:ext uri="{FF2B5EF4-FFF2-40B4-BE49-F238E27FC236}">
              <a16:creationId xmlns:a16="http://schemas.microsoft.com/office/drawing/2014/main" id="{00000000-0008-0000-0E00-00005A010000}"/>
            </a:ext>
          </a:extLst>
        </xdr:cNvPr>
        <xdr:cNvSpPr txBox="1"/>
      </xdr:nvSpPr>
      <xdr:spPr>
        <a:xfrm>
          <a:off x="10515600" y="13288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139827</xdr:rowOff>
    </xdr:from>
    <xdr:to>
      <xdr:col>55</xdr:col>
      <xdr:colOff>88900</xdr:colOff>
      <xdr:row>78</xdr:row>
      <xdr:rowOff>139827</xdr:rowOff>
    </xdr:to>
    <xdr:cxnSp macro="">
      <xdr:nvCxnSpPr>
        <xdr:cNvPr id="347" name="直線コネクタ 346">
          <a:extLst>
            <a:ext uri="{FF2B5EF4-FFF2-40B4-BE49-F238E27FC236}">
              <a16:creationId xmlns:a16="http://schemas.microsoft.com/office/drawing/2014/main" id="{00000000-0008-0000-0E00-00005B010000}"/>
            </a:ext>
          </a:extLst>
        </xdr:cNvPr>
        <xdr:cNvCxnSpPr/>
      </xdr:nvCxnSpPr>
      <xdr:spPr>
        <a:xfrm>
          <a:off x="10388600" y="13512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164101</xdr:rowOff>
    </xdr:from>
    <xdr:ext cx="469744" cy="259045"/>
    <xdr:sp macro="" textlink="">
      <xdr:nvSpPr>
        <xdr:cNvPr id="348" name="【公営住宅】&#10;一人当たり面積平均値テキスト">
          <a:extLst>
            <a:ext uri="{FF2B5EF4-FFF2-40B4-BE49-F238E27FC236}">
              <a16:creationId xmlns:a16="http://schemas.microsoft.com/office/drawing/2014/main" id="{00000000-0008-0000-0E00-00005C010000}"/>
            </a:ext>
          </a:extLst>
        </xdr:cNvPr>
        <xdr:cNvSpPr txBox="1"/>
      </xdr:nvSpPr>
      <xdr:spPr>
        <a:xfrm>
          <a:off x="10515600" y="143944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141224</xdr:rowOff>
    </xdr:from>
    <xdr:to>
      <xdr:col>55</xdr:col>
      <xdr:colOff>50800</xdr:colOff>
      <xdr:row>85</xdr:row>
      <xdr:rowOff>71374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10426700" y="14543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132462</xdr:rowOff>
    </xdr:from>
    <xdr:to>
      <xdr:col>50</xdr:col>
      <xdr:colOff>165100</xdr:colOff>
      <xdr:row>85</xdr:row>
      <xdr:rowOff>62612</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9588500" y="14534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125413</xdr:rowOff>
    </xdr:from>
    <xdr:to>
      <xdr:col>46</xdr:col>
      <xdr:colOff>38100</xdr:colOff>
      <xdr:row>85</xdr:row>
      <xdr:rowOff>55563</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8699500" y="1452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137224</xdr:rowOff>
    </xdr:from>
    <xdr:to>
      <xdr:col>41</xdr:col>
      <xdr:colOff>101600</xdr:colOff>
      <xdr:row>85</xdr:row>
      <xdr:rowOff>67374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7810500" y="1453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169418</xdr:rowOff>
    </xdr:from>
    <xdr:to>
      <xdr:col>36</xdr:col>
      <xdr:colOff>165100</xdr:colOff>
      <xdr:row>85</xdr:row>
      <xdr:rowOff>99568</xdr:rowOff>
    </xdr:to>
    <xdr:sp macro="" textlink="">
      <xdr:nvSpPr>
        <xdr:cNvPr id="353" name="フローチャート: 判断 352">
          <a:extLst>
            <a:ext uri="{FF2B5EF4-FFF2-40B4-BE49-F238E27FC236}">
              <a16:creationId xmlns:a16="http://schemas.microsoft.com/office/drawing/2014/main" id="{00000000-0008-0000-0E00-000061010000}"/>
            </a:ext>
          </a:extLst>
        </xdr:cNvPr>
        <xdr:cNvSpPr/>
      </xdr:nvSpPr>
      <xdr:spPr>
        <a:xfrm>
          <a:off x="6921500" y="14571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E00-000066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15112</xdr:rowOff>
    </xdr:from>
    <xdr:to>
      <xdr:col>55</xdr:col>
      <xdr:colOff>50800</xdr:colOff>
      <xdr:row>85</xdr:row>
      <xdr:rowOff>116712</xdr:rowOff>
    </xdr:to>
    <xdr:sp macro="" textlink="">
      <xdr:nvSpPr>
        <xdr:cNvPr id="359" name="楕円 358">
          <a:extLst>
            <a:ext uri="{FF2B5EF4-FFF2-40B4-BE49-F238E27FC236}">
              <a16:creationId xmlns:a16="http://schemas.microsoft.com/office/drawing/2014/main" id="{00000000-0008-0000-0E00-000067010000}"/>
            </a:ext>
          </a:extLst>
        </xdr:cNvPr>
        <xdr:cNvSpPr/>
      </xdr:nvSpPr>
      <xdr:spPr>
        <a:xfrm>
          <a:off x="10426700" y="1458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164989</xdr:rowOff>
    </xdr:from>
    <xdr:ext cx="469744" cy="259045"/>
    <xdr:sp macro="" textlink="">
      <xdr:nvSpPr>
        <xdr:cNvPr id="360" name="【公営住宅】&#10;一人当たり面積該当値テキスト">
          <a:extLst>
            <a:ext uri="{FF2B5EF4-FFF2-40B4-BE49-F238E27FC236}">
              <a16:creationId xmlns:a16="http://schemas.microsoft.com/office/drawing/2014/main" id="{00000000-0008-0000-0E00-000068010000}"/>
            </a:ext>
          </a:extLst>
        </xdr:cNvPr>
        <xdr:cNvSpPr txBox="1"/>
      </xdr:nvSpPr>
      <xdr:spPr>
        <a:xfrm>
          <a:off x="10515600" y="14566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16638</xdr:rowOff>
    </xdr:from>
    <xdr:to>
      <xdr:col>50</xdr:col>
      <xdr:colOff>165100</xdr:colOff>
      <xdr:row>85</xdr:row>
      <xdr:rowOff>118238</xdr:rowOff>
    </xdr:to>
    <xdr:sp macro="" textlink="">
      <xdr:nvSpPr>
        <xdr:cNvPr id="361" name="楕円 360">
          <a:extLst>
            <a:ext uri="{FF2B5EF4-FFF2-40B4-BE49-F238E27FC236}">
              <a16:creationId xmlns:a16="http://schemas.microsoft.com/office/drawing/2014/main" id="{00000000-0008-0000-0E00-000069010000}"/>
            </a:ext>
          </a:extLst>
        </xdr:cNvPr>
        <xdr:cNvSpPr/>
      </xdr:nvSpPr>
      <xdr:spPr>
        <a:xfrm>
          <a:off x="9588500" y="1458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65912</xdr:rowOff>
    </xdr:from>
    <xdr:to>
      <xdr:col>55</xdr:col>
      <xdr:colOff>0</xdr:colOff>
      <xdr:row>85</xdr:row>
      <xdr:rowOff>67438</xdr:rowOff>
    </xdr:to>
    <xdr:cxnSp macro="">
      <xdr:nvCxnSpPr>
        <xdr:cNvPr id="362" name="直線コネクタ 361">
          <a:extLst>
            <a:ext uri="{FF2B5EF4-FFF2-40B4-BE49-F238E27FC236}">
              <a16:creationId xmlns:a16="http://schemas.microsoft.com/office/drawing/2014/main" id="{00000000-0008-0000-0E00-00006A010000}"/>
            </a:ext>
          </a:extLst>
        </xdr:cNvPr>
        <xdr:cNvCxnSpPr/>
      </xdr:nvCxnSpPr>
      <xdr:spPr>
        <a:xfrm flipV="1">
          <a:off x="9639300" y="14639162"/>
          <a:ext cx="838200" cy="1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15875</xdr:rowOff>
    </xdr:from>
    <xdr:to>
      <xdr:col>46</xdr:col>
      <xdr:colOff>38100</xdr:colOff>
      <xdr:row>85</xdr:row>
      <xdr:rowOff>117475</xdr:rowOff>
    </xdr:to>
    <xdr:sp macro="" textlink="">
      <xdr:nvSpPr>
        <xdr:cNvPr id="363" name="楕円 362">
          <a:extLst>
            <a:ext uri="{FF2B5EF4-FFF2-40B4-BE49-F238E27FC236}">
              <a16:creationId xmlns:a16="http://schemas.microsoft.com/office/drawing/2014/main" id="{00000000-0008-0000-0E00-00006B010000}"/>
            </a:ext>
          </a:extLst>
        </xdr:cNvPr>
        <xdr:cNvSpPr/>
      </xdr:nvSpPr>
      <xdr:spPr>
        <a:xfrm>
          <a:off x="8699500" y="1458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66675</xdr:rowOff>
    </xdr:from>
    <xdr:to>
      <xdr:col>50</xdr:col>
      <xdr:colOff>114300</xdr:colOff>
      <xdr:row>85</xdr:row>
      <xdr:rowOff>67438</xdr:rowOff>
    </xdr:to>
    <xdr:cxnSp macro="">
      <xdr:nvCxnSpPr>
        <xdr:cNvPr id="364" name="直線コネクタ 363">
          <a:extLst>
            <a:ext uri="{FF2B5EF4-FFF2-40B4-BE49-F238E27FC236}">
              <a16:creationId xmlns:a16="http://schemas.microsoft.com/office/drawing/2014/main" id="{00000000-0008-0000-0E00-00006C010000}"/>
            </a:ext>
          </a:extLst>
        </xdr:cNvPr>
        <xdr:cNvCxnSpPr/>
      </xdr:nvCxnSpPr>
      <xdr:spPr>
        <a:xfrm>
          <a:off x="8750300" y="14639925"/>
          <a:ext cx="8890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17971</xdr:rowOff>
    </xdr:from>
    <xdr:to>
      <xdr:col>41</xdr:col>
      <xdr:colOff>101600</xdr:colOff>
      <xdr:row>85</xdr:row>
      <xdr:rowOff>119571</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7810500" y="1459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66675</xdr:rowOff>
    </xdr:from>
    <xdr:to>
      <xdr:col>45</xdr:col>
      <xdr:colOff>177800</xdr:colOff>
      <xdr:row>85</xdr:row>
      <xdr:rowOff>68771</xdr:rowOff>
    </xdr:to>
    <xdr:cxnSp macro="">
      <xdr:nvCxnSpPr>
        <xdr:cNvPr id="366" name="直線コネクタ 365">
          <a:extLst>
            <a:ext uri="{FF2B5EF4-FFF2-40B4-BE49-F238E27FC236}">
              <a16:creationId xmlns:a16="http://schemas.microsoft.com/office/drawing/2014/main" id="{00000000-0008-0000-0E00-00006E010000}"/>
            </a:ext>
          </a:extLst>
        </xdr:cNvPr>
        <xdr:cNvCxnSpPr/>
      </xdr:nvCxnSpPr>
      <xdr:spPr>
        <a:xfrm flipV="1">
          <a:off x="7861300" y="14639925"/>
          <a:ext cx="889000" cy="2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11875</xdr:rowOff>
    </xdr:from>
    <xdr:to>
      <xdr:col>36</xdr:col>
      <xdr:colOff>165100</xdr:colOff>
      <xdr:row>85</xdr:row>
      <xdr:rowOff>113475</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6921500" y="1458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62675</xdr:rowOff>
    </xdr:from>
    <xdr:to>
      <xdr:col>41</xdr:col>
      <xdr:colOff>50800</xdr:colOff>
      <xdr:row>85</xdr:row>
      <xdr:rowOff>68771</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a:off x="6972300" y="14635925"/>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79139</xdr:rowOff>
    </xdr:from>
    <xdr:ext cx="469744" cy="259045"/>
    <xdr:sp macro="" textlink="">
      <xdr:nvSpPr>
        <xdr:cNvPr id="369" name="n_1aveValue【公営住宅】&#10;一人当たり面積">
          <a:extLst>
            <a:ext uri="{FF2B5EF4-FFF2-40B4-BE49-F238E27FC236}">
              <a16:creationId xmlns:a16="http://schemas.microsoft.com/office/drawing/2014/main" id="{00000000-0008-0000-0E00-000071010000}"/>
            </a:ext>
          </a:extLst>
        </xdr:cNvPr>
        <xdr:cNvSpPr txBox="1"/>
      </xdr:nvSpPr>
      <xdr:spPr>
        <a:xfrm>
          <a:off x="9391727" y="14309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72090</xdr:rowOff>
    </xdr:from>
    <xdr:ext cx="469744" cy="259045"/>
    <xdr:sp macro="" textlink="">
      <xdr:nvSpPr>
        <xdr:cNvPr id="370" name="n_2aveValue【公営住宅】&#10;一人当たり面積">
          <a:extLst>
            <a:ext uri="{FF2B5EF4-FFF2-40B4-BE49-F238E27FC236}">
              <a16:creationId xmlns:a16="http://schemas.microsoft.com/office/drawing/2014/main" id="{00000000-0008-0000-0E00-000072010000}"/>
            </a:ext>
          </a:extLst>
        </xdr:cNvPr>
        <xdr:cNvSpPr txBox="1"/>
      </xdr:nvSpPr>
      <xdr:spPr>
        <a:xfrm>
          <a:off x="8515427" y="14302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83901</xdr:rowOff>
    </xdr:from>
    <xdr:ext cx="469744" cy="259045"/>
    <xdr:sp macro="" textlink="">
      <xdr:nvSpPr>
        <xdr:cNvPr id="371" name="n_3aveValue【公営住宅】&#10;一人当たり面積">
          <a:extLst>
            <a:ext uri="{FF2B5EF4-FFF2-40B4-BE49-F238E27FC236}">
              <a16:creationId xmlns:a16="http://schemas.microsoft.com/office/drawing/2014/main" id="{00000000-0008-0000-0E00-000073010000}"/>
            </a:ext>
          </a:extLst>
        </xdr:cNvPr>
        <xdr:cNvSpPr txBox="1"/>
      </xdr:nvSpPr>
      <xdr:spPr>
        <a:xfrm>
          <a:off x="7626427" y="14314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116095</xdr:rowOff>
    </xdr:from>
    <xdr:ext cx="469744" cy="259045"/>
    <xdr:sp macro="" textlink="">
      <xdr:nvSpPr>
        <xdr:cNvPr id="372" name="n_4aveValue【公営住宅】&#10;一人当たり面積">
          <a:extLst>
            <a:ext uri="{FF2B5EF4-FFF2-40B4-BE49-F238E27FC236}">
              <a16:creationId xmlns:a16="http://schemas.microsoft.com/office/drawing/2014/main" id="{00000000-0008-0000-0E00-000074010000}"/>
            </a:ext>
          </a:extLst>
        </xdr:cNvPr>
        <xdr:cNvSpPr txBox="1"/>
      </xdr:nvSpPr>
      <xdr:spPr>
        <a:xfrm>
          <a:off x="6737427" y="14346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109365</xdr:rowOff>
    </xdr:from>
    <xdr:ext cx="469744" cy="259045"/>
    <xdr:sp macro="" textlink="">
      <xdr:nvSpPr>
        <xdr:cNvPr id="373" name="n_1mainValue【公営住宅】&#10;一人当たり面積">
          <a:extLst>
            <a:ext uri="{FF2B5EF4-FFF2-40B4-BE49-F238E27FC236}">
              <a16:creationId xmlns:a16="http://schemas.microsoft.com/office/drawing/2014/main" id="{00000000-0008-0000-0E00-000075010000}"/>
            </a:ext>
          </a:extLst>
        </xdr:cNvPr>
        <xdr:cNvSpPr txBox="1"/>
      </xdr:nvSpPr>
      <xdr:spPr>
        <a:xfrm>
          <a:off x="9391727" y="14682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108602</xdr:rowOff>
    </xdr:from>
    <xdr:ext cx="469744" cy="259045"/>
    <xdr:sp macro="" textlink="">
      <xdr:nvSpPr>
        <xdr:cNvPr id="374" name="n_2mainValue【公営住宅】&#10;一人当たり面積">
          <a:extLst>
            <a:ext uri="{FF2B5EF4-FFF2-40B4-BE49-F238E27FC236}">
              <a16:creationId xmlns:a16="http://schemas.microsoft.com/office/drawing/2014/main" id="{00000000-0008-0000-0E00-000076010000}"/>
            </a:ext>
          </a:extLst>
        </xdr:cNvPr>
        <xdr:cNvSpPr txBox="1"/>
      </xdr:nvSpPr>
      <xdr:spPr>
        <a:xfrm>
          <a:off x="8515427" y="14681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110698</xdr:rowOff>
    </xdr:from>
    <xdr:ext cx="469744" cy="259045"/>
    <xdr:sp macro="" textlink="">
      <xdr:nvSpPr>
        <xdr:cNvPr id="375" name="n_3mainValue【公営住宅】&#10;一人当たり面積">
          <a:extLst>
            <a:ext uri="{FF2B5EF4-FFF2-40B4-BE49-F238E27FC236}">
              <a16:creationId xmlns:a16="http://schemas.microsoft.com/office/drawing/2014/main" id="{00000000-0008-0000-0E00-000077010000}"/>
            </a:ext>
          </a:extLst>
        </xdr:cNvPr>
        <xdr:cNvSpPr txBox="1"/>
      </xdr:nvSpPr>
      <xdr:spPr>
        <a:xfrm>
          <a:off x="7626427" y="146839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104602</xdr:rowOff>
    </xdr:from>
    <xdr:ext cx="469744" cy="259045"/>
    <xdr:sp macro="" textlink="">
      <xdr:nvSpPr>
        <xdr:cNvPr id="376" name="n_4mainValue【公営住宅】&#10;一人当たり面積">
          <a:extLst>
            <a:ext uri="{FF2B5EF4-FFF2-40B4-BE49-F238E27FC236}">
              <a16:creationId xmlns:a16="http://schemas.microsoft.com/office/drawing/2014/main" id="{00000000-0008-0000-0E00-000078010000}"/>
            </a:ext>
          </a:extLst>
        </xdr:cNvPr>
        <xdr:cNvSpPr txBox="1"/>
      </xdr:nvSpPr>
      <xdr:spPr>
        <a:xfrm>
          <a:off x="6737427" y="146778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5" name="テキスト ボックス 384">
          <a:extLst>
            <a:ext uri="{FF2B5EF4-FFF2-40B4-BE49-F238E27FC236}">
              <a16:creationId xmlns:a16="http://schemas.microsoft.com/office/drawing/2014/main" id="{00000000-0008-0000-0E00-000081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6" name="直線コネクタ 385">
          <a:extLst>
            <a:ext uri="{FF2B5EF4-FFF2-40B4-BE49-F238E27FC236}">
              <a16:creationId xmlns:a16="http://schemas.microsoft.com/office/drawing/2014/main" id="{00000000-0008-0000-0E00-000082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7" name="テキスト ボックス 386">
          <a:extLst>
            <a:ext uri="{FF2B5EF4-FFF2-40B4-BE49-F238E27FC236}">
              <a16:creationId xmlns:a16="http://schemas.microsoft.com/office/drawing/2014/main" id="{00000000-0008-0000-0E00-000083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8" name="直線コネクタ 387">
          <a:extLst>
            <a:ext uri="{FF2B5EF4-FFF2-40B4-BE49-F238E27FC236}">
              <a16:creationId xmlns:a16="http://schemas.microsoft.com/office/drawing/2014/main" id="{00000000-0008-0000-0E00-000084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89" name="テキスト ボックス 388">
          <a:extLst>
            <a:ext uri="{FF2B5EF4-FFF2-40B4-BE49-F238E27FC236}">
              <a16:creationId xmlns:a16="http://schemas.microsoft.com/office/drawing/2014/main" id="{00000000-0008-0000-0E00-000085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0" name="直線コネクタ 389">
          <a:extLst>
            <a:ext uri="{FF2B5EF4-FFF2-40B4-BE49-F238E27FC236}">
              <a16:creationId xmlns:a16="http://schemas.microsoft.com/office/drawing/2014/main" id="{00000000-0008-0000-0E00-000086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0" name="【港湾・漁港】&#10;有形固定資産減価償却率グラフ枠">
          <a:extLst>
            <a:ext uri="{FF2B5EF4-FFF2-40B4-BE49-F238E27FC236}">
              <a16:creationId xmlns:a16="http://schemas.microsoft.com/office/drawing/2014/main" id="{00000000-0008-0000-0E00-000090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154305</xdr:rowOff>
    </xdr:from>
    <xdr:to>
      <xdr:col>24</xdr:col>
      <xdr:colOff>62865</xdr:colOff>
      <xdr:row>107</xdr:row>
      <xdr:rowOff>85725</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flipV="1">
          <a:off x="4634865" y="17299305"/>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89552</xdr:rowOff>
    </xdr:from>
    <xdr:ext cx="405111" cy="259045"/>
    <xdr:sp macro="" textlink="">
      <xdr:nvSpPr>
        <xdr:cNvPr id="402" name="【港湾・漁港】&#10;有形固定資産減価償却率最小値テキスト">
          <a:extLst>
            <a:ext uri="{FF2B5EF4-FFF2-40B4-BE49-F238E27FC236}">
              <a16:creationId xmlns:a16="http://schemas.microsoft.com/office/drawing/2014/main" id="{00000000-0008-0000-0E00-000092010000}"/>
            </a:ext>
          </a:extLst>
        </xdr:cNvPr>
        <xdr:cNvSpPr txBox="1"/>
      </xdr:nvSpPr>
      <xdr:spPr>
        <a:xfrm>
          <a:off x="4673600"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85725</xdr:rowOff>
    </xdr:from>
    <xdr:to>
      <xdr:col>24</xdr:col>
      <xdr:colOff>152400</xdr:colOff>
      <xdr:row>107</xdr:row>
      <xdr:rowOff>85725</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4546600" y="184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100982</xdr:rowOff>
    </xdr:from>
    <xdr:ext cx="405111" cy="259045"/>
    <xdr:sp macro="" textlink="">
      <xdr:nvSpPr>
        <xdr:cNvPr id="404" name="【港湾・漁港】&#10;有形固定資産減価償却率最大値テキスト">
          <a:extLst>
            <a:ext uri="{FF2B5EF4-FFF2-40B4-BE49-F238E27FC236}">
              <a16:creationId xmlns:a16="http://schemas.microsoft.com/office/drawing/2014/main" id="{00000000-0008-0000-0E00-000094010000}"/>
            </a:ext>
          </a:extLst>
        </xdr:cNvPr>
        <xdr:cNvSpPr txBox="1"/>
      </xdr:nvSpPr>
      <xdr:spPr>
        <a:xfrm>
          <a:off x="4673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154305</xdr:rowOff>
    </xdr:from>
    <xdr:to>
      <xdr:col>24</xdr:col>
      <xdr:colOff>152400</xdr:colOff>
      <xdr:row>100</xdr:row>
      <xdr:rowOff>154305</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4546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74947</xdr:rowOff>
    </xdr:from>
    <xdr:ext cx="405111" cy="259045"/>
    <xdr:sp macro="" textlink="">
      <xdr:nvSpPr>
        <xdr:cNvPr id="406" name="【港湾・漁港】&#10;有形固定資産減価償却率平均値テキスト">
          <a:extLst>
            <a:ext uri="{FF2B5EF4-FFF2-40B4-BE49-F238E27FC236}">
              <a16:creationId xmlns:a16="http://schemas.microsoft.com/office/drawing/2014/main" id="{00000000-0008-0000-0E00-000096010000}"/>
            </a:ext>
          </a:extLst>
        </xdr:cNvPr>
        <xdr:cNvSpPr txBox="1"/>
      </xdr:nvSpPr>
      <xdr:spPr>
        <a:xfrm>
          <a:off x="4673600" y="17734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7" name="フローチャート: 判断 406">
          <a:extLst>
            <a:ext uri="{FF2B5EF4-FFF2-40B4-BE49-F238E27FC236}">
              <a16:creationId xmlns:a16="http://schemas.microsoft.com/office/drawing/2014/main" id="{00000000-0008-0000-0E00-000097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42545</xdr:rowOff>
    </xdr:from>
    <xdr:to>
      <xdr:col>20</xdr:col>
      <xdr:colOff>38100</xdr:colOff>
      <xdr:row>104</xdr:row>
      <xdr:rowOff>144145</xdr:rowOff>
    </xdr:to>
    <xdr:sp macro="" textlink="">
      <xdr:nvSpPr>
        <xdr:cNvPr id="408" name="フローチャート: 判断 407">
          <a:extLst>
            <a:ext uri="{FF2B5EF4-FFF2-40B4-BE49-F238E27FC236}">
              <a16:creationId xmlns:a16="http://schemas.microsoft.com/office/drawing/2014/main" id="{00000000-0008-0000-0E00-000098010000}"/>
            </a:ext>
          </a:extLst>
        </xdr:cNvPr>
        <xdr:cNvSpPr/>
      </xdr:nvSpPr>
      <xdr:spPr>
        <a:xfrm>
          <a:off x="3746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48261</xdr:rowOff>
    </xdr:from>
    <xdr:to>
      <xdr:col>15</xdr:col>
      <xdr:colOff>101600</xdr:colOff>
      <xdr:row>104</xdr:row>
      <xdr:rowOff>149861</xdr:rowOff>
    </xdr:to>
    <xdr:sp macro="" textlink="">
      <xdr:nvSpPr>
        <xdr:cNvPr id="409" name="フローチャート: 判断 408">
          <a:extLst>
            <a:ext uri="{FF2B5EF4-FFF2-40B4-BE49-F238E27FC236}">
              <a16:creationId xmlns:a16="http://schemas.microsoft.com/office/drawing/2014/main" id="{00000000-0008-0000-0E00-000099010000}"/>
            </a:ext>
          </a:extLst>
        </xdr:cNvPr>
        <xdr:cNvSpPr/>
      </xdr:nvSpPr>
      <xdr:spPr>
        <a:xfrm>
          <a:off x="28575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0" name="フローチャート: 判断 409">
          <a:extLst>
            <a:ext uri="{FF2B5EF4-FFF2-40B4-BE49-F238E27FC236}">
              <a16:creationId xmlns:a16="http://schemas.microsoft.com/office/drawing/2014/main" id="{00000000-0008-0000-0E00-00009A010000}"/>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111125</xdr:rowOff>
    </xdr:from>
    <xdr:to>
      <xdr:col>6</xdr:col>
      <xdr:colOff>38100</xdr:colOff>
      <xdr:row>104</xdr:row>
      <xdr:rowOff>41275</xdr:rowOff>
    </xdr:to>
    <xdr:sp macro="" textlink="">
      <xdr:nvSpPr>
        <xdr:cNvPr id="411" name="フローチャート: 判断 410">
          <a:extLst>
            <a:ext uri="{FF2B5EF4-FFF2-40B4-BE49-F238E27FC236}">
              <a16:creationId xmlns:a16="http://schemas.microsoft.com/office/drawing/2014/main" id="{00000000-0008-0000-0E00-00009B010000}"/>
            </a:ext>
          </a:extLst>
        </xdr:cNvPr>
        <xdr:cNvSpPr/>
      </xdr:nvSpPr>
      <xdr:spPr>
        <a:xfrm>
          <a:off x="1079500" y="1777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E00-00009D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E00-00009E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E00-00009F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E00-0000A0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53975</xdr:rowOff>
    </xdr:from>
    <xdr:to>
      <xdr:col>24</xdr:col>
      <xdr:colOff>114300</xdr:colOff>
      <xdr:row>104</xdr:row>
      <xdr:rowOff>155575</xdr:rowOff>
    </xdr:to>
    <xdr:sp macro="" textlink="">
      <xdr:nvSpPr>
        <xdr:cNvPr id="417" name="楕円 416">
          <a:extLst>
            <a:ext uri="{FF2B5EF4-FFF2-40B4-BE49-F238E27FC236}">
              <a16:creationId xmlns:a16="http://schemas.microsoft.com/office/drawing/2014/main" id="{00000000-0008-0000-0E00-0000A1010000}"/>
            </a:ext>
          </a:extLst>
        </xdr:cNvPr>
        <xdr:cNvSpPr/>
      </xdr:nvSpPr>
      <xdr:spPr>
        <a:xfrm>
          <a:off x="4584700" y="1788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32402</xdr:rowOff>
    </xdr:from>
    <xdr:ext cx="405111" cy="259045"/>
    <xdr:sp macro="" textlink="">
      <xdr:nvSpPr>
        <xdr:cNvPr id="418" name="【港湾・漁港】&#10;有形固定資産減価償却率該当値テキスト">
          <a:extLst>
            <a:ext uri="{FF2B5EF4-FFF2-40B4-BE49-F238E27FC236}">
              <a16:creationId xmlns:a16="http://schemas.microsoft.com/office/drawing/2014/main" id="{00000000-0008-0000-0E00-0000A2010000}"/>
            </a:ext>
          </a:extLst>
        </xdr:cNvPr>
        <xdr:cNvSpPr txBox="1"/>
      </xdr:nvSpPr>
      <xdr:spPr>
        <a:xfrm>
          <a:off x="4673600"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25400</xdr:rowOff>
    </xdr:from>
    <xdr:to>
      <xdr:col>20</xdr:col>
      <xdr:colOff>38100</xdr:colOff>
      <xdr:row>104</xdr:row>
      <xdr:rowOff>127000</xdr:rowOff>
    </xdr:to>
    <xdr:sp macro="" textlink="">
      <xdr:nvSpPr>
        <xdr:cNvPr id="419" name="楕円 418">
          <a:extLst>
            <a:ext uri="{FF2B5EF4-FFF2-40B4-BE49-F238E27FC236}">
              <a16:creationId xmlns:a16="http://schemas.microsoft.com/office/drawing/2014/main" id="{00000000-0008-0000-0E00-0000A3010000}"/>
            </a:ext>
          </a:extLst>
        </xdr:cNvPr>
        <xdr:cNvSpPr/>
      </xdr:nvSpPr>
      <xdr:spPr>
        <a:xfrm>
          <a:off x="37465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76200</xdr:rowOff>
    </xdr:from>
    <xdr:to>
      <xdr:col>24</xdr:col>
      <xdr:colOff>63500</xdr:colOff>
      <xdr:row>104</xdr:row>
      <xdr:rowOff>104775</xdr:rowOff>
    </xdr:to>
    <xdr:cxnSp macro="">
      <xdr:nvCxnSpPr>
        <xdr:cNvPr id="420" name="直線コネクタ 419">
          <a:extLst>
            <a:ext uri="{FF2B5EF4-FFF2-40B4-BE49-F238E27FC236}">
              <a16:creationId xmlns:a16="http://schemas.microsoft.com/office/drawing/2014/main" id="{00000000-0008-0000-0E00-0000A4010000}"/>
            </a:ext>
          </a:extLst>
        </xdr:cNvPr>
        <xdr:cNvCxnSpPr/>
      </xdr:nvCxnSpPr>
      <xdr:spPr>
        <a:xfrm>
          <a:off x="3797300" y="17907000"/>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168275</xdr:rowOff>
    </xdr:from>
    <xdr:to>
      <xdr:col>15</xdr:col>
      <xdr:colOff>101600</xdr:colOff>
      <xdr:row>104</xdr:row>
      <xdr:rowOff>98425</xdr:rowOff>
    </xdr:to>
    <xdr:sp macro="" textlink="">
      <xdr:nvSpPr>
        <xdr:cNvPr id="421" name="楕円 420">
          <a:extLst>
            <a:ext uri="{FF2B5EF4-FFF2-40B4-BE49-F238E27FC236}">
              <a16:creationId xmlns:a16="http://schemas.microsoft.com/office/drawing/2014/main" id="{00000000-0008-0000-0E00-0000A5010000}"/>
            </a:ext>
          </a:extLst>
        </xdr:cNvPr>
        <xdr:cNvSpPr/>
      </xdr:nvSpPr>
      <xdr:spPr>
        <a:xfrm>
          <a:off x="2857500" y="1782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47625</xdr:rowOff>
    </xdr:from>
    <xdr:to>
      <xdr:col>19</xdr:col>
      <xdr:colOff>177800</xdr:colOff>
      <xdr:row>104</xdr:row>
      <xdr:rowOff>76200</xdr:rowOff>
    </xdr:to>
    <xdr:cxnSp macro="">
      <xdr:nvCxnSpPr>
        <xdr:cNvPr id="422" name="直線コネクタ 421">
          <a:extLst>
            <a:ext uri="{FF2B5EF4-FFF2-40B4-BE49-F238E27FC236}">
              <a16:creationId xmlns:a16="http://schemas.microsoft.com/office/drawing/2014/main" id="{00000000-0008-0000-0E00-0000A6010000}"/>
            </a:ext>
          </a:extLst>
        </xdr:cNvPr>
        <xdr:cNvCxnSpPr/>
      </xdr:nvCxnSpPr>
      <xdr:spPr>
        <a:xfrm>
          <a:off x="2908300" y="1787842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23" name="楕円 422">
          <a:extLst>
            <a:ext uri="{FF2B5EF4-FFF2-40B4-BE49-F238E27FC236}">
              <a16:creationId xmlns:a16="http://schemas.microsoft.com/office/drawing/2014/main" id="{00000000-0008-0000-0E00-0000A7010000}"/>
            </a:ext>
          </a:extLst>
        </xdr:cNvPr>
        <xdr:cNvSpPr/>
      </xdr:nvSpPr>
      <xdr:spPr>
        <a:xfrm>
          <a:off x="1968500" y="17800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20955</xdr:rowOff>
    </xdr:from>
    <xdr:to>
      <xdr:col>15</xdr:col>
      <xdr:colOff>50800</xdr:colOff>
      <xdr:row>104</xdr:row>
      <xdr:rowOff>47625</xdr:rowOff>
    </xdr:to>
    <xdr:cxnSp macro="">
      <xdr:nvCxnSpPr>
        <xdr:cNvPr id="424" name="直線コネクタ 423">
          <a:extLst>
            <a:ext uri="{FF2B5EF4-FFF2-40B4-BE49-F238E27FC236}">
              <a16:creationId xmlns:a16="http://schemas.microsoft.com/office/drawing/2014/main" id="{00000000-0008-0000-0E00-0000A8010000}"/>
            </a:ext>
          </a:extLst>
        </xdr:cNvPr>
        <xdr:cNvCxnSpPr/>
      </xdr:nvCxnSpPr>
      <xdr:spPr>
        <a:xfrm>
          <a:off x="2019300" y="17851755"/>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103</xdr:row>
      <xdr:rowOff>105411</xdr:rowOff>
    </xdr:from>
    <xdr:to>
      <xdr:col>6</xdr:col>
      <xdr:colOff>38100</xdr:colOff>
      <xdr:row>104</xdr:row>
      <xdr:rowOff>35561</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1079500" y="1776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156211</xdr:rowOff>
    </xdr:from>
    <xdr:to>
      <xdr:col>10</xdr:col>
      <xdr:colOff>114300</xdr:colOff>
      <xdr:row>104</xdr:row>
      <xdr:rowOff>20955</xdr:rowOff>
    </xdr:to>
    <xdr:cxnSp macro="">
      <xdr:nvCxnSpPr>
        <xdr:cNvPr id="426" name="直線コネクタ 425">
          <a:extLst>
            <a:ext uri="{FF2B5EF4-FFF2-40B4-BE49-F238E27FC236}">
              <a16:creationId xmlns:a16="http://schemas.microsoft.com/office/drawing/2014/main" id="{00000000-0008-0000-0E00-0000AA010000}"/>
            </a:ext>
          </a:extLst>
        </xdr:cNvPr>
        <xdr:cNvCxnSpPr/>
      </xdr:nvCxnSpPr>
      <xdr:spPr>
        <a:xfrm>
          <a:off x="1130300" y="17815561"/>
          <a:ext cx="889000" cy="36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135272</xdr:rowOff>
    </xdr:from>
    <xdr:ext cx="405111" cy="259045"/>
    <xdr:sp macro="" textlink="">
      <xdr:nvSpPr>
        <xdr:cNvPr id="427" name="n_1aveValue【港湾・漁港】&#10;有形固定資産減価償却率">
          <a:extLst>
            <a:ext uri="{FF2B5EF4-FFF2-40B4-BE49-F238E27FC236}">
              <a16:creationId xmlns:a16="http://schemas.microsoft.com/office/drawing/2014/main" id="{00000000-0008-0000-0E00-0000AB010000}"/>
            </a:ext>
          </a:extLst>
        </xdr:cNvPr>
        <xdr:cNvSpPr txBox="1"/>
      </xdr:nvSpPr>
      <xdr:spPr>
        <a:xfrm>
          <a:off x="3582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140988</xdr:rowOff>
    </xdr:from>
    <xdr:ext cx="405111" cy="259045"/>
    <xdr:sp macro="" textlink="">
      <xdr:nvSpPr>
        <xdr:cNvPr id="428" name="n_2aveValue【港湾・漁港】&#10;有形固定資産減価償却率">
          <a:extLst>
            <a:ext uri="{FF2B5EF4-FFF2-40B4-BE49-F238E27FC236}">
              <a16:creationId xmlns:a16="http://schemas.microsoft.com/office/drawing/2014/main" id="{00000000-0008-0000-0E00-0000AC010000}"/>
            </a:ext>
          </a:extLst>
        </xdr:cNvPr>
        <xdr:cNvSpPr txBox="1"/>
      </xdr:nvSpPr>
      <xdr:spPr>
        <a:xfrm>
          <a:off x="2705744" y="17971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29" name="n_3aveValue【港湾・漁港】&#10;有形固定資産減価償却率">
          <a:extLst>
            <a:ext uri="{FF2B5EF4-FFF2-40B4-BE49-F238E27FC236}">
              <a16:creationId xmlns:a16="http://schemas.microsoft.com/office/drawing/2014/main" id="{00000000-0008-0000-0E00-0000AD010000}"/>
            </a:ext>
          </a:extLst>
        </xdr:cNvPr>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32402</xdr:rowOff>
    </xdr:from>
    <xdr:ext cx="405111" cy="259045"/>
    <xdr:sp macro="" textlink="">
      <xdr:nvSpPr>
        <xdr:cNvPr id="430" name="n_4aveValue【港湾・漁港】&#10;有形固定資産減価償却率">
          <a:extLst>
            <a:ext uri="{FF2B5EF4-FFF2-40B4-BE49-F238E27FC236}">
              <a16:creationId xmlns:a16="http://schemas.microsoft.com/office/drawing/2014/main" id="{00000000-0008-0000-0E00-0000AE010000}"/>
            </a:ext>
          </a:extLst>
        </xdr:cNvPr>
        <xdr:cNvSpPr txBox="1"/>
      </xdr:nvSpPr>
      <xdr:spPr>
        <a:xfrm>
          <a:off x="927744" y="17863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143527</xdr:rowOff>
    </xdr:from>
    <xdr:ext cx="405111" cy="259045"/>
    <xdr:sp macro="" textlink="">
      <xdr:nvSpPr>
        <xdr:cNvPr id="431" name="n_1mainValue【港湾・漁港】&#10;有形固定資産減価償却率">
          <a:extLst>
            <a:ext uri="{FF2B5EF4-FFF2-40B4-BE49-F238E27FC236}">
              <a16:creationId xmlns:a16="http://schemas.microsoft.com/office/drawing/2014/main" id="{00000000-0008-0000-0E00-0000AF010000}"/>
            </a:ext>
          </a:extLst>
        </xdr:cNvPr>
        <xdr:cNvSpPr txBox="1"/>
      </xdr:nvSpPr>
      <xdr:spPr>
        <a:xfrm>
          <a:off x="3582044" y="1763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114952</xdr:rowOff>
    </xdr:from>
    <xdr:ext cx="405111" cy="259045"/>
    <xdr:sp macro="" textlink="">
      <xdr:nvSpPr>
        <xdr:cNvPr id="432" name="n_2mainValue【港湾・漁港】&#10;有形固定資産減価償却率">
          <a:extLst>
            <a:ext uri="{FF2B5EF4-FFF2-40B4-BE49-F238E27FC236}">
              <a16:creationId xmlns:a16="http://schemas.microsoft.com/office/drawing/2014/main" id="{00000000-0008-0000-0E00-0000B0010000}"/>
            </a:ext>
          </a:extLst>
        </xdr:cNvPr>
        <xdr:cNvSpPr txBox="1"/>
      </xdr:nvSpPr>
      <xdr:spPr>
        <a:xfrm>
          <a:off x="2705744" y="1760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88282</xdr:rowOff>
    </xdr:from>
    <xdr:ext cx="405111" cy="259045"/>
    <xdr:sp macro="" textlink="">
      <xdr:nvSpPr>
        <xdr:cNvPr id="433" name="n_3mainValue【港湾・漁港】&#10;有形固定資産減価償却率">
          <a:extLst>
            <a:ext uri="{FF2B5EF4-FFF2-40B4-BE49-F238E27FC236}">
              <a16:creationId xmlns:a16="http://schemas.microsoft.com/office/drawing/2014/main" id="{00000000-0008-0000-0E00-0000B1010000}"/>
            </a:ext>
          </a:extLst>
        </xdr:cNvPr>
        <xdr:cNvSpPr txBox="1"/>
      </xdr:nvSpPr>
      <xdr:spPr>
        <a:xfrm>
          <a:off x="1816744" y="17576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102</xdr:row>
      <xdr:rowOff>52088</xdr:rowOff>
    </xdr:from>
    <xdr:ext cx="405111" cy="259045"/>
    <xdr:sp macro="" textlink="">
      <xdr:nvSpPr>
        <xdr:cNvPr id="434" name="n_4mainValue【港湾・漁港】&#10;有形固定資産減価償却率">
          <a:extLst>
            <a:ext uri="{FF2B5EF4-FFF2-40B4-BE49-F238E27FC236}">
              <a16:creationId xmlns:a16="http://schemas.microsoft.com/office/drawing/2014/main" id="{00000000-0008-0000-0E00-0000B2010000}"/>
            </a:ext>
          </a:extLst>
        </xdr:cNvPr>
        <xdr:cNvSpPr txBox="1"/>
      </xdr:nvSpPr>
      <xdr:spPr>
        <a:xfrm>
          <a:off x="927744" y="17539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5" name="正方形/長方形 434">
          <a:extLst>
            <a:ext uri="{FF2B5EF4-FFF2-40B4-BE49-F238E27FC236}">
              <a16:creationId xmlns:a16="http://schemas.microsoft.com/office/drawing/2014/main" id="{00000000-0008-0000-0E00-0000B3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6" name="正方形/長方形 435">
          <a:extLst>
            <a:ext uri="{FF2B5EF4-FFF2-40B4-BE49-F238E27FC236}">
              <a16:creationId xmlns:a16="http://schemas.microsoft.com/office/drawing/2014/main" id="{00000000-0008-0000-0E00-0000B4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7" name="正方形/長方形 436">
          <a:extLst>
            <a:ext uri="{FF2B5EF4-FFF2-40B4-BE49-F238E27FC236}">
              <a16:creationId xmlns:a16="http://schemas.microsoft.com/office/drawing/2014/main" id="{00000000-0008-0000-0E00-0000B5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8" name="正方形/長方形 437">
          <a:extLst>
            <a:ext uri="{FF2B5EF4-FFF2-40B4-BE49-F238E27FC236}">
              <a16:creationId xmlns:a16="http://schemas.microsoft.com/office/drawing/2014/main" id="{00000000-0008-0000-0E00-0000B6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39" name="正方形/長方形 438">
          <a:extLst>
            <a:ext uri="{FF2B5EF4-FFF2-40B4-BE49-F238E27FC236}">
              <a16:creationId xmlns:a16="http://schemas.microsoft.com/office/drawing/2014/main" id="{00000000-0008-0000-0E00-0000B7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0" name="正方形/長方形 439">
          <a:extLst>
            <a:ext uri="{FF2B5EF4-FFF2-40B4-BE49-F238E27FC236}">
              <a16:creationId xmlns:a16="http://schemas.microsoft.com/office/drawing/2014/main" id="{00000000-0008-0000-0E00-0000B8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1" name="正方形/長方形 440">
          <a:extLst>
            <a:ext uri="{FF2B5EF4-FFF2-40B4-BE49-F238E27FC236}">
              <a16:creationId xmlns:a16="http://schemas.microsoft.com/office/drawing/2014/main" id="{00000000-0008-0000-0E00-0000B9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2" name="正方形/長方形 441">
          <a:extLst>
            <a:ext uri="{FF2B5EF4-FFF2-40B4-BE49-F238E27FC236}">
              <a16:creationId xmlns:a16="http://schemas.microsoft.com/office/drawing/2014/main" id="{00000000-0008-0000-0E00-0000BA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3" name="テキスト ボックス 442">
          <a:extLst>
            <a:ext uri="{FF2B5EF4-FFF2-40B4-BE49-F238E27FC236}">
              <a16:creationId xmlns:a16="http://schemas.microsoft.com/office/drawing/2014/main" id="{00000000-0008-0000-0E00-0000BB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4" name="直線コネクタ 443">
          <a:extLst>
            <a:ext uri="{FF2B5EF4-FFF2-40B4-BE49-F238E27FC236}">
              <a16:creationId xmlns:a16="http://schemas.microsoft.com/office/drawing/2014/main" id="{00000000-0008-0000-0E00-0000BC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45" name="直線コネクタ 444">
          <a:extLst>
            <a:ext uri="{FF2B5EF4-FFF2-40B4-BE49-F238E27FC236}">
              <a16:creationId xmlns:a16="http://schemas.microsoft.com/office/drawing/2014/main" id="{00000000-0008-0000-0E00-0000BD010000}"/>
            </a:ext>
          </a:extLst>
        </xdr:cNvPr>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46" name="テキスト ボックス 445">
          <a:extLst>
            <a:ext uri="{FF2B5EF4-FFF2-40B4-BE49-F238E27FC236}">
              <a16:creationId xmlns:a16="http://schemas.microsoft.com/office/drawing/2014/main" id="{00000000-0008-0000-0E00-0000BE010000}"/>
            </a:ext>
          </a:extLst>
        </xdr:cNvPr>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47" name="直線コネクタ 446">
          <a:extLst>
            <a:ext uri="{FF2B5EF4-FFF2-40B4-BE49-F238E27FC236}">
              <a16:creationId xmlns:a16="http://schemas.microsoft.com/office/drawing/2014/main" id="{00000000-0008-0000-0E00-0000BF010000}"/>
            </a:ext>
          </a:extLst>
        </xdr:cNvPr>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48" name="テキスト ボックス 447">
          <a:extLst>
            <a:ext uri="{FF2B5EF4-FFF2-40B4-BE49-F238E27FC236}">
              <a16:creationId xmlns:a16="http://schemas.microsoft.com/office/drawing/2014/main" id="{00000000-0008-0000-0E00-0000C0010000}"/>
            </a:ext>
          </a:extLst>
        </xdr:cNvPr>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49" name="直線コネクタ 448">
          <a:extLst>
            <a:ext uri="{FF2B5EF4-FFF2-40B4-BE49-F238E27FC236}">
              <a16:creationId xmlns:a16="http://schemas.microsoft.com/office/drawing/2014/main" id="{00000000-0008-0000-0E00-0000C1010000}"/>
            </a:ext>
          </a:extLst>
        </xdr:cNvPr>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50" name="テキスト ボックス 449">
          <a:extLst>
            <a:ext uri="{FF2B5EF4-FFF2-40B4-BE49-F238E27FC236}">
              <a16:creationId xmlns:a16="http://schemas.microsoft.com/office/drawing/2014/main" id="{00000000-0008-0000-0E00-0000C2010000}"/>
            </a:ext>
          </a:extLst>
        </xdr:cNvPr>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51" name="直線コネクタ 450">
          <a:extLst>
            <a:ext uri="{FF2B5EF4-FFF2-40B4-BE49-F238E27FC236}">
              <a16:creationId xmlns:a16="http://schemas.microsoft.com/office/drawing/2014/main" id="{00000000-0008-0000-0E00-0000C3010000}"/>
            </a:ext>
          </a:extLst>
        </xdr:cNvPr>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52" name="テキスト ボックス 451">
          <a:extLst>
            <a:ext uri="{FF2B5EF4-FFF2-40B4-BE49-F238E27FC236}">
              <a16:creationId xmlns:a16="http://schemas.microsoft.com/office/drawing/2014/main" id="{00000000-0008-0000-0E00-0000C4010000}"/>
            </a:ext>
          </a:extLst>
        </xdr:cNvPr>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55" name="【港湾・漁港】&#10;一人当たり有形固定資産（償却資産）額グラフ枠">
          <a:extLst>
            <a:ext uri="{FF2B5EF4-FFF2-40B4-BE49-F238E27FC236}">
              <a16:creationId xmlns:a16="http://schemas.microsoft.com/office/drawing/2014/main" id="{00000000-0008-0000-0E00-0000C7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102</xdr:row>
      <xdr:rowOff>8299</xdr:rowOff>
    </xdr:from>
    <xdr:to>
      <xdr:col>54</xdr:col>
      <xdr:colOff>189865</xdr:colOff>
      <xdr:row>108</xdr:row>
      <xdr:rowOff>76127</xdr:rowOff>
    </xdr:to>
    <xdr:cxnSp macro="">
      <xdr:nvCxnSpPr>
        <xdr:cNvPr id="456" name="直線コネクタ 455">
          <a:extLst>
            <a:ext uri="{FF2B5EF4-FFF2-40B4-BE49-F238E27FC236}">
              <a16:creationId xmlns:a16="http://schemas.microsoft.com/office/drawing/2014/main" id="{00000000-0008-0000-0E00-0000C8010000}"/>
            </a:ext>
          </a:extLst>
        </xdr:cNvPr>
        <xdr:cNvCxnSpPr/>
      </xdr:nvCxnSpPr>
      <xdr:spPr>
        <a:xfrm flipV="1">
          <a:off x="10476865" y="17496199"/>
          <a:ext cx="0" cy="10965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79954</xdr:rowOff>
    </xdr:from>
    <xdr:ext cx="378565" cy="259045"/>
    <xdr:sp macro="" textlink="">
      <xdr:nvSpPr>
        <xdr:cNvPr id="457" name="【港湾・漁港】&#10;一人当たり有形固定資産（償却資産）額最小値テキスト">
          <a:extLst>
            <a:ext uri="{FF2B5EF4-FFF2-40B4-BE49-F238E27FC236}">
              <a16:creationId xmlns:a16="http://schemas.microsoft.com/office/drawing/2014/main" id="{00000000-0008-0000-0E00-0000C9010000}"/>
            </a:ext>
          </a:extLst>
        </xdr:cNvPr>
        <xdr:cNvSpPr txBox="1"/>
      </xdr:nvSpPr>
      <xdr:spPr>
        <a:xfrm>
          <a:off x="10515600" y="185965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76127</xdr:rowOff>
    </xdr:from>
    <xdr:to>
      <xdr:col>55</xdr:col>
      <xdr:colOff>88900</xdr:colOff>
      <xdr:row>108</xdr:row>
      <xdr:rowOff>76127</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0388600" y="18592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126426</xdr:rowOff>
    </xdr:from>
    <xdr:ext cx="690189" cy="259045"/>
    <xdr:sp macro="" textlink="">
      <xdr:nvSpPr>
        <xdr:cNvPr id="459" name="【港湾・漁港】&#10;一人当たり有形固定資産（償却資産）額最大値テキスト">
          <a:extLst>
            <a:ext uri="{FF2B5EF4-FFF2-40B4-BE49-F238E27FC236}">
              <a16:creationId xmlns:a16="http://schemas.microsoft.com/office/drawing/2014/main" id="{00000000-0008-0000-0E00-0000CB010000}"/>
            </a:ext>
          </a:extLst>
        </xdr:cNvPr>
        <xdr:cNvSpPr txBox="1"/>
      </xdr:nvSpPr>
      <xdr:spPr>
        <a:xfrm>
          <a:off x="10515600" y="172714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2,398,515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102</xdr:row>
      <xdr:rowOff>8299</xdr:rowOff>
    </xdr:from>
    <xdr:to>
      <xdr:col>55</xdr:col>
      <xdr:colOff>88900</xdr:colOff>
      <xdr:row>102</xdr:row>
      <xdr:rowOff>8299</xdr:rowOff>
    </xdr:to>
    <xdr:cxnSp macro="">
      <xdr:nvCxnSpPr>
        <xdr:cNvPr id="460" name="直線コネクタ 459">
          <a:extLst>
            <a:ext uri="{FF2B5EF4-FFF2-40B4-BE49-F238E27FC236}">
              <a16:creationId xmlns:a16="http://schemas.microsoft.com/office/drawing/2014/main" id="{00000000-0008-0000-0E00-0000CC010000}"/>
            </a:ext>
          </a:extLst>
        </xdr:cNvPr>
        <xdr:cNvCxnSpPr/>
      </xdr:nvCxnSpPr>
      <xdr:spPr>
        <a:xfrm>
          <a:off x="10388600" y="17496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123258</xdr:rowOff>
    </xdr:from>
    <xdr:ext cx="599010" cy="259045"/>
    <xdr:sp macro="" textlink="">
      <xdr:nvSpPr>
        <xdr:cNvPr id="461" name="【港湾・漁港】&#10;一人当たり有形固定資産（償却資産）額平均値テキスト">
          <a:extLst>
            <a:ext uri="{FF2B5EF4-FFF2-40B4-BE49-F238E27FC236}">
              <a16:creationId xmlns:a16="http://schemas.microsoft.com/office/drawing/2014/main" id="{00000000-0008-0000-0E00-0000CD010000}"/>
            </a:ext>
          </a:extLst>
        </xdr:cNvPr>
        <xdr:cNvSpPr txBox="1"/>
      </xdr:nvSpPr>
      <xdr:spPr>
        <a:xfrm>
          <a:off x="10515600" y="182969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144831</xdr:rowOff>
    </xdr:from>
    <xdr:to>
      <xdr:col>55</xdr:col>
      <xdr:colOff>50800</xdr:colOff>
      <xdr:row>107</xdr:row>
      <xdr:rowOff>74981</xdr:rowOff>
    </xdr:to>
    <xdr:sp macro="" textlink="">
      <xdr:nvSpPr>
        <xdr:cNvPr id="462" name="フローチャート: 判断 461">
          <a:extLst>
            <a:ext uri="{FF2B5EF4-FFF2-40B4-BE49-F238E27FC236}">
              <a16:creationId xmlns:a16="http://schemas.microsoft.com/office/drawing/2014/main" id="{00000000-0008-0000-0E00-0000CE010000}"/>
            </a:ext>
          </a:extLst>
        </xdr:cNvPr>
        <xdr:cNvSpPr/>
      </xdr:nvSpPr>
      <xdr:spPr>
        <a:xfrm>
          <a:off x="10426700" y="18318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142858</xdr:rowOff>
    </xdr:from>
    <xdr:to>
      <xdr:col>50</xdr:col>
      <xdr:colOff>165100</xdr:colOff>
      <xdr:row>107</xdr:row>
      <xdr:rowOff>73008</xdr:rowOff>
    </xdr:to>
    <xdr:sp macro="" textlink="">
      <xdr:nvSpPr>
        <xdr:cNvPr id="463" name="フローチャート: 判断 462">
          <a:extLst>
            <a:ext uri="{FF2B5EF4-FFF2-40B4-BE49-F238E27FC236}">
              <a16:creationId xmlns:a16="http://schemas.microsoft.com/office/drawing/2014/main" id="{00000000-0008-0000-0E00-0000CF010000}"/>
            </a:ext>
          </a:extLst>
        </xdr:cNvPr>
        <xdr:cNvSpPr/>
      </xdr:nvSpPr>
      <xdr:spPr>
        <a:xfrm>
          <a:off x="9588500" y="18316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103428</xdr:rowOff>
    </xdr:from>
    <xdr:to>
      <xdr:col>46</xdr:col>
      <xdr:colOff>38100</xdr:colOff>
      <xdr:row>107</xdr:row>
      <xdr:rowOff>33578</xdr:rowOff>
    </xdr:to>
    <xdr:sp macro="" textlink="">
      <xdr:nvSpPr>
        <xdr:cNvPr id="464" name="フローチャート: 判断 463">
          <a:extLst>
            <a:ext uri="{FF2B5EF4-FFF2-40B4-BE49-F238E27FC236}">
              <a16:creationId xmlns:a16="http://schemas.microsoft.com/office/drawing/2014/main" id="{00000000-0008-0000-0E00-0000D0010000}"/>
            </a:ext>
          </a:extLst>
        </xdr:cNvPr>
        <xdr:cNvSpPr/>
      </xdr:nvSpPr>
      <xdr:spPr>
        <a:xfrm>
          <a:off x="8699500" y="1827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106491</xdr:rowOff>
    </xdr:from>
    <xdr:to>
      <xdr:col>41</xdr:col>
      <xdr:colOff>101600</xdr:colOff>
      <xdr:row>107</xdr:row>
      <xdr:rowOff>36641</xdr:rowOff>
    </xdr:to>
    <xdr:sp macro="" textlink="">
      <xdr:nvSpPr>
        <xdr:cNvPr id="465" name="フローチャート: 判断 464">
          <a:extLst>
            <a:ext uri="{FF2B5EF4-FFF2-40B4-BE49-F238E27FC236}">
              <a16:creationId xmlns:a16="http://schemas.microsoft.com/office/drawing/2014/main" id="{00000000-0008-0000-0E00-0000D1010000}"/>
            </a:ext>
          </a:extLst>
        </xdr:cNvPr>
        <xdr:cNvSpPr/>
      </xdr:nvSpPr>
      <xdr:spPr>
        <a:xfrm>
          <a:off x="7810500" y="18280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108950</xdr:rowOff>
    </xdr:from>
    <xdr:to>
      <xdr:col>36</xdr:col>
      <xdr:colOff>165100</xdr:colOff>
      <xdr:row>107</xdr:row>
      <xdr:rowOff>39100</xdr:rowOff>
    </xdr:to>
    <xdr:sp macro="" textlink="">
      <xdr:nvSpPr>
        <xdr:cNvPr id="466" name="フローチャート: 判断 465">
          <a:extLst>
            <a:ext uri="{FF2B5EF4-FFF2-40B4-BE49-F238E27FC236}">
              <a16:creationId xmlns:a16="http://schemas.microsoft.com/office/drawing/2014/main" id="{00000000-0008-0000-0E00-0000D2010000}"/>
            </a:ext>
          </a:extLst>
        </xdr:cNvPr>
        <xdr:cNvSpPr/>
      </xdr:nvSpPr>
      <xdr:spPr>
        <a:xfrm>
          <a:off x="6921500" y="1828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67" name="テキスト ボックス 466">
          <a:extLst>
            <a:ext uri="{FF2B5EF4-FFF2-40B4-BE49-F238E27FC236}">
              <a16:creationId xmlns:a16="http://schemas.microsoft.com/office/drawing/2014/main" id="{00000000-0008-0000-0E00-0000D3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69" name="テキスト ボックス 468">
          <a:extLst>
            <a:ext uri="{FF2B5EF4-FFF2-40B4-BE49-F238E27FC236}">
              <a16:creationId xmlns:a16="http://schemas.microsoft.com/office/drawing/2014/main" id="{00000000-0008-0000-0E00-0000D5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1" name="テキスト ボックス 470">
          <a:extLst>
            <a:ext uri="{FF2B5EF4-FFF2-40B4-BE49-F238E27FC236}">
              <a16:creationId xmlns:a16="http://schemas.microsoft.com/office/drawing/2014/main" id="{00000000-0008-0000-0E00-0000D7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38364</xdr:rowOff>
    </xdr:from>
    <xdr:to>
      <xdr:col>55</xdr:col>
      <xdr:colOff>50800</xdr:colOff>
      <xdr:row>106</xdr:row>
      <xdr:rowOff>139964</xdr:rowOff>
    </xdr:to>
    <xdr:sp macro="" textlink="">
      <xdr:nvSpPr>
        <xdr:cNvPr id="472" name="楕円 471">
          <a:extLst>
            <a:ext uri="{FF2B5EF4-FFF2-40B4-BE49-F238E27FC236}">
              <a16:creationId xmlns:a16="http://schemas.microsoft.com/office/drawing/2014/main" id="{00000000-0008-0000-0E00-0000D8010000}"/>
            </a:ext>
          </a:extLst>
        </xdr:cNvPr>
        <xdr:cNvSpPr/>
      </xdr:nvSpPr>
      <xdr:spPr>
        <a:xfrm>
          <a:off x="10426700" y="18212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61241</xdr:rowOff>
    </xdr:from>
    <xdr:ext cx="599010" cy="259045"/>
    <xdr:sp macro="" textlink="">
      <xdr:nvSpPr>
        <xdr:cNvPr id="473" name="【港湾・漁港】&#10;一人当たり有形固定資産（償却資産）額該当値テキスト">
          <a:extLst>
            <a:ext uri="{FF2B5EF4-FFF2-40B4-BE49-F238E27FC236}">
              <a16:creationId xmlns:a16="http://schemas.microsoft.com/office/drawing/2014/main" id="{00000000-0008-0000-0E00-0000D9010000}"/>
            </a:ext>
          </a:extLst>
        </xdr:cNvPr>
        <xdr:cNvSpPr txBox="1"/>
      </xdr:nvSpPr>
      <xdr:spPr>
        <a:xfrm>
          <a:off x="10515600" y="18063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46050</xdr:rowOff>
    </xdr:from>
    <xdr:to>
      <xdr:col>50</xdr:col>
      <xdr:colOff>165100</xdr:colOff>
      <xdr:row>106</xdr:row>
      <xdr:rowOff>147650</xdr:rowOff>
    </xdr:to>
    <xdr:sp macro="" textlink="">
      <xdr:nvSpPr>
        <xdr:cNvPr id="474" name="楕円 473">
          <a:extLst>
            <a:ext uri="{FF2B5EF4-FFF2-40B4-BE49-F238E27FC236}">
              <a16:creationId xmlns:a16="http://schemas.microsoft.com/office/drawing/2014/main" id="{00000000-0008-0000-0E00-0000DA010000}"/>
            </a:ext>
          </a:extLst>
        </xdr:cNvPr>
        <xdr:cNvSpPr/>
      </xdr:nvSpPr>
      <xdr:spPr>
        <a:xfrm>
          <a:off x="9588500" y="1821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89164</xdr:rowOff>
    </xdr:from>
    <xdr:to>
      <xdr:col>55</xdr:col>
      <xdr:colOff>0</xdr:colOff>
      <xdr:row>106</xdr:row>
      <xdr:rowOff>96850</xdr:rowOff>
    </xdr:to>
    <xdr:cxnSp macro="">
      <xdr:nvCxnSpPr>
        <xdr:cNvPr id="475" name="直線コネクタ 474">
          <a:extLst>
            <a:ext uri="{FF2B5EF4-FFF2-40B4-BE49-F238E27FC236}">
              <a16:creationId xmlns:a16="http://schemas.microsoft.com/office/drawing/2014/main" id="{00000000-0008-0000-0E00-0000DB010000}"/>
            </a:ext>
          </a:extLst>
        </xdr:cNvPr>
        <xdr:cNvCxnSpPr/>
      </xdr:nvCxnSpPr>
      <xdr:spPr>
        <a:xfrm flipV="1">
          <a:off x="9639300" y="18262864"/>
          <a:ext cx="838200" cy="7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53677</xdr:rowOff>
    </xdr:from>
    <xdr:to>
      <xdr:col>46</xdr:col>
      <xdr:colOff>38100</xdr:colOff>
      <xdr:row>106</xdr:row>
      <xdr:rowOff>155277</xdr:rowOff>
    </xdr:to>
    <xdr:sp macro="" textlink="">
      <xdr:nvSpPr>
        <xdr:cNvPr id="476" name="楕円 475">
          <a:extLst>
            <a:ext uri="{FF2B5EF4-FFF2-40B4-BE49-F238E27FC236}">
              <a16:creationId xmlns:a16="http://schemas.microsoft.com/office/drawing/2014/main" id="{00000000-0008-0000-0E00-0000DC010000}"/>
            </a:ext>
          </a:extLst>
        </xdr:cNvPr>
        <xdr:cNvSpPr/>
      </xdr:nvSpPr>
      <xdr:spPr>
        <a:xfrm>
          <a:off x="8699500" y="1822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96850</xdr:rowOff>
    </xdr:from>
    <xdr:to>
      <xdr:col>50</xdr:col>
      <xdr:colOff>114300</xdr:colOff>
      <xdr:row>106</xdr:row>
      <xdr:rowOff>104477</xdr:rowOff>
    </xdr:to>
    <xdr:cxnSp macro="">
      <xdr:nvCxnSpPr>
        <xdr:cNvPr id="477" name="直線コネクタ 476">
          <a:extLst>
            <a:ext uri="{FF2B5EF4-FFF2-40B4-BE49-F238E27FC236}">
              <a16:creationId xmlns:a16="http://schemas.microsoft.com/office/drawing/2014/main" id="{00000000-0008-0000-0E00-0000DD010000}"/>
            </a:ext>
          </a:extLst>
        </xdr:cNvPr>
        <xdr:cNvCxnSpPr/>
      </xdr:nvCxnSpPr>
      <xdr:spPr>
        <a:xfrm flipV="1">
          <a:off x="8750300" y="18270550"/>
          <a:ext cx="889000" cy="7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59426</xdr:rowOff>
    </xdr:from>
    <xdr:to>
      <xdr:col>41</xdr:col>
      <xdr:colOff>101600</xdr:colOff>
      <xdr:row>106</xdr:row>
      <xdr:rowOff>161026</xdr:rowOff>
    </xdr:to>
    <xdr:sp macro="" textlink="">
      <xdr:nvSpPr>
        <xdr:cNvPr id="478" name="楕円 477">
          <a:extLst>
            <a:ext uri="{FF2B5EF4-FFF2-40B4-BE49-F238E27FC236}">
              <a16:creationId xmlns:a16="http://schemas.microsoft.com/office/drawing/2014/main" id="{00000000-0008-0000-0E00-0000DE010000}"/>
            </a:ext>
          </a:extLst>
        </xdr:cNvPr>
        <xdr:cNvSpPr/>
      </xdr:nvSpPr>
      <xdr:spPr>
        <a:xfrm>
          <a:off x="7810500" y="18233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104477</xdr:rowOff>
    </xdr:from>
    <xdr:to>
      <xdr:col>45</xdr:col>
      <xdr:colOff>177800</xdr:colOff>
      <xdr:row>106</xdr:row>
      <xdr:rowOff>110226</xdr:rowOff>
    </xdr:to>
    <xdr:cxnSp macro="">
      <xdr:nvCxnSpPr>
        <xdr:cNvPr id="479" name="直線コネクタ 478">
          <a:extLst>
            <a:ext uri="{FF2B5EF4-FFF2-40B4-BE49-F238E27FC236}">
              <a16:creationId xmlns:a16="http://schemas.microsoft.com/office/drawing/2014/main" id="{00000000-0008-0000-0E00-0000DF010000}"/>
            </a:ext>
          </a:extLst>
        </xdr:cNvPr>
        <xdr:cNvCxnSpPr/>
      </xdr:nvCxnSpPr>
      <xdr:spPr>
        <a:xfrm flipV="1">
          <a:off x="7861300" y="18278177"/>
          <a:ext cx="889000" cy="5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61533</xdr:rowOff>
    </xdr:from>
    <xdr:to>
      <xdr:col>36</xdr:col>
      <xdr:colOff>165100</xdr:colOff>
      <xdr:row>106</xdr:row>
      <xdr:rowOff>163133</xdr:rowOff>
    </xdr:to>
    <xdr:sp macro="" textlink="">
      <xdr:nvSpPr>
        <xdr:cNvPr id="480" name="楕円 479">
          <a:extLst>
            <a:ext uri="{FF2B5EF4-FFF2-40B4-BE49-F238E27FC236}">
              <a16:creationId xmlns:a16="http://schemas.microsoft.com/office/drawing/2014/main" id="{00000000-0008-0000-0E00-0000E0010000}"/>
            </a:ext>
          </a:extLst>
        </xdr:cNvPr>
        <xdr:cNvSpPr/>
      </xdr:nvSpPr>
      <xdr:spPr>
        <a:xfrm>
          <a:off x="6921500" y="18235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106</xdr:row>
      <xdr:rowOff>110226</xdr:rowOff>
    </xdr:from>
    <xdr:to>
      <xdr:col>41</xdr:col>
      <xdr:colOff>50800</xdr:colOff>
      <xdr:row>106</xdr:row>
      <xdr:rowOff>112333</xdr:rowOff>
    </xdr:to>
    <xdr:cxnSp macro="">
      <xdr:nvCxnSpPr>
        <xdr:cNvPr id="481" name="直線コネクタ 480">
          <a:extLst>
            <a:ext uri="{FF2B5EF4-FFF2-40B4-BE49-F238E27FC236}">
              <a16:creationId xmlns:a16="http://schemas.microsoft.com/office/drawing/2014/main" id="{00000000-0008-0000-0E00-0000E1010000}"/>
            </a:ext>
          </a:extLst>
        </xdr:cNvPr>
        <xdr:cNvCxnSpPr/>
      </xdr:nvCxnSpPr>
      <xdr:spPr>
        <a:xfrm flipV="1">
          <a:off x="6972300" y="18283926"/>
          <a:ext cx="889000" cy="2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107</xdr:row>
      <xdr:rowOff>64135</xdr:rowOff>
    </xdr:from>
    <xdr:ext cx="599010" cy="259045"/>
    <xdr:sp macro="" textlink="">
      <xdr:nvSpPr>
        <xdr:cNvPr id="482" name="n_1aveValue【港湾・漁港】&#10;一人当たり有形固定資産（償却資産）額">
          <a:extLst>
            <a:ext uri="{FF2B5EF4-FFF2-40B4-BE49-F238E27FC236}">
              <a16:creationId xmlns:a16="http://schemas.microsoft.com/office/drawing/2014/main" id="{00000000-0008-0000-0E00-0000E2010000}"/>
            </a:ext>
          </a:extLst>
        </xdr:cNvPr>
        <xdr:cNvSpPr txBox="1"/>
      </xdr:nvSpPr>
      <xdr:spPr>
        <a:xfrm>
          <a:off x="9327095" y="18409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24705</xdr:rowOff>
    </xdr:from>
    <xdr:ext cx="599010" cy="259045"/>
    <xdr:sp macro="" textlink="">
      <xdr:nvSpPr>
        <xdr:cNvPr id="483" name="n_2aveValue【港湾・漁港】&#10;一人当たり有形固定資産（償却資産）額">
          <a:extLst>
            <a:ext uri="{FF2B5EF4-FFF2-40B4-BE49-F238E27FC236}">
              <a16:creationId xmlns:a16="http://schemas.microsoft.com/office/drawing/2014/main" id="{00000000-0008-0000-0E00-0000E3010000}"/>
            </a:ext>
          </a:extLst>
        </xdr:cNvPr>
        <xdr:cNvSpPr txBox="1"/>
      </xdr:nvSpPr>
      <xdr:spPr>
        <a:xfrm>
          <a:off x="8450795" y="18369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27768</xdr:rowOff>
    </xdr:from>
    <xdr:ext cx="599010" cy="259045"/>
    <xdr:sp macro="" textlink="">
      <xdr:nvSpPr>
        <xdr:cNvPr id="484" name="n_3aveValue【港湾・漁港】&#10;一人当たり有形固定資産（償却資産）額">
          <a:extLst>
            <a:ext uri="{FF2B5EF4-FFF2-40B4-BE49-F238E27FC236}">
              <a16:creationId xmlns:a16="http://schemas.microsoft.com/office/drawing/2014/main" id="{00000000-0008-0000-0E00-0000E4010000}"/>
            </a:ext>
          </a:extLst>
        </xdr:cNvPr>
        <xdr:cNvSpPr txBox="1"/>
      </xdr:nvSpPr>
      <xdr:spPr>
        <a:xfrm>
          <a:off x="7561795" y="18372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30227</xdr:rowOff>
    </xdr:from>
    <xdr:ext cx="599010" cy="259045"/>
    <xdr:sp macro="" textlink="">
      <xdr:nvSpPr>
        <xdr:cNvPr id="485" name="n_4aveValue【港湾・漁港】&#10;一人当たり有形固定資産（償却資産）額">
          <a:extLst>
            <a:ext uri="{FF2B5EF4-FFF2-40B4-BE49-F238E27FC236}">
              <a16:creationId xmlns:a16="http://schemas.microsoft.com/office/drawing/2014/main" id="{00000000-0008-0000-0E00-0000E5010000}"/>
            </a:ext>
          </a:extLst>
        </xdr:cNvPr>
        <xdr:cNvSpPr txBox="1"/>
      </xdr:nvSpPr>
      <xdr:spPr>
        <a:xfrm>
          <a:off x="6672795" y="18375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104</xdr:row>
      <xdr:rowOff>164177</xdr:rowOff>
    </xdr:from>
    <xdr:ext cx="599010" cy="259045"/>
    <xdr:sp macro="" textlink="">
      <xdr:nvSpPr>
        <xdr:cNvPr id="486" name="n_1mainValue【港湾・漁港】&#10;一人当たり有形固定資産（償却資産）額">
          <a:extLst>
            <a:ext uri="{FF2B5EF4-FFF2-40B4-BE49-F238E27FC236}">
              <a16:creationId xmlns:a16="http://schemas.microsoft.com/office/drawing/2014/main" id="{00000000-0008-0000-0E00-0000E6010000}"/>
            </a:ext>
          </a:extLst>
        </xdr:cNvPr>
        <xdr:cNvSpPr txBox="1"/>
      </xdr:nvSpPr>
      <xdr:spPr>
        <a:xfrm>
          <a:off x="9327095" y="17994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354</xdr:rowOff>
    </xdr:from>
    <xdr:ext cx="599010" cy="259045"/>
    <xdr:sp macro="" textlink="">
      <xdr:nvSpPr>
        <xdr:cNvPr id="487" name="n_2mainValue【港湾・漁港】&#10;一人当たり有形固定資産（償却資産）額">
          <a:extLst>
            <a:ext uri="{FF2B5EF4-FFF2-40B4-BE49-F238E27FC236}">
              <a16:creationId xmlns:a16="http://schemas.microsoft.com/office/drawing/2014/main" id="{00000000-0008-0000-0E00-0000E7010000}"/>
            </a:ext>
          </a:extLst>
        </xdr:cNvPr>
        <xdr:cNvSpPr txBox="1"/>
      </xdr:nvSpPr>
      <xdr:spPr>
        <a:xfrm>
          <a:off x="8450795" y="18002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105</xdr:row>
      <xdr:rowOff>6103</xdr:rowOff>
    </xdr:from>
    <xdr:ext cx="599010" cy="259045"/>
    <xdr:sp macro="" textlink="">
      <xdr:nvSpPr>
        <xdr:cNvPr id="488" name="n_3mainValue【港湾・漁港】&#10;一人当たり有形固定資産（償却資産）額">
          <a:extLst>
            <a:ext uri="{FF2B5EF4-FFF2-40B4-BE49-F238E27FC236}">
              <a16:creationId xmlns:a16="http://schemas.microsoft.com/office/drawing/2014/main" id="{00000000-0008-0000-0E00-0000E8010000}"/>
            </a:ext>
          </a:extLst>
        </xdr:cNvPr>
        <xdr:cNvSpPr txBox="1"/>
      </xdr:nvSpPr>
      <xdr:spPr>
        <a:xfrm>
          <a:off x="7561795" y="180083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105</xdr:row>
      <xdr:rowOff>8210</xdr:rowOff>
    </xdr:from>
    <xdr:ext cx="599010" cy="259045"/>
    <xdr:sp macro="" textlink="">
      <xdr:nvSpPr>
        <xdr:cNvPr id="489" name="n_4mainValue【港湾・漁港】&#10;一人当たり有形固定資産（償却資産）額">
          <a:extLst>
            <a:ext uri="{FF2B5EF4-FFF2-40B4-BE49-F238E27FC236}">
              <a16:creationId xmlns:a16="http://schemas.microsoft.com/office/drawing/2014/main" id="{00000000-0008-0000-0E00-0000E9010000}"/>
            </a:ext>
          </a:extLst>
        </xdr:cNvPr>
        <xdr:cNvSpPr txBox="1"/>
      </xdr:nvSpPr>
      <xdr:spPr>
        <a:xfrm>
          <a:off x="6672795" y="1801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0" name="正方形/長方形 489">
          <a:extLst>
            <a:ext uri="{FF2B5EF4-FFF2-40B4-BE49-F238E27FC236}">
              <a16:creationId xmlns:a16="http://schemas.microsoft.com/office/drawing/2014/main" id="{00000000-0008-0000-0E00-0000EA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1" name="正方形/長方形 490">
          <a:extLst>
            <a:ext uri="{FF2B5EF4-FFF2-40B4-BE49-F238E27FC236}">
              <a16:creationId xmlns:a16="http://schemas.microsoft.com/office/drawing/2014/main" id="{00000000-0008-0000-0E00-0000EB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2" name="正方形/長方形 491">
          <a:extLst>
            <a:ext uri="{FF2B5EF4-FFF2-40B4-BE49-F238E27FC236}">
              <a16:creationId xmlns:a16="http://schemas.microsoft.com/office/drawing/2014/main" id="{00000000-0008-0000-0E00-0000EC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3" name="正方形/長方形 492">
          <a:extLst>
            <a:ext uri="{FF2B5EF4-FFF2-40B4-BE49-F238E27FC236}">
              <a16:creationId xmlns:a16="http://schemas.microsoft.com/office/drawing/2014/main" id="{00000000-0008-0000-0E00-0000ED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4" name="正方形/長方形 493">
          <a:extLst>
            <a:ext uri="{FF2B5EF4-FFF2-40B4-BE49-F238E27FC236}">
              <a16:creationId xmlns:a16="http://schemas.microsoft.com/office/drawing/2014/main" id="{00000000-0008-0000-0E00-0000EE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95" name="正方形/長方形 494">
          <a:extLst>
            <a:ext uri="{FF2B5EF4-FFF2-40B4-BE49-F238E27FC236}">
              <a16:creationId xmlns:a16="http://schemas.microsoft.com/office/drawing/2014/main" id="{00000000-0008-0000-0E00-0000EF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96" name="正方形/長方形 495">
          <a:extLst>
            <a:ext uri="{FF2B5EF4-FFF2-40B4-BE49-F238E27FC236}">
              <a16:creationId xmlns:a16="http://schemas.microsoft.com/office/drawing/2014/main" id="{00000000-0008-0000-0E00-0000F0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97" name="正方形/長方形 496">
          <a:extLst>
            <a:ext uri="{FF2B5EF4-FFF2-40B4-BE49-F238E27FC236}">
              <a16:creationId xmlns:a16="http://schemas.microsoft.com/office/drawing/2014/main" id="{00000000-0008-0000-0E00-0000F1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98" name="テキスト ボックス 497">
          <a:extLst>
            <a:ext uri="{FF2B5EF4-FFF2-40B4-BE49-F238E27FC236}">
              <a16:creationId xmlns:a16="http://schemas.microsoft.com/office/drawing/2014/main" id="{00000000-0008-0000-0E00-0000F2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0" name="テキスト ボックス 499">
          <a:extLst>
            <a:ext uri="{FF2B5EF4-FFF2-40B4-BE49-F238E27FC236}">
              <a16:creationId xmlns:a16="http://schemas.microsoft.com/office/drawing/2014/main" id="{00000000-0008-0000-0E00-0000F4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1" name="直線コネクタ 500">
          <a:extLst>
            <a:ext uri="{FF2B5EF4-FFF2-40B4-BE49-F238E27FC236}">
              <a16:creationId xmlns:a16="http://schemas.microsoft.com/office/drawing/2014/main" id="{00000000-0008-0000-0E00-0000F5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2" name="テキスト ボックス 501">
          <a:extLst>
            <a:ext uri="{FF2B5EF4-FFF2-40B4-BE49-F238E27FC236}">
              <a16:creationId xmlns:a16="http://schemas.microsoft.com/office/drawing/2014/main" id="{00000000-0008-0000-0E00-0000F6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3" name="直線コネクタ 502">
          <a:extLst>
            <a:ext uri="{FF2B5EF4-FFF2-40B4-BE49-F238E27FC236}">
              <a16:creationId xmlns:a16="http://schemas.microsoft.com/office/drawing/2014/main" id="{00000000-0008-0000-0E00-0000F7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4" name="テキスト ボックス 503">
          <a:extLst>
            <a:ext uri="{FF2B5EF4-FFF2-40B4-BE49-F238E27FC236}">
              <a16:creationId xmlns:a16="http://schemas.microsoft.com/office/drawing/2014/main" id="{00000000-0008-0000-0E00-0000F8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05" name="直線コネクタ 504">
          <a:extLst>
            <a:ext uri="{FF2B5EF4-FFF2-40B4-BE49-F238E27FC236}">
              <a16:creationId xmlns:a16="http://schemas.microsoft.com/office/drawing/2014/main" id="{00000000-0008-0000-0E00-0000F9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06" name="テキスト ボックス 505">
          <a:extLst>
            <a:ext uri="{FF2B5EF4-FFF2-40B4-BE49-F238E27FC236}">
              <a16:creationId xmlns:a16="http://schemas.microsoft.com/office/drawing/2014/main" id="{00000000-0008-0000-0E00-0000FA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07" name="直線コネクタ 506">
          <a:extLst>
            <a:ext uri="{FF2B5EF4-FFF2-40B4-BE49-F238E27FC236}">
              <a16:creationId xmlns:a16="http://schemas.microsoft.com/office/drawing/2014/main" id="{00000000-0008-0000-0E00-0000FB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512" name="【認定こども園・幼稚園・保育所】&#10;有形固定資産減価償却率グラフ枠">
          <a:extLst>
            <a:ext uri="{FF2B5EF4-FFF2-40B4-BE49-F238E27FC236}">
              <a16:creationId xmlns:a16="http://schemas.microsoft.com/office/drawing/2014/main" id="{00000000-0008-0000-0E00-000000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514" name="【認定こども園・幼稚園・保育所】&#10;有形固定資産減価償却率最小値テキスト">
          <a:extLst>
            <a:ext uri="{FF2B5EF4-FFF2-40B4-BE49-F238E27FC236}">
              <a16:creationId xmlns:a16="http://schemas.microsoft.com/office/drawing/2014/main" id="{00000000-0008-0000-0E00-00000202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516" name="【認定こども園・幼稚園・保育所】&#10;有形固定資産減価償却率最大値テキスト">
          <a:extLst>
            <a:ext uri="{FF2B5EF4-FFF2-40B4-BE49-F238E27FC236}">
              <a16:creationId xmlns:a16="http://schemas.microsoft.com/office/drawing/2014/main" id="{00000000-0008-0000-0E00-00000402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86377</xdr:rowOff>
    </xdr:from>
    <xdr:ext cx="405111" cy="259045"/>
    <xdr:sp macro="" textlink="">
      <xdr:nvSpPr>
        <xdr:cNvPr id="518" name="【認定こども園・幼稚園・保育所】&#10;有形固定資産減価償却率平均値テキスト">
          <a:extLst>
            <a:ext uri="{FF2B5EF4-FFF2-40B4-BE49-F238E27FC236}">
              <a16:creationId xmlns:a16="http://schemas.microsoft.com/office/drawing/2014/main" id="{00000000-0008-0000-0E00-000006020000}"/>
            </a:ext>
          </a:extLst>
        </xdr:cNvPr>
        <xdr:cNvSpPr txBox="1"/>
      </xdr:nvSpPr>
      <xdr:spPr>
        <a:xfrm>
          <a:off x="16357600" y="64300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107950</xdr:rowOff>
    </xdr:from>
    <xdr:to>
      <xdr:col>85</xdr:col>
      <xdr:colOff>177800</xdr:colOff>
      <xdr:row>38</xdr:row>
      <xdr:rowOff>38100</xdr:rowOff>
    </xdr:to>
    <xdr:sp macro="" textlink="">
      <xdr:nvSpPr>
        <xdr:cNvPr id="519" name="フローチャート: 判断 518">
          <a:extLst>
            <a:ext uri="{FF2B5EF4-FFF2-40B4-BE49-F238E27FC236}">
              <a16:creationId xmlns:a16="http://schemas.microsoft.com/office/drawing/2014/main" id="{00000000-0008-0000-0E00-000007020000}"/>
            </a:ext>
          </a:extLst>
        </xdr:cNvPr>
        <xdr:cNvSpPr/>
      </xdr:nvSpPr>
      <xdr:spPr>
        <a:xfrm>
          <a:off x="162687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53340</xdr:rowOff>
    </xdr:from>
    <xdr:to>
      <xdr:col>81</xdr:col>
      <xdr:colOff>101600</xdr:colOff>
      <xdr:row>37</xdr:row>
      <xdr:rowOff>154940</xdr:rowOff>
    </xdr:to>
    <xdr:sp macro="" textlink="">
      <xdr:nvSpPr>
        <xdr:cNvPr id="520" name="フローチャート: 判断 519">
          <a:extLst>
            <a:ext uri="{FF2B5EF4-FFF2-40B4-BE49-F238E27FC236}">
              <a16:creationId xmlns:a16="http://schemas.microsoft.com/office/drawing/2014/main" id="{00000000-0008-0000-0E00-000008020000}"/>
            </a:ext>
          </a:extLst>
        </xdr:cNvPr>
        <xdr:cNvSpPr/>
      </xdr:nvSpPr>
      <xdr:spPr>
        <a:xfrm>
          <a:off x="15430500" y="639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15240</xdr:rowOff>
    </xdr:from>
    <xdr:to>
      <xdr:col>76</xdr:col>
      <xdr:colOff>165100</xdr:colOff>
      <xdr:row>37</xdr:row>
      <xdr:rowOff>116840</xdr:rowOff>
    </xdr:to>
    <xdr:sp macro="" textlink="">
      <xdr:nvSpPr>
        <xdr:cNvPr id="521" name="フローチャート: 判断 520">
          <a:extLst>
            <a:ext uri="{FF2B5EF4-FFF2-40B4-BE49-F238E27FC236}">
              <a16:creationId xmlns:a16="http://schemas.microsoft.com/office/drawing/2014/main" id="{00000000-0008-0000-0E00-000009020000}"/>
            </a:ext>
          </a:extLst>
        </xdr:cNvPr>
        <xdr:cNvSpPr/>
      </xdr:nvSpPr>
      <xdr:spPr>
        <a:xfrm>
          <a:off x="14541500" y="6358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0</xdr:rowOff>
    </xdr:from>
    <xdr:to>
      <xdr:col>72</xdr:col>
      <xdr:colOff>38100</xdr:colOff>
      <xdr:row>37</xdr:row>
      <xdr:rowOff>101600</xdr:rowOff>
    </xdr:to>
    <xdr:sp macro="" textlink="">
      <xdr:nvSpPr>
        <xdr:cNvPr id="522" name="フローチャート: 判断 521">
          <a:extLst>
            <a:ext uri="{FF2B5EF4-FFF2-40B4-BE49-F238E27FC236}">
              <a16:creationId xmlns:a16="http://schemas.microsoft.com/office/drawing/2014/main" id="{00000000-0008-0000-0E00-00000A020000}"/>
            </a:ext>
          </a:extLst>
        </xdr:cNvPr>
        <xdr:cNvSpPr/>
      </xdr:nvSpPr>
      <xdr:spPr>
        <a:xfrm>
          <a:off x="13652500" y="634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142240</xdr:rowOff>
    </xdr:from>
    <xdr:to>
      <xdr:col>67</xdr:col>
      <xdr:colOff>101600</xdr:colOff>
      <xdr:row>37</xdr:row>
      <xdr:rowOff>72390</xdr:rowOff>
    </xdr:to>
    <xdr:sp macro="" textlink="">
      <xdr:nvSpPr>
        <xdr:cNvPr id="523" name="フローチャート: 判断 522">
          <a:extLst>
            <a:ext uri="{FF2B5EF4-FFF2-40B4-BE49-F238E27FC236}">
              <a16:creationId xmlns:a16="http://schemas.microsoft.com/office/drawing/2014/main" id="{00000000-0008-0000-0E00-00000B020000}"/>
            </a:ext>
          </a:extLst>
        </xdr:cNvPr>
        <xdr:cNvSpPr/>
      </xdr:nvSpPr>
      <xdr:spPr>
        <a:xfrm>
          <a:off x="12763500" y="631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25" name="テキスト ボックス 524">
          <a:extLst>
            <a:ext uri="{FF2B5EF4-FFF2-40B4-BE49-F238E27FC236}">
              <a16:creationId xmlns:a16="http://schemas.microsoft.com/office/drawing/2014/main" id="{00000000-0008-0000-0E00-00000D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27" name="テキスト ボックス 526">
          <a:extLst>
            <a:ext uri="{FF2B5EF4-FFF2-40B4-BE49-F238E27FC236}">
              <a16:creationId xmlns:a16="http://schemas.microsoft.com/office/drawing/2014/main" id="{00000000-0008-0000-0E00-00000F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93980</xdr:rowOff>
    </xdr:from>
    <xdr:to>
      <xdr:col>85</xdr:col>
      <xdr:colOff>177800</xdr:colOff>
      <xdr:row>36</xdr:row>
      <xdr:rowOff>24130</xdr:rowOff>
    </xdr:to>
    <xdr:sp macro="" textlink="">
      <xdr:nvSpPr>
        <xdr:cNvPr id="529" name="楕円 528">
          <a:extLst>
            <a:ext uri="{FF2B5EF4-FFF2-40B4-BE49-F238E27FC236}">
              <a16:creationId xmlns:a16="http://schemas.microsoft.com/office/drawing/2014/main" id="{00000000-0008-0000-0E00-000011020000}"/>
            </a:ext>
          </a:extLst>
        </xdr:cNvPr>
        <xdr:cNvSpPr/>
      </xdr:nvSpPr>
      <xdr:spPr>
        <a:xfrm>
          <a:off x="16268700" y="609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116857</xdr:rowOff>
    </xdr:from>
    <xdr:ext cx="405111" cy="259045"/>
    <xdr:sp macro="" textlink="">
      <xdr:nvSpPr>
        <xdr:cNvPr id="530" name="【認定こども園・幼稚園・保育所】&#10;有形固定資産減価償却率該当値テキスト">
          <a:extLst>
            <a:ext uri="{FF2B5EF4-FFF2-40B4-BE49-F238E27FC236}">
              <a16:creationId xmlns:a16="http://schemas.microsoft.com/office/drawing/2014/main" id="{00000000-0008-0000-0E00-000012020000}"/>
            </a:ext>
          </a:extLst>
        </xdr:cNvPr>
        <xdr:cNvSpPr txBox="1"/>
      </xdr:nvSpPr>
      <xdr:spPr>
        <a:xfrm>
          <a:off x="16357600"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97790</xdr:rowOff>
    </xdr:from>
    <xdr:to>
      <xdr:col>81</xdr:col>
      <xdr:colOff>101600</xdr:colOff>
      <xdr:row>39</xdr:row>
      <xdr:rowOff>27940</xdr:rowOff>
    </xdr:to>
    <xdr:sp macro="" textlink="">
      <xdr:nvSpPr>
        <xdr:cNvPr id="531" name="楕円 530">
          <a:extLst>
            <a:ext uri="{FF2B5EF4-FFF2-40B4-BE49-F238E27FC236}">
              <a16:creationId xmlns:a16="http://schemas.microsoft.com/office/drawing/2014/main" id="{00000000-0008-0000-0E00-000013020000}"/>
            </a:ext>
          </a:extLst>
        </xdr:cNvPr>
        <xdr:cNvSpPr/>
      </xdr:nvSpPr>
      <xdr:spPr>
        <a:xfrm>
          <a:off x="15430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144780</xdr:rowOff>
    </xdr:from>
    <xdr:to>
      <xdr:col>85</xdr:col>
      <xdr:colOff>127000</xdr:colOff>
      <xdr:row>38</xdr:row>
      <xdr:rowOff>148590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5481300" y="6145530"/>
          <a:ext cx="838200" cy="518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69850</xdr:rowOff>
    </xdr:from>
    <xdr:to>
      <xdr:col>76</xdr:col>
      <xdr:colOff>165100</xdr:colOff>
      <xdr:row>39</xdr:row>
      <xdr:rowOff>0</xdr:rowOff>
    </xdr:to>
    <xdr:sp macro="" textlink="">
      <xdr:nvSpPr>
        <xdr:cNvPr id="533" name="楕円 532">
          <a:extLst>
            <a:ext uri="{FF2B5EF4-FFF2-40B4-BE49-F238E27FC236}">
              <a16:creationId xmlns:a16="http://schemas.microsoft.com/office/drawing/2014/main" id="{00000000-0008-0000-0E00-000015020000}"/>
            </a:ext>
          </a:extLst>
        </xdr:cNvPr>
        <xdr:cNvSpPr/>
      </xdr:nvSpPr>
      <xdr:spPr>
        <a:xfrm>
          <a:off x="14541500"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120650</xdr:rowOff>
    </xdr:from>
    <xdr:to>
      <xdr:col>81</xdr:col>
      <xdr:colOff>50800</xdr:colOff>
      <xdr:row>38</xdr:row>
      <xdr:rowOff>148590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4592300" y="66357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41910</xdr:rowOff>
    </xdr:from>
    <xdr:to>
      <xdr:col>72</xdr:col>
      <xdr:colOff>38100</xdr:colOff>
      <xdr:row>38</xdr:row>
      <xdr:rowOff>143510</xdr:rowOff>
    </xdr:to>
    <xdr:sp macro="" textlink="">
      <xdr:nvSpPr>
        <xdr:cNvPr id="535" name="楕円 534">
          <a:extLst>
            <a:ext uri="{FF2B5EF4-FFF2-40B4-BE49-F238E27FC236}">
              <a16:creationId xmlns:a16="http://schemas.microsoft.com/office/drawing/2014/main" id="{00000000-0008-0000-0E00-000017020000}"/>
            </a:ext>
          </a:extLst>
        </xdr:cNvPr>
        <xdr:cNvSpPr/>
      </xdr:nvSpPr>
      <xdr:spPr>
        <a:xfrm>
          <a:off x="13652500" y="6557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92710</xdr:rowOff>
    </xdr:from>
    <xdr:to>
      <xdr:col>76</xdr:col>
      <xdr:colOff>114300</xdr:colOff>
      <xdr:row>38</xdr:row>
      <xdr:rowOff>120650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3703300" y="66078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38</xdr:row>
      <xdr:rowOff>13970</xdr:rowOff>
    </xdr:from>
    <xdr:to>
      <xdr:col>67</xdr:col>
      <xdr:colOff>101600</xdr:colOff>
      <xdr:row>38</xdr:row>
      <xdr:rowOff>115570</xdr:rowOff>
    </xdr:to>
    <xdr:sp macro="" textlink="">
      <xdr:nvSpPr>
        <xdr:cNvPr id="537" name="楕円 536">
          <a:extLst>
            <a:ext uri="{FF2B5EF4-FFF2-40B4-BE49-F238E27FC236}">
              <a16:creationId xmlns:a16="http://schemas.microsoft.com/office/drawing/2014/main" id="{00000000-0008-0000-0E00-000019020000}"/>
            </a:ext>
          </a:extLst>
        </xdr:cNvPr>
        <xdr:cNvSpPr/>
      </xdr:nvSpPr>
      <xdr:spPr>
        <a:xfrm>
          <a:off x="12763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38</xdr:row>
      <xdr:rowOff>64770</xdr:rowOff>
    </xdr:from>
    <xdr:to>
      <xdr:col>71</xdr:col>
      <xdr:colOff>177800</xdr:colOff>
      <xdr:row>38</xdr:row>
      <xdr:rowOff>92710</xdr:rowOff>
    </xdr:to>
    <xdr:cxnSp macro="">
      <xdr:nvCxnSpPr>
        <xdr:cNvPr id="538" name="直線コネクタ 537">
          <a:extLst>
            <a:ext uri="{FF2B5EF4-FFF2-40B4-BE49-F238E27FC236}">
              <a16:creationId xmlns:a16="http://schemas.microsoft.com/office/drawing/2014/main" id="{00000000-0008-0000-0E00-00001A020000}"/>
            </a:ext>
          </a:extLst>
        </xdr:cNvPr>
        <xdr:cNvCxnSpPr/>
      </xdr:nvCxnSpPr>
      <xdr:spPr>
        <a:xfrm>
          <a:off x="12814300" y="657987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17</xdr:rowOff>
    </xdr:from>
    <xdr:ext cx="405111" cy="259045"/>
    <xdr:sp macro="" textlink="">
      <xdr:nvSpPr>
        <xdr:cNvPr id="539" name="n_1aveValue【認定こども園・幼稚園・保育所】&#10;有形固定資産減価償却率">
          <a:extLst>
            <a:ext uri="{FF2B5EF4-FFF2-40B4-BE49-F238E27FC236}">
              <a16:creationId xmlns:a16="http://schemas.microsoft.com/office/drawing/2014/main" id="{00000000-0008-0000-0E00-00001B020000}"/>
            </a:ext>
          </a:extLst>
        </xdr:cNvPr>
        <xdr:cNvSpPr txBox="1"/>
      </xdr:nvSpPr>
      <xdr:spPr>
        <a:xfrm>
          <a:off x="15266044" y="6172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133367</xdr:rowOff>
    </xdr:from>
    <xdr:ext cx="405111" cy="259045"/>
    <xdr:sp macro="" textlink="">
      <xdr:nvSpPr>
        <xdr:cNvPr id="540" name="n_2aveValue【認定こども園・幼稚園・保育所】&#10;有形固定資産減価償却率">
          <a:extLst>
            <a:ext uri="{FF2B5EF4-FFF2-40B4-BE49-F238E27FC236}">
              <a16:creationId xmlns:a16="http://schemas.microsoft.com/office/drawing/2014/main" id="{00000000-0008-0000-0E00-00001C020000}"/>
            </a:ext>
          </a:extLst>
        </xdr:cNvPr>
        <xdr:cNvSpPr txBox="1"/>
      </xdr:nvSpPr>
      <xdr:spPr>
        <a:xfrm>
          <a:off x="14389744" y="6134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118127</xdr:rowOff>
    </xdr:from>
    <xdr:ext cx="405111" cy="259045"/>
    <xdr:sp macro="" textlink="">
      <xdr:nvSpPr>
        <xdr:cNvPr id="541" name="n_3aveValue【認定こども園・幼稚園・保育所】&#10;有形固定資産減価償却率">
          <a:extLst>
            <a:ext uri="{FF2B5EF4-FFF2-40B4-BE49-F238E27FC236}">
              <a16:creationId xmlns:a16="http://schemas.microsoft.com/office/drawing/2014/main" id="{00000000-0008-0000-0E00-00001D020000}"/>
            </a:ext>
          </a:extLst>
        </xdr:cNvPr>
        <xdr:cNvSpPr txBox="1"/>
      </xdr:nvSpPr>
      <xdr:spPr>
        <a:xfrm>
          <a:off x="13500744" y="6118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88917</xdr:rowOff>
    </xdr:from>
    <xdr:ext cx="405111" cy="259045"/>
    <xdr:sp macro="" textlink="">
      <xdr:nvSpPr>
        <xdr:cNvPr id="542" name="n_4aveValue【認定こども園・幼稚園・保育所】&#10;有形固定資産減価償却率">
          <a:extLst>
            <a:ext uri="{FF2B5EF4-FFF2-40B4-BE49-F238E27FC236}">
              <a16:creationId xmlns:a16="http://schemas.microsoft.com/office/drawing/2014/main" id="{00000000-0008-0000-0E00-00001E020000}"/>
            </a:ext>
          </a:extLst>
        </xdr:cNvPr>
        <xdr:cNvSpPr txBox="1"/>
      </xdr:nvSpPr>
      <xdr:spPr>
        <a:xfrm>
          <a:off x="12611744" y="6089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19067</xdr:rowOff>
    </xdr:from>
    <xdr:ext cx="405111" cy="259045"/>
    <xdr:sp macro="" textlink="">
      <xdr:nvSpPr>
        <xdr:cNvPr id="543" name="n_1mainValue【認定こども園・幼稚園・保育所】&#10;有形固定資産減価償却率">
          <a:extLst>
            <a:ext uri="{FF2B5EF4-FFF2-40B4-BE49-F238E27FC236}">
              <a16:creationId xmlns:a16="http://schemas.microsoft.com/office/drawing/2014/main" id="{00000000-0008-0000-0E00-00001F020000}"/>
            </a:ext>
          </a:extLst>
        </xdr:cNvPr>
        <xdr:cNvSpPr txBox="1"/>
      </xdr:nvSpPr>
      <xdr:spPr>
        <a:xfrm>
          <a:off x="152660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162577</xdr:rowOff>
    </xdr:from>
    <xdr:ext cx="405111" cy="259045"/>
    <xdr:sp macro="" textlink="">
      <xdr:nvSpPr>
        <xdr:cNvPr id="544" name="n_2mainValue【認定こども園・幼稚園・保育所】&#10;有形固定資産減価償却率">
          <a:extLst>
            <a:ext uri="{FF2B5EF4-FFF2-40B4-BE49-F238E27FC236}">
              <a16:creationId xmlns:a16="http://schemas.microsoft.com/office/drawing/2014/main" id="{00000000-0008-0000-0E00-000020020000}"/>
            </a:ext>
          </a:extLst>
        </xdr:cNvPr>
        <xdr:cNvSpPr txBox="1"/>
      </xdr:nvSpPr>
      <xdr:spPr>
        <a:xfrm>
          <a:off x="14389744" y="6677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134637</xdr:rowOff>
    </xdr:from>
    <xdr:ext cx="405111" cy="259045"/>
    <xdr:sp macro="" textlink="">
      <xdr:nvSpPr>
        <xdr:cNvPr id="545" name="n_3mainValue【認定こども園・幼稚園・保育所】&#10;有形固定資産減価償却率">
          <a:extLst>
            <a:ext uri="{FF2B5EF4-FFF2-40B4-BE49-F238E27FC236}">
              <a16:creationId xmlns:a16="http://schemas.microsoft.com/office/drawing/2014/main" id="{00000000-0008-0000-0E00-000021020000}"/>
            </a:ext>
          </a:extLst>
        </xdr:cNvPr>
        <xdr:cNvSpPr txBox="1"/>
      </xdr:nvSpPr>
      <xdr:spPr>
        <a:xfrm>
          <a:off x="13500744" y="6649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106697</xdr:rowOff>
    </xdr:from>
    <xdr:ext cx="405111" cy="259045"/>
    <xdr:sp macro="" textlink="">
      <xdr:nvSpPr>
        <xdr:cNvPr id="546" name="n_4mainValue【認定こども園・幼稚園・保育所】&#10;有形固定資産減価償却率">
          <a:extLst>
            <a:ext uri="{FF2B5EF4-FFF2-40B4-BE49-F238E27FC236}">
              <a16:creationId xmlns:a16="http://schemas.microsoft.com/office/drawing/2014/main" id="{00000000-0008-0000-0E00-000022020000}"/>
            </a:ext>
          </a:extLst>
        </xdr:cNvPr>
        <xdr:cNvSpPr txBox="1"/>
      </xdr:nvSpPr>
      <xdr:spPr>
        <a:xfrm>
          <a:off x="12611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47" name="正方形/長方形 546">
          <a:extLst>
            <a:ext uri="{FF2B5EF4-FFF2-40B4-BE49-F238E27FC236}">
              <a16:creationId xmlns:a16="http://schemas.microsoft.com/office/drawing/2014/main" id="{00000000-0008-0000-0E00-000023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48" name="正方形/長方形 547">
          <a:extLst>
            <a:ext uri="{FF2B5EF4-FFF2-40B4-BE49-F238E27FC236}">
              <a16:creationId xmlns:a16="http://schemas.microsoft.com/office/drawing/2014/main" id="{00000000-0008-0000-0E00-000024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49" name="正方形/長方形 548">
          <a:extLst>
            <a:ext uri="{FF2B5EF4-FFF2-40B4-BE49-F238E27FC236}">
              <a16:creationId xmlns:a16="http://schemas.microsoft.com/office/drawing/2014/main" id="{00000000-0008-0000-0E00-000025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0" name="正方形/長方形 549">
          <a:extLst>
            <a:ext uri="{FF2B5EF4-FFF2-40B4-BE49-F238E27FC236}">
              <a16:creationId xmlns:a16="http://schemas.microsoft.com/office/drawing/2014/main" id="{00000000-0008-0000-0E00-000026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1" name="正方形/長方形 550">
          <a:extLst>
            <a:ext uri="{FF2B5EF4-FFF2-40B4-BE49-F238E27FC236}">
              <a16:creationId xmlns:a16="http://schemas.microsoft.com/office/drawing/2014/main" id="{00000000-0008-0000-0E00-000027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2" name="正方形/長方形 551">
          <a:extLst>
            <a:ext uri="{FF2B5EF4-FFF2-40B4-BE49-F238E27FC236}">
              <a16:creationId xmlns:a16="http://schemas.microsoft.com/office/drawing/2014/main" id="{00000000-0008-0000-0E00-000028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3" name="正方形/長方形 552">
          <a:extLst>
            <a:ext uri="{FF2B5EF4-FFF2-40B4-BE49-F238E27FC236}">
              <a16:creationId xmlns:a16="http://schemas.microsoft.com/office/drawing/2014/main" id="{00000000-0008-0000-0E00-000029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54" name="正方形/長方形 553">
          <a:extLst>
            <a:ext uri="{FF2B5EF4-FFF2-40B4-BE49-F238E27FC236}">
              <a16:creationId xmlns:a16="http://schemas.microsoft.com/office/drawing/2014/main" id="{00000000-0008-0000-0E00-00002A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55" name="テキスト ボックス 554">
          <a:extLst>
            <a:ext uri="{FF2B5EF4-FFF2-40B4-BE49-F238E27FC236}">
              <a16:creationId xmlns:a16="http://schemas.microsoft.com/office/drawing/2014/main" id="{00000000-0008-0000-0E00-00002B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56" name="直線コネクタ 555">
          <a:extLst>
            <a:ext uri="{FF2B5EF4-FFF2-40B4-BE49-F238E27FC236}">
              <a16:creationId xmlns:a16="http://schemas.microsoft.com/office/drawing/2014/main" id="{00000000-0008-0000-0E00-00002C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58" name="テキスト ボックス 557">
          <a:extLst>
            <a:ext uri="{FF2B5EF4-FFF2-40B4-BE49-F238E27FC236}">
              <a16:creationId xmlns:a16="http://schemas.microsoft.com/office/drawing/2014/main" id="{00000000-0008-0000-0E00-00002E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59" name="直線コネクタ 558">
          <a:extLst>
            <a:ext uri="{FF2B5EF4-FFF2-40B4-BE49-F238E27FC236}">
              <a16:creationId xmlns:a16="http://schemas.microsoft.com/office/drawing/2014/main" id="{00000000-0008-0000-0E00-00002F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60" name="テキスト ボックス 559">
          <a:extLst>
            <a:ext uri="{FF2B5EF4-FFF2-40B4-BE49-F238E27FC236}">
              <a16:creationId xmlns:a16="http://schemas.microsoft.com/office/drawing/2014/main" id="{00000000-0008-0000-0E00-000030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61" name="直線コネクタ 560">
          <a:extLst>
            <a:ext uri="{FF2B5EF4-FFF2-40B4-BE49-F238E27FC236}">
              <a16:creationId xmlns:a16="http://schemas.microsoft.com/office/drawing/2014/main" id="{00000000-0008-0000-0E00-000031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62" name="テキスト ボックス 561">
          <a:extLst>
            <a:ext uri="{FF2B5EF4-FFF2-40B4-BE49-F238E27FC236}">
              <a16:creationId xmlns:a16="http://schemas.microsoft.com/office/drawing/2014/main" id="{00000000-0008-0000-0E00-000032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63" name="直線コネクタ 562">
          <a:extLst>
            <a:ext uri="{FF2B5EF4-FFF2-40B4-BE49-F238E27FC236}">
              <a16:creationId xmlns:a16="http://schemas.microsoft.com/office/drawing/2014/main" id="{00000000-0008-0000-0E00-000033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64" name="テキスト ボックス 563">
          <a:extLst>
            <a:ext uri="{FF2B5EF4-FFF2-40B4-BE49-F238E27FC236}">
              <a16:creationId xmlns:a16="http://schemas.microsoft.com/office/drawing/2014/main" id="{00000000-0008-0000-0E00-000034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65" name="直線コネクタ 564">
          <a:extLst>
            <a:ext uri="{FF2B5EF4-FFF2-40B4-BE49-F238E27FC236}">
              <a16:creationId xmlns:a16="http://schemas.microsoft.com/office/drawing/2014/main" id="{00000000-0008-0000-0E00-000035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69" name="【認定こども園・幼稚園・保育所】&#10;一人当たり面積グラフ枠">
          <a:extLst>
            <a:ext uri="{FF2B5EF4-FFF2-40B4-BE49-F238E27FC236}">
              <a16:creationId xmlns:a16="http://schemas.microsoft.com/office/drawing/2014/main" id="{00000000-0008-0000-0E00-000039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124460</xdr:rowOff>
    </xdr:from>
    <xdr:to>
      <xdr:col>116</xdr:col>
      <xdr:colOff>62864</xdr:colOff>
      <xdr:row>42</xdr:row>
      <xdr:rowOff>11430</xdr:rowOff>
    </xdr:to>
    <xdr:cxnSp macro="">
      <xdr:nvCxnSpPr>
        <xdr:cNvPr id="570" name="直線コネクタ 569">
          <a:extLst>
            <a:ext uri="{FF2B5EF4-FFF2-40B4-BE49-F238E27FC236}">
              <a16:creationId xmlns:a16="http://schemas.microsoft.com/office/drawing/2014/main" id="{00000000-0008-0000-0E00-00003A020000}"/>
            </a:ext>
          </a:extLst>
        </xdr:cNvPr>
        <xdr:cNvCxnSpPr/>
      </xdr:nvCxnSpPr>
      <xdr:spPr>
        <a:xfrm flipV="1">
          <a:off x="22160864" y="5782310"/>
          <a:ext cx="0" cy="1430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15257</xdr:rowOff>
    </xdr:from>
    <xdr:ext cx="469744" cy="259045"/>
    <xdr:sp macro="" textlink="">
      <xdr:nvSpPr>
        <xdr:cNvPr id="571" name="【認定こども園・幼稚園・保育所】&#10;一人当たり面積最小値テキスト">
          <a:extLst>
            <a:ext uri="{FF2B5EF4-FFF2-40B4-BE49-F238E27FC236}">
              <a16:creationId xmlns:a16="http://schemas.microsoft.com/office/drawing/2014/main" id="{00000000-0008-0000-0E00-00003B020000}"/>
            </a:ext>
          </a:extLst>
        </xdr:cNvPr>
        <xdr:cNvSpPr txBox="1"/>
      </xdr:nvSpPr>
      <xdr:spPr>
        <a:xfrm>
          <a:off x="22199600" y="7216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11430</xdr:rowOff>
    </xdr:from>
    <xdr:to>
      <xdr:col>116</xdr:col>
      <xdr:colOff>152400</xdr:colOff>
      <xdr:row>42</xdr:row>
      <xdr:rowOff>11430</xdr:rowOff>
    </xdr:to>
    <xdr:cxnSp macro="">
      <xdr:nvCxnSpPr>
        <xdr:cNvPr id="572" name="直線コネクタ 571">
          <a:extLst>
            <a:ext uri="{FF2B5EF4-FFF2-40B4-BE49-F238E27FC236}">
              <a16:creationId xmlns:a16="http://schemas.microsoft.com/office/drawing/2014/main" id="{00000000-0008-0000-0E00-00003C020000}"/>
            </a:ext>
          </a:extLst>
        </xdr:cNvPr>
        <xdr:cNvCxnSpPr/>
      </xdr:nvCxnSpPr>
      <xdr:spPr>
        <a:xfrm>
          <a:off x="22072600" y="7212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71137</xdr:rowOff>
    </xdr:from>
    <xdr:ext cx="469744" cy="259045"/>
    <xdr:sp macro="" textlink="">
      <xdr:nvSpPr>
        <xdr:cNvPr id="573" name="【認定こども園・幼稚園・保育所】&#10;一人当たり面積最大値テキスト">
          <a:extLst>
            <a:ext uri="{FF2B5EF4-FFF2-40B4-BE49-F238E27FC236}">
              <a16:creationId xmlns:a16="http://schemas.microsoft.com/office/drawing/2014/main" id="{00000000-0008-0000-0E00-00003D020000}"/>
            </a:ext>
          </a:extLst>
        </xdr:cNvPr>
        <xdr:cNvSpPr txBox="1"/>
      </xdr:nvSpPr>
      <xdr:spPr>
        <a:xfrm>
          <a:off x="22199600" y="5557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124460</xdr:rowOff>
    </xdr:from>
    <xdr:to>
      <xdr:col>116</xdr:col>
      <xdr:colOff>152400</xdr:colOff>
      <xdr:row>33</xdr:row>
      <xdr:rowOff>124460</xdr:rowOff>
    </xdr:to>
    <xdr:cxnSp macro="">
      <xdr:nvCxnSpPr>
        <xdr:cNvPr id="574" name="直線コネクタ 573">
          <a:extLst>
            <a:ext uri="{FF2B5EF4-FFF2-40B4-BE49-F238E27FC236}">
              <a16:creationId xmlns:a16="http://schemas.microsoft.com/office/drawing/2014/main" id="{00000000-0008-0000-0E00-00003E020000}"/>
            </a:ext>
          </a:extLst>
        </xdr:cNvPr>
        <xdr:cNvCxnSpPr/>
      </xdr:nvCxnSpPr>
      <xdr:spPr>
        <a:xfrm>
          <a:off x="22072600" y="5782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1287</xdr:rowOff>
    </xdr:from>
    <xdr:ext cx="469744" cy="259045"/>
    <xdr:sp macro="" textlink="">
      <xdr:nvSpPr>
        <xdr:cNvPr id="575" name="【認定こども園・幼稚園・保育所】&#10;一人当たり面積平均値テキスト">
          <a:extLst>
            <a:ext uri="{FF2B5EF4-FFF2-40B4-BE49-F238E27FC236}">
              <a16:creationId xmlns:a16="http://schemas.microsoft.com/office/drawing/2014/main" id="{00000000-0008-0000-0E00-00003F020000}"/>
            </a:ext>
          </a:extLst>
        </xdr:cNvPr>
        <xdr:cNvSpPr txBox="1"/>
      </xdr:nvSpPr>
      <xdr:spPr>
        <a:xfrm>
          <a:off x="22199600" y="68592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22860</xdr:rowOff>
    </xdr:from>
    <xdr:to>
      <xdr:col>116</xdr:col>
      <xdr:colOff>114300</xdr:colOff>
      <xdr:row>40</xdr:row>
      <xdr:rowOff>124460</xdr:rowOff>
    </xdr:to>
    <xdr:sp macro="" textlink="">
      <xdr:nvSpPr>
        <xdr:cNvPr id="576" name="フローチャート: 判断 575">
          <a:extLst>
            <a:ext uri="{FF2B5EF4-FFF2-40B4-BE49-F238E27FC236}">
              <a16:creationId xmlns:a16="http://schemas.microsoft.com/office/drawing/2014/main" id="{00000000-0008-0000-0E00-000040020000}"/>
            </a:ext>
          </a:extLst>
        </xdr:cNvPr>
        <xdr:cNvSpPr/>
      </xdr:nvSpPr>
      <xdr:spPr>
        <a:xfrm>
          <a:off x="22110700" y="688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64770</xdr:rowOff>
    </xdr:from>
    <xdr:to>
      <xdr:col>112</xdr:col>
      <xdr:colOff>38100</xdr:colOff>
      <xdr:row>40</xdr:row>
      <xdr:rowOff>166370</xdr:rowOff>
    </xdr:to>
    <xdr:sp macro="" textlink="">
      <xdr:nvSpPr>
        <xdr:cNvPr id="577" name="フローチャート: 判断 576">
          <a:extLst>
            <a:ext uri="{FF2B5EF4-FFF2-40B4-BE49-F238E27FC236}">
              <a16:creationId xmlns:a16="http://schemas.microsoft.com/office/drawing/2014/main" id="{00000000-0008-0000-0E00-000041020000}"/>
            </a:ext>
          </a:extLst>
        </xdr:cNvPr>
        <xdr:cNvSpPr/>
      </xdr:nvSpPr>
      <xdr:spPr>
        <a:xfrm>
          <a:off x="21272500" y="692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59690</xdr:rowOff>
    </xdr:from>
    <xdr:to>
      <xdr:col>107</xdr:col>
      <xdr:colOff>101600</xdr:colOff>
      <xdr:row>40</xdr:row>
      <xdr:rowOff>161290</xdr:rowOff>
    </xdr:to>
    <xdr:sp macro="" textlink="">
      <xdr:nvSpPr>
        <xdr:cNvPr id="578" name="フローチャート: 判断 577">
          <a:extLst>
            <a:ext uri="{FF2B5EF4-FFF2-40B4-BE49-F238E27FC236}">
              <a16:creationId xmlns:a16="http://schemas.microsoft.com/office/drawing/2014/main" id="{00000000-0008-0000-0E00-000042020000}"/>
            </a:ext>
          </a:extLst>
        </xdr:cNvPr>
        <xdr:cNvSpPr/>
      </xdr:nvSpPr>
      <xdr:spPr>
        <a:xfrm>
          <a:off x="20383500" y="691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48260</xdr:rowOff>
    </xdr:from>
    <xdr:to>
      <xdr:col>102</xdr:col>
      <xdr:colOff>165100</xdr:colOff>
      <xdr:row>40</xdr:row>
      <xdr:rowOff>149860</xdr:rowOff>
    </xdr:to>
    <xdr:sp macro="" textlink="">
      <xdr:nvSpPr>
        <xdr:cNvPr id="579" name="フローチャート: 判断 578">
          <a:extLst>
            <a:ext uri="{FF2B5EF4-FFF2-40B4-BE49-F238E27FC236}">
              <a16:creationId xmlns:a16="http://schemas.microsoft.com/office/drawing/2014/main" id="{00000000-0008-0000-0E00-000043020000}"/>
            </a:ext>
          </a:extLst>
        </xdr:cNvPr>
        <xdr:cNvSpPr/>
      </xdr:nvSpPr>
      <xdr:spPr>
        <a:xfrm>
          <a:off x="19494500" y="690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54610</xdr:rowOff>
    </xdr:from>
    <xdr:to>
      <xdr:col>98</xdr:col>
      <xdr:colOff>38100</xdr:colOff>
      <xdr:row>40</xdr:row>
      <xdr:rowOff>156210</xdr:rowOff>
    </xdr:to>
    <xdr:sp macro="" textlink="">
      <xdr:nvSpPr>
        <xdr:cNvPr id="580" name="フローチャート: 判断 579">
          <a:extLst>
            <a:ext uri="{FF2B5EF4-FFF2-40B4-BE49-F238E27FC236}">
              <a16:creationId xmlns:a16="http://schemas.microsoft.com/office/drawing/2014/main" id="{00000000-0008-0000-0E00-000044020000}"/>
            </a:ext>
          </a:extLst>
        </xdr:cNvPr>
        <xdr:cNvSpPr/>
      </xdr:nvSpPr>
      <xdr:spPr>
        <a:xfrm>
          <a:off x="18605500" y="6912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2" name="テキスト ボックス 581">
          <a:extLst>
            <a:ext uri="{FF2B5EF4-FFF2-40B4-BE49-F238E27FC236}">
              <a16:creationId xmlns:a16="http://schemas.microsoft.com/office/drawing/2014/main" id="{00000000-0008-0000-0E00-000046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4" name="テキスト ボックス 583">
          <a:extLst>
            <a:ext uri="{FF2B5EF4-FFF2-40B4-BE49-F238E27FC236}">
              <a16:creationId xmlns:a16="http://schemas.microsoft.com/office/drawing/2014/main" id="{00000000-0008-0000-0E00-000048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49530</xdr:rowOff>
    </xdr:from>
    <xdr:to>
      <xdr:col>116</xdr:col>
      <xdr:colOff>114300</xdr:colOff>
      <xdr:row>36</xdr:row>
      <xdr:rowOff>151130</xdr:rowOff>
    </xdr:to>
    <xdr:sp macro="" textlink="">
      <xdr:nvSpPr>
        <xdr:cNvPr id="586" name="楕円 585">
          <a:extLst>
            <a:ext uri="{FF2B5EF4-FFF2-40B4-BE49-F238E27FC236}">
              <a16:creationId xmlns:a16="http://schemas.microsoft.com/office/drawing/2014/main" id="{00000000-0008-0000-0E00-00004A020000}"/>
            </a:ext>
          </a:extLst>
        </xdr:cNvPr>
        <xdr:cNvSpPr/>
      </xdr:nvSpPr>
      <xdr:spPr>
        <a:xfrm>
          <a:off x="22110700" y="6221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35</xdr:row>
      <xdr:rowOff>72407</xdr:rowOff>
    </xdr:from>
    <xdr:ext cx="469744" cy="259045"/>
    <xdr:sp macro="" textlink="">
      <xdr:nvSpPr>
        <xdr:cNvPr id="587" name="【認定こども園・幼稚園・保育所】&#10;一人当たり面積該当値テキスト">
          <a:extLst>
            <a:ext uri="{FF2B5EF4-FFF2-40B4-BE49-F238E27FC236}">
              <a16:creationId xmlns:a16="http://schemas.microsoft.com/office/drawing/2014/main" id="{00000000-0008-0000-0E00-00004B020000}"/>
            </a:ext>
          </a:extLst>
        </xdr:cNvPr>
        <xdr:cNvSpPr txBox="1"/>
      </xdr:nvSpPr>
      <xdr:spPr>
        <a:xfrm>
          <a:off x="22199600" y="6073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10160</xdr:rowOff>
    </xdr:from>
    <xdr:to>
      <xdr:col>112</xdr:col>
      <xdr:colOff>38100</xdr:colOff>
      <xdr:row>38</xdr:row>
      <xdr:rowOff>111760</xdr:rowOff>
    </xdr:to>
    <xdr:sp macro="" textlink="">
      <xdr:nvSpPr>
        <xdr:cNvPr id="588" name="楕円 587">
          <a:extLst>
            <a:ext uri="{FF2B5EF4-FFF2-40B4-BE49-F238E27FC236}">
              <a16:creationId xmlns:a16="http://schemas.microsoft.com/office/drawing/2014/main" id="{00000000-0008-0000-0E00-00004C020000}"/>
            </a:ext>
          </a:extLst>
        </xdr:cNvPr>
        <xdr:cNvSpPr/>
      </xdr:nvSpPr>
      <xdr:spPr>
        <a:xfrm>
          <a:off x="21272500" y="6525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36</xdr:row>
      <xdr:rowOff>100330</xdr:rowOff>
    </xdr:from>
    <xdr:to>
      <xdr:col>116</xdr:col>
      <xdr:colOff>63500</xdr:colOff>
      <xdr:row>38</xdr:row>
      <xdr:rowOff>60960</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1323300" y="6272530"/>
          <a:ext cx="838200" cy="303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20320</xdr:rowOff>
    </xdr:from>
    <xdr:to>
      <xdr:col>107</xdr:col>
      <xdr:colOff>101600</xdr:colOff>
      <xdr:row>38</xdr:row>
      <xdr:rowOff>121920</xdr:rowOff>
    </xdr:to>
    <xdr:sp macro="" textlink="">
      <xdr:nvSpPr>
        <xdr:cNvPr id="590" name="楕円 589">
          <a:extLst>
            <a:ext uri="{FF2B5EF4-FFF2-40B4-BE49-F238E27FC236}">
              <a16:creationId xmlns:a16="http://schemas.microsoft.com/office/drawing/2014/main" id="{00000000-0008-0000-0E00-00004E020000}"/>
            </a:ext>
          </a:extLst>
        </xdr:cNvPr>
        <xdr:cNvSpPr/>
      </xdr:nvSpPr>
      <xdr:spPr>
        <a:xfrm>
          <a:off x="20383500" y="653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60960</xdr:rowOff>
    </xdr:from>
    <xdr:to>
      <xdr:col>111</xdr:col>
      <xdr:colOff>177800</xdr:colOff>
      <xdr:row>38</xdr:row>
      <xdr:rowOff>71120</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flipV="1">
          <a:off x="20434300" y="6576060"/>
          <a:ext cx="88900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26670</xdr:rowOff>
    </xdr:from>
    <xdr:to>
      <xdr:col>102</xdr:col>
      <xdr:colOff>165100</xdr:colOff>
      <xdr:row>38</xdr:row>
      <xdr:rowOff>128270</xdr:rowOff>
    </xdr:to>
    <xdr:sp macro="" textlink="">
      <xdr:nvSpPr>
        <xdr:cNvPr id="592" name="楕円 591">
          <a:extLst>
            <a:ext uri="{FF2B5EF4-FFF2-40B4-BE49-F238E27FC236}">
              <a16:creationId xmlns:a16="http://schemas.microsoft.com/office/drawing/2014/main" id="{00000000-0008-0000-0E00-000050020000}"/>
            </a:ext>
          </a:extLst>
        </xdr:cNvPr>
        <xdr:cNvSpPr/>
      </xdr:nvSpPr>
      <xdr:spPr>
        <a:xfrm>
          <a:off x="19494500" y="6541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71120</xdr:rowOff>
    </xdr:from>
    <xdr:to>
      <xdr:col>107</xdr:col>
      <xdr:colOff>50800</xdr:colOff>
      <xdr:row>38</xdr:row>
      <xdr:rowOff>77470</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flipV="1">
          <a:off x="19545300" y="6586220"/>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30480</xdr:rowOff>
    </xdr:from>
    <xdr:to>
      <xdr:col>98</xdr:col>
      <xdr:colOff>38100</xdr:colOff>
      <xdr:row>38</xdr:row>
      <xdr:rowOff>132080</xdr:rowOff>
    </xdr:to>
    <xdr:sp macro="" textlink="">
      <xdr:nvSpPr>
        <xdr:cNvPr id="594" name="楕円 593">
          <a:extLst>
            <a:ext uri="{FF2B5EF4-FFF2-40B4-BE49-F238E27FC236}">
              <a16:creationId xmlns:a16="http://schemas.microsoft.com/office/drawing/2014/main" id="{00000000-0008-0000-0E00-000052020000}"/>
            </a:ext>
          </a:extLst>
        </xdr:cNvPr>
        <xdr:cNvSpPr/>
      </xdr:nvSpPr>
      <xdr:spPr>
        <a:xfrm>
          <a:off x="1860550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77470</xdr:rowOff>
    </xdr:from>
    <xdr:to>
      <xdr:col>102</xdr:col>
      <xdr:colOff>114300</xdr:colOff>
      <xdr:row>38</xdr:row>
      <xdr:rowOff>81280</xdr:rowOff>
    </xdr:to>
    <xdr:cxnSp macro="">
      <xdr:nvCxnSpPr>
        <xdr:cNvPr id="595" name="直線コネクタ 594">
          <a:extLst>
            <a:ext uri="{FF2B5EF4-FFF2-40B4-BE49-F238E27FC236}">
              <a16:creationId xmlns:a16="http://schemas.microsoft.com/office/drawing/2014/main" id="{00000000-0008-0000-0E00-000053020000}"/>
            </a:ext>
          </a:extLst>
        </xdr:cNvPr>
        <xdr:cNvCxnSpPr/>
      </xdr:nvCxnSpPr>
      <xdr:spPr>
        <a:xfrm flipV="1">
          <a:off x="18656300" y="659257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157497</xdr:rowOff>
    </xdr:from>
    <xdr:ext cx="469744" cy="259045"/>
    <xdr:sp macro="" textlink="">
      <xdr:nvSpPr>
        <xdr:cNvPr id="596" name="n_1aveValue【認定こども園・幼稚園・保育所】&#10;一人当たり面積">
          <a:extLst>
            <a:ext uri="{FF2B5EF4-FFF2-40B4-BE49-F238E27FC236}">
              <a16:creationId xmlns:a16="http://schemas.microsoft.com/office/drawing/2014/main" id="{00000000-0008-0000-0E00-000054020000}"/>
            </a:ext>
          </a:extLst>
        </xdr:cNvPr>
        <xdr:cNvSpPr txBox="1"/>
      </xdr:nvSpPr>
      <xdr:spPr>
        <a:xfrm>
          <a:off x="21075727" y="7015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152417</xdr:rowOff>
    </xdr:from>
    <xdr:ext cx="469744" cy="259045"/>
    <xdr:sp macro="" textlink="">
      <xdr:nvSpPr>
        <xdr:cNvPr id="597" name="n_2aveValue【認定こども園・幼稚園・保育所】&#10;一人当たり面積">
          <a:extLst>
            <a:ext uri="{FF2B5EF4-FFF2-40B4-BE49-F238E27FC236}">
              <a16:creationId xmlns:a16="http://schemas.microsoft.com/office/drawing/2014/main" id="{00000000-0008-0000-0E00-000055020000}"/>
            </a:ext>
          </a:extLst>
        </xdr:cNvPr>
        <xdr:cNvSpPr txBox="1"/>
      </xdr:nvSpPr>
      <xdr:spPr>
        <a:xfrm>
          <a:off x="20199427" y="701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140987</xdr:rowOff>
    </xdr:from>
    <xdr:ext cx="469744" cy="259045"/>
    <xdr:sp macro="" textlink="">
      <xdr:nvSpPr>
        <xdr:cNvPr id="598" name="n_3aveValue【認定こども園・幼稚園・保育所】&#10;一人当たり面積">
          <a:extLst>
            <a:ext uri="{FF2B5EF4-FFF2-40B4-BE49-F238E27FC236}">
              <a16:creationId xmlns:a16="http://schemas.microsoft.com/office/drawing/2014/main" id="{00000000-0008-0000-0E00-000056020000}"/>
            </a:ext>
          </a:extLst>
        </xdr:cNvPr>
        <xdr:cNvSpPr txBox="1"/>
      </xdr:nvSpPr>
      <xdr:spPr>
        <a:xfrm>
          <a:off x="19310427" y="699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147337</xdr:rowOff>
    </xdr:from>
    <xdr:ext cx="469744" cy="259045"/>
    <xdr:sp macro="" textlink="">
      <xdr:nvSpPr>
        <xdr:cNvPr id="599" name="n_4aveValue【認定こども園・幼稚園・保育所】&#10;一人当たり面積">
          <a:extLst>
            <a:ext uri="{FF2B5EF4-FFF2-40B4-BE49-F238E27FC236}">
              <a16:creationId xmlns:a16="http://schemas.microsoft.com/office/drawing/2014/main" id="{00000000-0008-0000-0E00-000057020000}"/>
            </a:ext>
          </a:extLst>
        </xdr:cNvPr>
        <xdr:cNvSpPr txBox="1"/>
      </xdr:nvSpPr>
      <xdr:spPr>
        <a:xfrm>
          <a:off x="18421427" y="700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128287</xdr:rowOff>
    </xdr:from>
    <xdr:ext cx="469744" cy="259045"/>
    <xdr:sp macro="" textlink="">
      <xdr:nvSpPr>
        <xdr:cNvPr id="600" name="n_1mainValue【認定こども園・幼稚園・保育所】&#10;一人当たり面積">
          <a:extLst>
            <a:ext uri="{FF2B5EF4-FFF2-40B4-BE49-F238E27FC236}">
              <a16:creationId xmlns:a16="http://schemas.microsoft.com/office/drawing/2014/main" id="{00000000-0008-0000-0E00-000058020000}"/>
            </a:ext>
          </a:extLst>
        </xdr:cNvPr>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138447</xdr:rowOff>
    </xdr:from>
    <xdr:ext cx="469744" cy="259045"/>
    <xdr:sp macro="" textlink="">
      <xdr:nvSpPr>
        <xdr:cNvPr id="601" name="n_2mainValue【認定こども園・幼稚園・保育所】&#10;一人当たり面積">
          <a:extLst>
            <a:ext uri="{FF2B5EF4-FFF2-40B4-BE49-F238E27FC236}">
              <a16:creationId xmlns:a16="http://schemas.microsoft.com/office/drawing/2014/main" id="{00000000-0008-0000-0E00-000059020000}"/>
            </a:ext>
          </a:extLst>
        </xdr:cNvPr>
        <xdr:cNvSpPr txBox="1"/>
      </xdr:nvSpPr>
      <xdr:spPr>
        <a:xfrm>
          <a:off x="20199427" y="6310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144797</xdr:rowOff>
    </xdr:from>
    <xdr:ext cx="469744" cy="259045"/>
    <xdr:sp macro="" textlink="">
      <xdr:nvSpPr>
        <xdr:cNvPr id="602" name="n_3mainValue【認定こども園・幼稚園・保育所】&#10;一人当たり面積">
          <a:extLst>
            <a:ext uri="{FF2B5EF4-FFF2-40B4-BE49-F238E27FC236}">
              <a16:creationId xmlns:a16="http://schemas.microsoft.com/office/drawing/2014/main" id="{00000000-0008-0000-0E00-00005A020000}"/>
            </a:ext>
          </a:extLst>
        </xdr:cNvPr>
        <xdr:cNvSpPr txBox="1"/>
      </xdr:nvSpPr>
      <xdr:spPr>
        <a:xfrm>
          <a:off x="19310427" y="6316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36</xdr:row>
      <xdr:rowOff>148607</xdr:rowOff>
    </xdr:from>
    <xdr:ext cx="469744" cy="259045"/>
    <xdr:sp macro="" textlink="">
      <xdr:nvSpPr>
        <xdr:cNvPr id="603" name="n_4mainValue【認定こども園・幼稚園・保育所】&#10;一人当たり面積">
          <a:extLst>
            <a:ext uri="{FF2B5EF4-FFF2-40B4-BE49-F238E27FC236}">
              <a16:creationId xmlns:a16="http://schemas.microsoft.com/office/drawing/2014/main" id="{00000000-0008-0000-0E00-00005B020000}"/>
            </a:ext>
          </a:extLst>
        </xdr:cNvPr>
        <xdr:cNvSpPr txBox="1"/>
      </xdr:nvSpPr>
      <xdr:spPr>
        <a:xfrm>
          <a:off x="18421427" y="632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4" name="正方形/長方形 603">
          <a:extLst>
            <a:ext uri="{FF2B5EF4-FFF2-40B4-BE49-F238E27FC236}">
              <a16:creationId xmlns:a16="http://schemas.microsoft.com/office/drawing/2014/main" id="{00000000-0008-0000-0E00-00005C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5" name="正方形/長方形 604">
          <a:extLst>
            <a:ext uri="{FF2B5EF4-FFF2-40B4-BE49-F238E27FC236}">
              <a16:creationId xmlns:a16="http://schemas.microsoft.com/office/drawing/2014/main" id="{00000000-0008-0000-0E00-00005D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06" name="正方形/長方形 605">
          <a:extLst>
            <a:ext uri="{FF2B5EF4-FFF2-40B4-BE49-F238E27FC236}">
              <a16:creationId xmlns:a16="http://schemas.microsoft.com/office/drawing/2014/main" id="{00000000-0008-0000-0E00-00005E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07" name="正方形/長方形 606">
          <a:extLst>
            <a:ext uri="{FF2B5EF4-FFF2-40B4-BE49-F238E27FC236}">
              <a16:creationId xmlns:a16="http://schemas.microsoft.com/office/drawing/2014/main" id="{00000000-0008-0000-0E00-00005F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08" name="正方形/長方形 607">
          <a:extLst>
            <a:ext uri="{FF2B5EF4-FFF2-40B4-BE49-F238E27FC236}">
              <a16:creationId xmlns:a16="http://schemas.microsoft.com/office/drawing/2014/main" id="{00000000-0008-0000-0E00-00006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09" name="正方形/長方形 608">
          <a:extLst>
            <a:ext uri="{FF2B5EF4-FFF2-40B4-BE49-F238E27FC236}">
              <a16:creationId xmlns:a16="http://schemas.microsoft.com/office/drawing/2014/main" id="{00000000-0008-0000-0E00-00006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0" name="正方形/長方形 609">
          <a:extLst>
            <a:ext uri="{FF2B5EF4-FFF2-40B4-BE49-F238E27FC236}">
              <a16:creationId xmlns:a16="http://schemas.microsoft.com/office/drawing/2014/main" id="{00000000-0008-0000-0E00-00006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1" name="正方形/長方形 610">
          <a:extLst>
            <a:ext uri="{FF2B5EF4-FFF2-40B4-BE49-F238E27FC236}">
              <a16:creationId xmlns:a16="http://schemas.microsoft.com/office/drawing/2014/main" id="{00000000-0008-0000-0E00-00006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2" name="テキスト ボックス 611">
          <a:extLst>
            <a:ext uri="{FF2B5EF4-FFF2-40B4-BE49-F238E27FC236}">
              <a16:creationId xmlns:a16="http://schemas.microsoft.com/office/drawing/2014/main" id="{00000000-0008-0000-0E00-00006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3" name="直線コネクタ 612">
          <a:extLst>
            <a:ext uri="{FF2B5EF4-FFF2-40B4-BE49-F238E27FC236}">
              <a16:creationId xmlns:a16="http://schemas.microsoft.com/office/drawing/2014/main" id="{00000000-0008-0000-0E00-00006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4" name="テキスト ボックス 613">
          <a:extLst>
            <a:ext uri="{FF2B5EF4-FFF2-40B4-BE49-F238E27FC236}">
              <a16:creationId xmlns:a16="http://schemas.microsoft.com/office/drawing/2014/main" id="{00000000-0008-0000-0E00-00006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5" name="直線コネクタ 614">
          <a:extLst>
            <a:ext uri="{FF2B5EF4-FFF2-40B4-BE49-F238E27FC236}">
              <a16:creationId xmlns:a16="http://schemas.microsoft.com/office/drawing/2014/main" id="{00000000-0008-0000-0E00-00006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16" name="テキスト ボックス 615">
          <a:extLst>
            <a:ext uri="{FF2B5EF4-FFF2-40B4-BE49-F238E27FC236}">
              <a16:creationId xmlns:a16="http://schemas.microsoft.com/office/drawing/2014/main" id="{00000000-0008-0000-0E00-00006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17" name="直線コネクタ 616">
          <a:extLst>
            <a:ext uri="{FF2B5EF4-FFF2-40B4-BE49-F238E27FC236}">
              <a16:creationId xmlns:a16="http://schemas.microsoft.com/office/drawing/2014/main" id="{00000000-0008-0000-0E00-00006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18" name="テキスト ボックス 617">
          <a:extLst>
            <a:ext uri="{FF2B5EF4-FFF2-40B4-BE49-F238E27FC236}">
              <a16:creationId xmlns:a16="http://schemas.microsoft.com/office/drawing/2014/main" id="{00000000-0008-0000-0E00-00006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19" name="直線コネクタ 618">
          <a:extLst>
            <a:ext uri="{FF2B5EF4-FFF2-40B4-BE49-F238E27FC236}">
              <a16:creationId xmlns:a16="http://schemas.microsoft.com/office/drawing/2014/main" id="{00000000-0008-0000-0E00-00006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0" name="テキスト ボックス 619">
          <a:extLst>
            <a:ext uri="{FF2B5EF4-FFF2-40B4-BE49-F238E27FC236}">
              <a16:creationId xmlns:a16="http://schemas.microsoft.com/office/drawing/2014/main" id="{00000000-0008-0000-0E00-00006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1" name="直線コネクタ 620">
          <a:extLst>
            <a:ext uri="{FF2B5EF4-FFF2-40B4-BE49-F238E27FC236}">
              <a16:creationId xmlns:a16="http://schemas.microsoft.com/office/drawing/2014/main" id="{00000000-0008-0000-0E00-00006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2" name="テキスト ボックス 621">
          <a:extLst>
            <a:ext uri="{FF2B5EF4-FFF2-40B4-BE49-F238E27FC236}">
              <a16:creationId xmlns:a16="http://schemas.microsoft.com/office/drawing/2014/main" id="{00000000-0008-0000-0E00-00006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3" name="直線コネクタ 622">
          <a:extLst>
            <a:ext uri="{FF2B5EF4-FFF2-40B4-BE49-F238E27FC236}">
              <a16:creationId xmlns:a16="http://schemas.microsoft.com/office/drawing/2014/main" id="{00000000-0008-0000-0E00-00006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27" name="【学校施設】&#10;有形固定資産減価償却率グラフ枠">
          <a:extLst>
            <a:ext uri="{FF2B5EF4-FFF2-40B4-BE49-F238E27FC236}">
              <a16:creationId xmlns:a16="http://schemas.microsoft.com/office/drawing/2014/main" id="{00000000-0008-0000-0E00-00007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57150</xdr:rowOff>
    </xdr:from>
    <xdr:to>
      <xdr:col>85</xdr:col>
      <xdr:colOff>126364</xdr:colOff>
      <xdr:row>63</xdr:row>
      <xdr:rowOff>104775</xdr:rowOff>
    </xdr:to>
    <xdr:cxnSp macro="">
      <xdr:nvCxnSpPr>
        <xdr:cNvPr id="628" name="直線コネクタ 627">
          <a:extLst>
            <a:ext uri="{FF2B5EF4-FFF2-40B4-BE49-F238E27FC236}">
              <a16:creationId xmlns:a16="http://schemas.microsoft.com/office/drawing/2014/main" id="{00000000-0008-0000-0E00-000074020000}"/>
            </a:ext>
          </a:extLst>
        </xdr:cNvPr>
        <xdr:cNvCxnSpPr/>
      </xdr:nvCxnSpPr>
      <xdr:spPr>
        <a:xfrm flipV="1">
          <a:off x="16318864" y="9486900"/>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108602</xdr:rowOff>
    </xdr:from>
    <xdr:ext cx="405111" cy="259045"/>
    <xdr:sp macro="" textlink="">
      <xdr:nvSpPr>
        <xdr:cNvPr id="629" name="【学校施設】&#10;有形固定資産減価償却率最小値テキスト">
          <a:extLst>
            <a:ext uri="{FF2B5EF4-FFF2-40B4-BE49-F238E27FC236}">
              <a16:creationId xmlns:a16="http://schemas.microsoft.com/office/drawing/2014/main" id="{00000000-0008-0000-0E00-000075020000}"/>
            </a:ext>
          </a:extLst>
        </xdr:cNvPr>
        <xdr:cNvSpPr txBox="1"/>
      </xdr:nvSpPr>
      <xdr:spPr>
        <a:xfrm>
          <a:off x="16357600" y="10909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104775</xdr:rowOff>
    </xdr:from>
    <xdr:to>
      <xdr:col>86</xdr:col>
      <xdr:colOff>25400</xdr:colOff>
      <xdr:row>63</xdr:row>
      <xdr:rowOff>104775</xdr:rowOff>
    </xdr:to>
    <xdr:cxnSp macro="">
      <xdr:nvCxnSpPr>
        <xdr:cNvPr id="630" name="直線コネクタ 629">
          <a:extLst>
            <a:ext uri="{FF2B5EF4-FFF2-40B4-BE49-F238E27FC236}">
              <a16:creationId xmlns:a16="http://schemas.microsoft.com/office/drawing/2014/main" id="{00000000-0008-0000-0E00-000076020000}"/>
            </a:ext>
          </a:extLst>
        </xdr:cNvPr>
        <xdr:cNvCxnSpPr/>
      </xdr:nvCxnSpPr>
      <xdr:spPr>
        <a:xfrm>
          <a:off x="16230600" y="10906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3827</xdr:rowOff>
    </xdr:from>
    <xdr:ext cx="405111" cy="259045"/>
    <xdr:sp macro="" textlink="">
      <xdr:nvSpPr>
        <xdr:cNvPr id="631" name="【学校施設】&#10;有形固定資産減価償却率最大値テキスト">
          <a:extLst>
            <a:ext uri="{FF2B5EF4-FFF2-40B4-BE49-F238E27FC236}">
              <a16:creationId xmlns:a16="http://schemas.microsoft.com/office/drawing/2014/main" id="{00000000-0008-0000-0E00-000077020000}"/>
            </a:ext>
          </a:extLst>
        </xdr:cNvPr>
        <xdr:cNvSpPr txBox="1"/>
      </xdr:nvSpPr>
      <xdr:spPr>
        <a:xfrm>
          <a:off x="16357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57150</xdr:rowOff>
    </xdr:from>
    <xdr:to>
      <xdr:col>86</xdr:col>
      <xdr:colOff>25400</xdr:colOff>
      <xdr:row>55</xdr:row>
      <xdr:rowOff>57150</xdr:rowOff>
    </xdr:to>
    <xdr:cxnSp macro="">
      <xdr:nvCxnSpPr>
        <xdr:cNvPr id="632" name="直線コネクタ 631">
          <a:extLst>
            <a:ext uri="{FF2B5EF4-FFF2-40B4-BE49-F238E27FC236}">
              <a16:creationId xmlns:a16="http://schemas.microsoft.com/office/drawing/2014/main" id="{00000000-0008-0000-0E00-000078020000}"/>
            </a:ext>
          </a:extLst>
        </xdr:cNvPr>
        <xdr:cNvCxnSpPr/>
      </xdr:nvCxnSpPr>
      <xdr:spPr>
        <a:xfrm>
          <a:off x="16230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38752</xdr:rowOff>
    </xdr:from>
    <xdr:ext cx="405111" cy="259045"/>
    <xdr:sp macro="" textlink="">
      <xdr:nvSpPr>
        <xdr:cNvPr id="633" name="【学校施設】&#10;有形固定資産減価償却率平均値テキスト">
          <a:extLst>
            <a:ext uri="{FF2B5EF4-FFF2-40B4-BE49-F238E27FC236}">
              <a16:creationId xmlns:a16="http://schemas.microsoft.com/office/drawing/2014/main" id="{00000000-0008-0000-0E00-000079020000}"/>
            </a:ext>
          </a:extLst>
        </xdr:cNvPr>
        <xdr:cNvSpPr txBox="1"/>
      </xdr:nvSpPr>
      <xdr:spPr>
        <a:xfrm>
          <a:off x="16357600" y="101543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15875</xdr:rowOff>
    </xdr:from>
    <xdr:to>
      <xdr:col>85</xdr:col>
      <xdr:colOff>177800</xdr:colOff>
      <xdr:row>60</xdr:row>
      <xdr:rowOff>117475</xdr:rowOff>
    </xdr:to>
    <xdr:sp macro="" textlink="">
      <xdr:nvSpPr>
        <xdr:cNvPr id="634" name="フローチャート: 判断 633">
          <a:extLst>
            <a:ext uri="{FF2B5EF4-FFF2-40B4-BE49-F238E27FC236}">
              <a16:creationId xmlns:a16="http://schemas.microsoft.com/office/drawing/2014/main" id="{00000000-0008-0000-0E00-00007A020000}"/>
            </a:ext>
          </a:extLst>
        </xdr:cNvPr>
        <xdr:cNvSpPr/>
      </xdr:nvSpPr>
      <xdr:spPr>
        <a:xfrm>
          <a:off x="16268700" y="1030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42545</xdr:rowOff>
    </xdr:from>
    <xdr:to>
      <xdr:col>81</xdr:col>
      <xdr:colOff>101600</xdr:colOff>
      <xdr:row>60</xdr:row>
      <xdr:rowOff>144145</xdr:rowOff>
    </xdr:to>
    <xdr:sp macro="" textlink="">
      <xdr:nvSpPr>
        <xdr:cNvPr id="635" name="フローチャート: 判断 634">
          <a:extLst>
            <a:ext uri="{FF2B5EF4-FFF2-40B4-BE49-F238E27FC236}">
              <a16:creationId xmlns:a16="http://schemas.microsoft.com/office/drawing/2014/main" id="{00000000-0008-0000-0E00-00007B020000}"/>
            </a:ext>
          </a:extLst>
        </xdr:cNvPr>
        <xdr:cNvSpPr/>
      </xdr:nvSpPr>
      <xdr:spPr>
        <a:xfrm>
          <a:off x="15430500" y="1032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118745</xdr:rowOff>
    </xdr:from>
    <xdr:to>
      <xdr:col>76</xdr:col>
      <xdr:colOff>165100</xdr:colOff>
      <xdr:row>60</xdr:row>
      <xdr:rowOff>48895</xdr:rowOff>
    </xdr:to>
    <xdr:sp macro="" textlink="">
      <xdr:nvSpPr>
        <xdr:cNvPr id="636" name="フローチャート: 判断 635">
          <a:extLst>
            <a:ext uri="{FF2B5EF4-FFF2-40B4-BE49-F238E27FC236}">
              <a16:creationId xmlns:a16="http://schemas.microsoft.com/office/drawing/2014/main" id="{00000000-0008-0000-0E00-00007C020000}"/>
            </a:ext>
          </a:extLst>
        </xdr:cNvPr>
        <xdr:cNvSpPr/>
      </xdr:nvSpPr>
      <xdr:spPr>
        <a:xfrm>
          <a:off x="14541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132080</xdr:rowOff>
    </xdr:from>
    <xdr:to>
      <xdr:col>72</xdr:col>
      <xdr:colOff>38100</xdr:colOff>
      <xdr:row>60</xdr:row>
      <xdr:rowOff>62230</xdr:rowOff>
    </xdr:to>
    <xdr:sp macro="" textlink="">
      <xdr:nvSpPr>
        <xdr:cNvPr id="637" name="フローチャート: 判断 636">
          <a:extLst>
            <a:ext uri="{FF2B5EF4-FFF2-40B4-BE49-F238E27FC236}">
              <a16:creationId xmlns:a16="http://schemas.microsoft.com/office/drawing/2014/main" id="{00000000-0008-0000-0E00-00007D020000}"/>
            </a:ext>
          </a:extLst>
        </xdr:cNvPr>
        <xdr:cNvSpPr/>
      </xdr:nvSpPr>
      <xdr:spPr>
        <a:xfrm>
          <a:off x="13652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120650</xdr:rowOff>
    </xdr:from>
    <xdr:to>
      <xdr:col>67</xdr:col>
      <xdr:colOff>101600</xdr:colOff>
      <xdr:row>60</xdr:row>
      <xdr:rowOff>50800</xdr:rowOff>
    </xdr:to>
    <xdr:sp macro="" textlink="">
      <xdr:nvSpPr>
        <xdr:cNvPr id="638" name="フローチャート: 判断 637">
          <a:extLst>
            <a:ext uri="{FF2B5EF4-FFF2-40B4-BE49-F238E27FC236}">
              <a16:creationId xmlns:a16="http://schemas.microsoft.com/office/drawing/2014/main" id="{00000000-0008-0000-0E00-00007E020000}"/>
            </a:ext>
          </a:extLst>
        </xdr:cNvPr>
        <xdr:cNvSpPr/>
      </xdr:nvSpPr>
      <xdr:spPr>
        <a:xfrm>
          <a:off x="12763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39" name="テキスト ボックス 638">
          <a:extLst>
            <a:ext uri="{FF2B5EF4-FFF2-40B4-BE49-F238E27FC236}">
              <a16:creationId xmlns:a16="http://schemas.microsoft.com/office/drawing/2014/main" id="{00000000-0008-0000-0E00-00007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0" name="テキスト ボックス 639">
          <a:extLst>
            <a:ext uri="{FF2B5EF4-FFF2-40B4-BE49-F238E27FC236}">
              <a16:creationId xmlns:a16="http://schemas.microsoft.com/office/drawing/2014/main" id="{00000000-0008-0000-0E00-00008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1" name="テキスト ボックス 640">
          <a:extLst>
            <a:ext uri="{FF2B5EF4-FFF2-40B4-BE49-F238E27FC236}">
              <a16:creationId xmlns:a16="http://schemas.microsoft.com/office/drawing/2014/main" id="{00000000-0008-0000-0E00-00008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E00-00008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E00-00008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57785</xdr:rowOff>
    </xdr:from>
    <xdr:to>
      <xdr:col>85</xdr:col>
      <xdr:colOff>177800</xdr:colOff>
      <xdr:row>61</xdr:row>
      <xdr:rowOff>159385</xdr:rowOff>
    </xdr:to>
    <xdr:sp macro="" textlink="">
      <xdr:nvSpPr>
        <xdr:cNvPr id="644" name="楕円 643">
          <a:extLst>
            <a:ext uri="{FF2B5EF4-FFF2-40B4-BE49-F238E27FC236}">
              <a16:creationId xmlns:a16="http://schemas.microsoft.com/office/drawing/2014/main" id="{00000000-0008-0000-0E00-000084020000}"/>
            </a:ext>
          </a:extLst>
        </xdr:cNvPr>
        <xdr:cNvSpPr/>
      </xdr:nvSpPr>
      <xdr:spPr>
        <a:xfrm>
          <a:off x="16268700" y="1051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36212</xdr:rowOff>
    </xdr:from>
    <xdr:ext cx="405111" cy="259045"/>
    <xdr:sp macro="" textlink="">
      <xdr:nvSpPr>
        <xdr:cNvPr id="645" name="【学校施設】&#10;有形固定資産減価償却率該当値テキスト">
          <a:extLst>
            <a:ext uri="{FF2B5EF4-FFF2-40B4-BE49-F238E27FC236}">
              <a16:creationId xmlns:a16="http://schemas.microsoft.com/office/drawing/2014/main" id="{00000000-0008-0000-0E00-000085020000}"/>
            </a:ext>
          </a:extLst>
        </xdr:cNvPr>
        <xdr:cNvSpPr txBox="1"/>
      </xdr:nvSpPr>
      <xdr:spPr>
        <a:xfrm>
          <a:off x="16357600" y="104946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6350</xdr:rowOff>
    </xdr:from>
    <xdr:to>
      <xdr:col>81</xdr:col>
      <xdr:colOff>101600</xdr:colOff>
      <xdr:row>60</xdr:row>
      <xdr:rowOff>107950</xdr:rowOff>
    </xdr:to>
    <xdr:sp macro="" textlink="">
      <xdr:nvSpPr>
        <xdr:cNvPr id="646" name="楕円 645">
          <a:extLst>
            <a:ext uri="{FF2B5EF4-FFF2-40B4-BE49-F238E27FC236}">
              <a16:creationId xmlns:a16="http://schemas.microsoft.com/office/drawing/2014/main" id="{00000000-0008-0000-0E00-000086020000}"/>
            </a:ext>
          </a:extLst>
        </xdr:cNvPr>
        <xdr:cNvSpPr/>
      </xdr:nvSpPr>
      <xdr:spPr>
        <a:xfrm>
          <a:off x="15430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57150</xdr:rowOff>
    </xdr:from>
    <xdr:to>
      <xdr:col>85</xdr:col>
      <xdr:colOff>127000</xdr:colOff>
      <xdr:row>61</xdr:row>
      <xdr:rowOff>108585</xdr:rowOff>
    </xdr:to>
    <xdr:cxnSp macro="">
      <xdr:nvCxnSpPr>
        <xdr:cNvPr id="647" name="直線コネクタ 646">
          <a:extLst>
            <a:ext uri="{FF2B5EF4-FFF2-40B4-BE49-F238E27FC236}">
              <a16:creationId xmlns:a16="http://schemas.microsoft.com/office/drawing/2014/main" id="{00000000-0008-0000-0E00-000087020000}"/>
            </a:ext>
          </a:extLst>
        </xdr:cNvPr>
        <xdr:cNvCxnSpPr/>
      </xdr:nvCxnSpPr>
      <xdr:spPr>
        <a:xfrm>
          <a:off x="15481300" y="1034415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141605</xdr:rowOff>
    </xdr:from>
    <xdr:to>
      <xdr:col>76</xdr:col>
      <xdr:colOff>165100</xdr:colOff>
      <xdr:row>60</xdr:row>
      <xdr:rowOff>71755</xdr:rowOff>
    </xdr:to>
    <xdr:sp macro="" textlink="">
      <xdr:nvSpPr>
        <xdr:cNvPr id="648" name="楕円 647">
          <a:extLst>
            <a:ext uri="{FF2B5EF4-FFF2-40B4-BE49-F238E27FC236}">
              <a16:creationId xmlns:a16="http://schemas.microsoft.com/office/drawing/2014/main" id="{00000000-0008-0000-0E00-000088020000}"/>
            </a:ext>
          </a:extLst>
        </xdr:cNvPr>
        <xdr:cNvSpPr/>
      </xdr:nvSpPr>
      <xdr:spPr>
        <a:xfrm>
          <a:off x="14541500" y="102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20955</xdr:rowOff>
    </xdr:from>
    <xdr:to>
      <xdr:col>81</xdr:col>
      <xdr:colOff>50800</xdr:colOff>
      <xdr:row>60</xdr:row>
      <xdr:rowOff>57150</xdr:rowOff>
    </xdr:to>
    <xdr:cxnSp macro="">
      <xdr:nvCxnSpPr>
        <xdr:cNvPr id="649" name="直線コネクタ 648">
          <a:extLst>
            <a:ext uri="{FF2B5EF4-FFF2-40B4-BE49-F238E27FC236}">
              <a16:creationId xmlns:a16="http://schemas.microsoft.com/office/drawing/2014/main" id="{00000000-0008-0000-0E00-000089020000}"/>
            </a:ext>
          </a:extLst>
        </xdr:cNvPr>
        <xdr:cNvCxnSpPr/>
      </xdr:nvCxnSpPr>
      <xdr:spPr>
        <a:xfrm>
          <a:off x="14592300" y="1030795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107315</xdr:rowOff>
    </xdr:from>
    <xdr:to>
      <xdr:col>72</xdr:col>
      <xdr:colOff>38100</xdr:colOff>
      <xdr:row>60</xdr:row>
      <xdr:rowOff>37465</xdr:rowOff>
    </xdr:to>
    <xdr:sp macro="" textlink="">
      <xdr:nvSpPr>
        <xdr:cNvPr id="650" name="楕円 649">
          <a:extLst>
            <a:ext uri="{FF2B5EF4-FFF2-40B4-BE49-F238E27FC236}">
              <a16:creationId xmlns:a16="http://schemas.microsoft.com/office/drawing/2014/main" id="{00000000-0008-0000-0E00-00008A020000}"/>
            </a:ext>
          </a:extLst>
        </xdr:cNvPr>
        <xdr:cNvSpPr/>
      </xdr:nvSpPr>
      <xdr:spPr>
        <a:xfrm>
          <a:off x="13652500" y="10222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158115</xdr:rowOff>
    </xdr:from>
    <xdr:to>
      <xdr:col>76</xdr:col>
      <xdr:colOff>114300</xdr:colOff>
      <xdr:row>60</xdr:row>
      <xdr:rowOff>20955</xdr:rowOff>
    </xdr:to>
    <xdr:cxnSp macro="">
      <xdr:nvCxnSpPr>
        <xdr:cNvPr id="651" name="直線コネクタ 650">
          <a:extLst>
            <a:ext uri="{FF2B5EF4-FFF2-40B4-BE49-F238E27FC236}">
              <a16:creationId xmlns:a16="http://schemas.microsoft.com/office/drawing/2014/main" id="{00000000-0008-0000-0E00-00008B020000}"/>
            </a:ext>
          </a:extLst>
        </xdr:cNvPr>
        <xdr:cNvCxnSpPr/>
      </xdr:nvCxnSpPr>
      <xdr:spPr>
        <a:xfrm>
          <a:off x="13703300" y="10273665"/>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74930</xdr:rowOff>
    </xdr:from>
    <xdr:to>
      <xdr:col>67</xdr:col>
      <xdr:colOff>101600</xdr:colOff>
      <xdr:row>60</xdr:row>
      <xdr:rowOff>5080</xdr:rowOff>
    </xdr:to>
    <xdr:sp macro="" textlink="">
      <xdr:nvSpPr>
        <xdr:cNvPr id="652" name="楕円 651">
          <a:extLst>
            <a:ext uri="{FF2B5EF4-FFF2-40B4-BE49-F238E27FC236}">
              <a16:creationId xmlns:a16="http://schemas.microsoft.com/office/drawing/2014/main" id="{00000000-0008-0000-0E00-00008C020000}"/>
            </a:ext>
          </a:extLst>
        </xdr:cNvPr>
        <xdr:cNvSpPr/>
      </xdr:nvSpPr>
      <xdr:spPr>
        <a:xfrm>
          <a:off x="127635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125730</xdr:rowOff>
    </xdr:from>
    <xdr:to>
      <xdr:col>71</xdr:col>
      <xdr:colOff>177800</xdr:colOff>
      <xdr:row>59</xdr:row>
      <xdr:rowOff>158115</xdr:rowOff>
    </xdr:to>
    <xdr:cxnSp macro="">
      <xdr:nvCxnSpPr>
        <xdr:cNvPr id="653" name="直線コネクタ 652">
          <a:extLst>
            <a:ext uri="{FF2B5EF4-FFF2-40B4-BE49-F238E27FC236}">
              <a16:creationId xmlns:a16="http://schemas.microsoft.com/office/drawing/2014/main" id="{00000000-0008-0000-0E00-00008D020000}"/>
            </a:ext>
          </a:extLst>
        </xdr:cNvPr>
        <xdr:cNvCxnSpPr/>
      </xdr:nvCxnSpPr>
      <xdr:spPr>
        <a:xfrm>
          <a:off x="12814300" y="1024128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135272</xdr:rowOff>
    </xdr:from>
    <xdr:ext cx="405111" cy="259045"/>
    <xdr:sp macro="" textlink="">
      <xdr:nvSpPr>
        <xdr:cNvPr id="654" name="n_1aveValue【学校施設】&#10;有形固定資産減価償却率">
          <a:extLst>
            <a:ext uri="{FF2B5EF4-FFF2-40B4-BE49-F238E27FC236}">
              <a16:creationId xmlns:a16="http://schemas.microsoft.com/office/drawing/2014/main" id="{00000000-0008-0000-0E00-00008E020000}"/>
            </a:ext>
          </a:extLst>
        </xdr:cNvPr>
        <xdr:cNvSpPr txBox="1"/>
      </xdr:nvSpPr>
      <xdr:spPr>
        <a:xfrm>
          <a:off x="15266044" y="1042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65422</xdr:rowOff>
    </xdr:from>
    <xdr:ext cx="405111" cy="259045"/>
    <xdr:sp macro="" textlink="">
      <xdr:nvSpPr>
        <xdr:cNvPr id="655" name="n_2aveValue【学校施設】&#10;有形固定資産減価償却率">
          <a:extLst>
            <a:ext uri="{FF2B5EF4-FFF2-40B4-BE49-F238E27FC236}">
              <a16:creationId xmlns:a16="http://schemas.microsoft.com/office/drawing/2014/main" id="{00000000-0008-0000-0E00-00008F020000}"/>
            </a:ext>
          </a:extLst>
        </xdr:cNvPr>
        <xdr:cNvSpPr txBox="1"/>
      </xdr:nvSpPr>
      <xdr:spPr>
        <a:xfrm>
          <a:off x="143897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53357</xdr:rowOff>
    </xdr:from>
    <xdr:ext cx="405111" cy="259045"/>
    <xdr:sp macro="" textlink="">
      <xdr:nvSpPr>
        <xdr:cNvPr id="656" name="n_3aveValue【学校施設】&#10;有形固定資産減価償却率">
          <a:extLst>
            <a:ext uri="{FF2B5EF4-FFF2-40B4-BE49-F238E27FC236}">
              <a16:creationId xmlns:a16="http://schemas.microsoft.com/office/drawing/2014/main" id="{00000000-0008-0000-0E00-000090020000}"/>
            </a:ext>
          </a:extLst>
        </xdr:cNvPr>
        <xdr:cNvSpPr txBox="1"/>
      </xdr:nvSpPr>
      <xdr:spPr>
        <a:xfrm>
          <a:off x="13500744" y="1034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60</xdr:row>
      <xdr:rowOff>41927</xdr:rowOff>
    </xdr:from>
    <xdr:ext cx="405111" cy="259045"/>
    <xdr:sp macro="" textlink="">
      <xdr:nvSpPr>
        <xdr:cNvPr id="657" name="n_4aveValue【学校施設】&#10;有形固定資産減価償却率">
          <a:extLst>
            <a:ext uri="{FF2B5EF4-FFF2-40B4-BE49-F238E27FC236}">
              <a16:creationId xmlns:a16="http://schemas.microsoft.com/office/drawing/2014/main" id="{00000000-0008-0000-0E00-000091020000}"/>
            </a:ext>
          </a:extLst>
        </xdr:cNvPr>
        <xdr:cNvSpPr txBox="1"/>
      </xdr:nvSpPr>
      <xdr:spPr>
        <a:xfrm>
          <a:off x="12611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58</xdr:row>
      <xdr:rowOff>124477</xdr:rowOff>
    </xdr:from>
    <xdr:ext cx="405111" cy="259045"/>
    <xdr:sp macro="" textlink="">
      <xdr:nvSpPr>
        <xdr:cNvPr id="658" name="n_1mainValue【学校施設】&#10;有形固定資産減価償却率">
          <a:extLst>
            <a:ext uri="{FF2B5EF4-FFF2-40B4-BE49-F238E27FC236}">
              <a16:creationId xmlns:a16="http://schemas.microsoft.com/office/drawing/2014/main" id="{00000000-0008-0000-0E00-000092020000}"/>
            </a:ext>
          </a:extLst>
        </xdr:cNvPr>
        <xdr:cNvSpPr txBox="1"/>
      </xdr:nvSpPr>
      <xdr:spPr>
        <a:xfrm>
          <a:off x="15266044" y="1006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62882</xdr:rowOff>
    </xdr:from>
    <xdr:ext cx="405111" cy="259045"/>
    <xdr:sp macro="" textlink="">
      <xdr:nvSpPr>
        <xdr:cNvPr id="659" name="n_2mainValue【学校施設】&#10;有形固定資産減価償却率">
          <a:extLst>
            <a:ext uri="{FF2B5EF4-FFF2-40B4-BE49-F238E27FC236}">
              <a16:creationId xmlns:a16="http://schemas.microsoft.com/office/drawing/2014/main" id="{00000000-0008-0000-0E00-000093020000}"/>
            </a:ext>
          </a:extLst>
        </xdr:cNvPr>
        <xdr:cNvSpPr txBox="1"/>
      </xdr:nvSpPr>
      <xdr:spPr>
        <a:xfrm>
          <a:off x="14389744" y="10349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53992</xdr:rowOff>
    </xdr:from>
    <xdr:ext cx="405111" cy="259045"/>
    <xdr:sp macro="" textlink="">
      <xdr:nvSpPr>
        <xdr:cNvPr id="660" name="n_3mainValue【学校施設】&#10;有形固定資産減価償却率">
          <a:extLst>
            <a:ext uri="{FF2B5EF4-FFF2-40B4-BE49-F238E27FC236}">
              <a16:creationId xmlns:a16="http://schemas.microsoft.com/office/drawing/2014/main" id="{00000000-0008-0000-0E00-000094020000}"/>
            </a:ext>
          </a:extLst>
        </xdr:cNvPr>
        <xdr:cNvSpPr txBox="1"/>
      </xdr:nvSpPr>
      <xdr:spPr>
        <a:xfrm>
          <a:off x="13500744" y="9998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661" name="n_4mainValue【学校施設】&#10;有形固定資産減価償却率">
          <a:extLst>
            <a:ext uri="{FF2B5EF4-FFF2-40B4-BE49-F238E27FC236}">
              <a16:creationId xmlns:a16="http://schemas.microsoft.com/office/drawing/2014/main" id="{00000000-0008-0000-0E00-000095020000}"/>
            </a:ext>
          </a:extLst>
        </xdr:cNvPr>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2" name="正方形/長方形 661">
          <a:extLst>
            <a:ext uri="{FF2B5EF4-FFF2-40B4-BE49-F238E27FC236}">
              <a16:creationId xmlns:a16="http://schemas.microsoft.com/office/drawing/2014/main" id="{00000000-0008-0000-0E00-00009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3" name="正方形/長方形 662">
          <a:extLst>
            <a:ext uri="{FF2B5EF4-FFF2-40B4-BE49-F238E27FC236}">
              <a16:creationId xmlns:a16="http://schemas.microsoft.com/office/drawing/2014/main" id="{00000000-0008-0000-0E00-00009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4" name="正方形/長方形 663">
          <a:extLst>
            <a:ext uri="{FF2B5EF4-FFF2-40B4-BE49-F238E27FC236}">
              <a16:creationId xmlns:a16="http://schemas.microsoft.com/office/drawing/2014/main" id="{00000000-0008-0000-0E00-00009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5" name="正方形/長方形 664">
          <a:extLst>
            <a:ext uri="{FF2B5EF4-FFF2-40B4-BE49-F238E27FC236}">
              <a16:creationId xmlns:a16="http://schemas.microsoft.com/office/drawing/2014/main" id="{00000000-0008-0000-0E00-00009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6" name="正方形/長方形 665">
          <a:extLst>
            <a:ext uri="{FF2B5EF4-FFF2-40B4-BE49-F238E27FC236}">
              <a16:creationId xmlns:a16="http://schemas.microsoft.com/office/drawing/2014/main" id="{00000000-0008-0000-0E00-00009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67" name="正方形/長方形 666">
          <a:extLst>
            <a:ext uri="{FF2B5EF4-FFF2-40B4-BE49-F238E27FC236}">
              <a16:creationId xmlns:a16="http://schemas.microsoft.com/office/drawing/2014/main" id="{00000000-0008-0000-0E00-00009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68" name="正方形/長方形 667">
          <a:extLst>
            <a:ext uri="{FF2B5EF4-FFF2-40B4-BE49-F238E27FC236}">
              <a16:creationId xmlns:a16="http://schemas.microsoft.com/office/drawing/2014/main" id="{00000000-0008-0000-0E00-00009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69" name="正方形/長方形 668">
          <a:extLst>
            <a:ext uri="{FF2B5EF4-FFF2-40B4-BE49-F238E27FC236}">
              <a16:creationId xmlns:a16="http://schemas.microsoft.com/office/drawing/2014/main" id="{00000000-0008-0000-0E00-00009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0" name="テキスト ボックス 669">
          <a:extLst>
            <a:ext uri="{FF2B5EF4-FFF2-40B4-BE49-F238E27FC236}">
              <a16:creationId xmlns:a16="http://schemas.microsoft.com/office/drawing/2014/main" id="{00000000-0008-0000-0E00-00009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1" name="直線コネクタ 670">
          <a:extLst>
            <a:ext uri="{FF2B5EF4-FFF2-40B4-BE49-F238E27FC236}">
              <a16:creationId xmlns:a16="http://schemas.microsoft.com/office/drawing/2014/main" id="{00000000-0008-0000-0E00-00009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72" name="テキスト ボックス 671">
          <a:extLst>
            <a:ext uri="{FF2B5EF4-FFF2-40B4-BE49-F238E27FC236}">
              <a16:creationId xmlns:a16="http://schemas.microsoft.com/office/drawing/2014/main" id="{00000000-0008-0000-0E00-0000A0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73" name="直線コネクタ 672">
          <a:extLst>
            <a:ext uri="{FF2B5EF4-FFF2-40B4-BE49-F238E27FC236}">
              <a16:creationId xmlns:a16="http://schemas.microsoft.com/office/drawing/2014/main" id="{00000000-0008-0000-0E00-0000A1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5" name="直線コネクタ 674">
          <a:extLst>
            <a:ext uri="{FF2B5EF4-FFF2-40B4-BE49-F238E27FC236}">
              <a16:creationId xmlns:a16="http://schemas.microsoft.com/office/drawing/2014/main" id="{00000000-0008-0000-0E00-0000A3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7" name="直線コネクタ 676">
          <a:extLst>
            <a:ext uri="{FF2B5EF4-FFF2-40B4-BE49-F238E27FC236}">
              <a16:creationId xmlns:a16="http://schemas.microsoft.com/office/drawing/2014/main" id="{00000000-0008-0000-0E00-0000A5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79" name="直線コネクタ 678">
          <a:extLst>
            <a:ext uri="{FF2B5EF4-FFF2-40B4-BE49-F238E27FC236}">
              <a16:creationId xmlns:a16="http://schemas.microsoft.com/office/drawing/2014/main" id="{00000000-0008-0000-0E00-0000A7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5" name="【学校施設】&#10;一人当たり面積グラフ枠">
          <a:extLst>
            <a:ext uri="{FF2B5EF4-FFF2-40B4-BE49-F238E27FC236}">
              <a16:creationId xmlns:a16="http://schemas.microsoft.com/office/drawing/2014/main" id="{00000000-0008-0000-0E00-0000AD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64</xdr:row>
      <xdr:rowOff>41148</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flipV="1">
          <a:off x="22160864" y="9577959"/>
          <a:ext cx="0" cy="1435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44975</xdr:rowOff>
    </xdr:from>
    <xdr:ext cx="469744" cy="259045"/>
    <xdr:sp macro="" textlink="">
      <xdr:nvSpPr>
        <xdr:cNvPr id="687" name="【学校施設】&#10;一人当たり面積最小値テキスト">
          <a:extLst>
            <a:ext uri="{FF2B5EF4-FFF2-40B4-BE49-F238E27FC236}">
              <a16:creationId xmlns:a16="http://schemas.microsoft.com/office/drawing/2014/main" id="{00000000-0008-0000-0E00-0000AF020000}"/>
            </a:ext>
          </a:extLst>
        </xdr:cNvPr>
        <xdr:cNvSpPr txBox="1"/>
      </xdr:nvSpPr>
      <xdr:spPr>
        <a:xfrm>
          <a:off x="22199600" y="11017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41148</xdr:rowOff>
    </xdr:from>
    <xdr:to>
      <xdr:col>116</xdr:col>
      <xdr:colOff>152400</xdr:colOff>
      <xdr:row>64</xdr:row>
      <xdr:rowOff>41148</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a:off x="22072600" y="110139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469744" cy="259045"/>
    <xdr:sp macro="" textlink="">
      <xdr:nvSpPr>
        <xdr:cNvPr id="689" name="【学校施設】&#10;一人当たり面積最大値テキスト">
          <a:extLst>
            <a:ext uri="{FF2B5EF4-FFF2-40B4-BE49-F238E27FC236}">
              <a16:creationId xmlns:a16="http://schemas.microsoft.com/office/drawing/2014/main" id="{00000000-0008-0000-0E00-0000B1020000}"/>
            </a:ext>
          </a:extLst>
        </xdr:cNvPr>
        <xdr:cNvSpPr txBox="1"/>
      </xdr:nvSpPr>
      <xdr:spPr>
        <a:xfrm>
          <a:off x="22199600" y="9353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690" name="直線コネクタ 689">
          <a:extLst>
            <a:ext uri="{FF2B5EF4-FFF2-40B4-BE49-F238E27FC236}">
              <a16:creationId xmlns:a16="http://schemas.microsoft.com/office/drawing/2014/main" id="{00000000-0008-0000-0E00-0000B2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91076</xdr:rowOff>
    </xdr:from>
    <xdr:ext cx="469744" cy="259045"/>
    <xdr:sp macro="" textlink="">
      <xdr:nvSpPr>
        <xdr:cNvPr id="691" name="【学校施設】&#10;一人当たり面積平均値テキスト">
          <a:extLst>
            <a:ext uri="{FF2B5EF4-FFF2-40B4-BE49-F238E27FC236}">
              <a16:creationId xmlns:a16="http://schemas.microsoft.com/office/drawing/2014/main" id="{00000000-0008-0000-0E00-0000B3020000}"/>
            </a:ext>
          </a:extLst>
        </xdr:cNvPr>
        <xdr:cNvSpPr txBox="1"/>
      </xdr:nvSpPr>
      <xdr:spPr>
        <a:xfrm>
          <a:off x="22199600" y="1054952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112649</xdr:rowOff>
    </xdr:from>
    <xdr:to>
      <xdr:col>116</xdr:col>
      <xdr:colOff>114300</xdr:colOff>
      <xdr:row>62</xdr:row>
      <xdr:rowOff>42799</xdr:rowOff>
    </xdr:to>
    <xdr:sp macro="" textlink="">
      <xdr:nvSpPr>
        <xdr:cNvPr id="692" name="フローチャート: 判断 691">
          <a:extLst>
            <a:ext uri="{FF2B5EF4-FFF2-40B4-BE49-F238E27FC236}">
              <a16:creationId xmlns:a16="http://schemas.microsoft.com/office/drawing/2014/main" id="{00000000-0008-0000-0E00-0000B4020000}"/>
            </a:ext>
          </a:extLst>
        </xdr:cNvPr>
        <xdr:cNvSpPr/>
      </xdr:nvSpPr>
      <xdr:spPr>
        <a:xfrm>
          <a:off x="22110700" y="1057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93" name="フローチャート: 判断 692">
          <a:extLst>
            <a:ext uri="{FF2B5EF4-FFF2-40B4-BE49-F238E27FC236}">
              <a16:creationId xmlns:a16="http://schemas.microsoft.com/office/drawing/2014/main" id="{00000000-0008-0000-0E00-0000B5020000}"/>
            </a:ext>
          </a:extLst>
        </xdr:cNvPr>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163322</xdr:rowOff>
    </xdr:from>
    <xdr:to>
      <xdr:col>107</xdr:col>
      <xdr:colOff>101600</xdr:colOff>
      <xdr:row>62</xdr:row>
      <xdr:rowOff>93472</xdr:rowOff>
    </xdr:to>
    <xdr:sp macro="" textlink="">
      <xdr:nvSpPr>
        <xdr:cNvPr id="694" name="フローチャート: 判断 693">
          <a:extLst>
            <a:ext uri="{FF2B5EF4-FFF2-40B4-BE49-F238E27FC236}">
              <a16:creationId xmlns:a16="http://schemas.microsoft.com/office/drawing/2014/main" id="{00000000-0008-0000-0E00-0000B6020000}"/>
            </a:ext>
          </a:extLst>
        </xdr:cNvPr>
        <xdr:cNvSpPr/>
      </xdr:nvSpPr>
      <xdr:spPr>
        <a:xfrm>
          <a:off x="20383500" y="10621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26543</xdr:rowOff>
    </xdr:from>
    <xdr:to>
      <xdr:col>102</xdr:col>
      <xdr:colOff>165100</xdr:colOff>
      <xdr:row>62</xdr:row>
      <xdr:rowOff>128143</xdr:rowOff>
    </xdr:to>
    <xdr:sp macro="" textlink="">
      <xdr:nvSpPr>
        <xdr:cNvPr id="695" name="フローチャート: 判断 694">
          <a:extLst>
            <a:ext uri="{FF2B5EF4-FFF2-40B4-BE49-F238E27FC236}">
              <a16:creationId xmlns:a16="http://schemas.microsoft.com/office/drawing/2014/main" id="{00000000-0008-0000-0E00-0000B7020000}"/>
            </a:ext>
          </a:extLst>
        </xdr:cNvPr>
        <xdr:cNvSpPr/>
      </xdr:nvSpPr>
      <xdr:spPr>
        <a:xfrm>
          <a:off x="19494500" y="106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34163</xdr:rowOff>
    </xdr:from>
    <xdr:to>
      <xdr:col>98</xdr:col>
      <xdr:colOff>38100</xdr:colOff>
      <xdr:row>62</xdr:row>
      <xdr:rowOff>135763</xdr:rowOff>
    </xdr:to>
    <xdr:sp macro="" textlink="">
      <xdr:nvSpPr>
        <xdr:cNvPr id="696" name="フローチャート: 判断 695">
          <a:extLst>
            <a:ext uri="{FF2B5EF4-FFF2-40B4-BE49-F238E27FC236}">
              <a16:creationId xmlns:a16="http://schemas.microsoft.com/office/drawing/2014/main" id="{00000000-0008-0000-0E00-0000B8020000}"/>
            </a:ext>
          </a:extLst>
        </xdr:cNvPr>
        <xdr:cNvSpPr/>
      </xdr:nvSpPr>
      <xdr:spPr>
        <a:xfrm>
          <a:off x="18605500" y="10664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7" name="テキスト ボックス 696">
          <a:extLst>
            <a:ext uri="{FF2B5EF4-FFF2-40B4-BE49-F238E27FC236}">
              <a16:creationId xmlns:a16="http://schemas.microsoft.com/office/drawing/2014/main" id="{00000000-0008-0000-0E00-0000B9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98" name="テキスト ボックス 697">
          <a:extLst>
            <a:ext uri="{FF2B5EF4-FFF2-40B4-BE49-F238E27FC236}">
              <a16:creationId xmlns:a16="http://schemas.microsoft.com/office/drawing/2014/main" id="{00000000-0008-0000-0E00-0000BA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E00-0000BB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E00-0000BC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E00-0000BD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115697</xdr:rowOff>
    </xdr:from>
    <xdr:to>
      <xdr:col>116</xdr:col>
      <xdr:colOff>114300</xdr:colOff>
      <xdr:row>61</xdr:row>
      <xdr:rowOff>45847</xdr:rowOff>
    </xdr:to>
    <xdr:sp macro="" textlink="">
      <xdr:nvSpPr>
        <xdr:cNvPr id="702" name="楕円 701">
          <a:extLst>
            <a:ext uri="{FF2B5EF4-FFF2-40B4-BE49-F238E27FC236}">
              <a16:creationId xmlns:a16="http://schemas.microsoft.com/office/drawing/2014/main" id="{00000000-0008-0000-0E00-0000BE020000}"/>
            </a:ext>
          </a:extLst>
        </xdr:cNvPr>
        <xdr:cNvSpPr/>
      </xdr:nvSpPr>
      <xdr:spPr>
        <a:xfrm>
          <a:off x="22110700" y="10402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138574</xdr:rowOff>
    </xdr:from>
    <xdr:ext cx="469744" cy="259045"/>
    <xdr:sp macro="" textlink="">
      <xdr:nvSpPr>
        <xdr:cNvPr id="703" name="【学校施設】&#10;一人当たり面積該当値テキスト">
          <a:extLst>
            <a:ext uri="{FF2B5EF4-FFF2-40B4-BE49-F238E27FC236}">
              <a16:creationId xmlns:a16="http://schemas.microsoft.com/office/drawing/2014/main" id="{00000000-0008-0000-0E00-0000BF020000}"/>
            </a:ext>
          </a:extLst>
        </xdr:cNvPr>
        <xdr:cNvSpPr txBox="1"/>
      </xdr:nvSpPr>
      <xdr:spPr>
        <a:xfrm>
          <a:off x="22199600" y="102541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133223</xdr:rowOff>
    </xdr:from>
    <xdr:to>
      <xdr:col>112</xdr:col>
      <xdr:colOff>38100</xdr:colOff>
      <xdr:row>61</xdr:row>
      <xdr:rowOff>63373</xdr:rowOff>
    </xdr:to>
    <xdr:sp macro="" textlink="">
      <xdr:nvSpPr>
        <xdr:cNvPr id="704" name="楕円 703">
          <a:extLst>
            <a:ext uri="{FF2B5EF4-FFF2-40B4-BE49-F238E27FC236}">
              <a16:creationId xmlns:a16="http://schemas.microsoft.com/office/drawing/2014/main" id="{00000000-0008-0000-0E00-0000C0020000}"/>
            </a:ext>
          </a:extLst>
        </xdr:cNvPr>
        <xdr:cNvSpPr/>
      </xdr:nvSpPr>
      <xdr:spPr>
        <a:xfrm>
          <a:off x="21272500" y="10420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166497</xdr:rowOff>
    </xdr:from>
    <xdr:to>
      <xdr:col>116</xdr:col>
      <xdr:colOff>63500</xdr:colOff>
      <xdr:row>61</xdr:row>
      <xdr:rowOff>12573</xdr:rowOff>
    </xdr:to>
    <xdr:cxnSp macro="">
      <xdr:nvCxnSpPr>
        <xdr:cNvPr id="705" name="直線コネクタ 704">
          <a:extLst>
            <a:ext uri="{FF2B5EF4-FFF2-40B4-BE49-F238E27FC236}">
              <a16:creationId xmlns:a16="http://schemas.microsoft.com/office/drawing/2014/main" id="{00000000-0008-0000-0E00-0000C1020000}"/>
            </a:ext>
          </a:extLst>
        </xdr:cNvPr>
        <xdr:cNvCxnSpPr/>
      </xdr:nvCxnSpPr>
      <xdr:spPr>
        <a:xfrm flipV="1">
          <a:off x="21323300" y="10453497"/>
          <a:ext cx="8382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147320</xdr:rowOff>
    </xdr:from>
    <xdr:to>
      <xdr:col>107</xdr:col>
      <xdr:colOff>101600</xdr:colOff>
      <xdr:row>61</xdr:row>
      <xdr:rowOff>77470</xdr:rowOff>
    </xdr:to>
    <xdr:sp macro="" textlink="">
      <xdr:nvSpPr>
        <xdr:cNvPr id="706" name="楕円 705">
          <a:extLst>
            <a:ext uri="{FF2B5EF4-FFF2-40B4-BE49-F238E27FC236}">
              <a16:creationId xmlns:a16="http://schemas.microsoft.com/office/drawing/2014/main" id="{00000000-0008-0000-0E00-0000C2020000}"/>
            </a:ext>
          </a:extLst>
        </xdr:cNvPr>
        <xdr:cNvSpPr/>
      </xdr:nvSpPr>
      <xdr:spPr>
        <a:xfrm>
          <a:off x="20383500" y="1043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12573</xdr:rowOff>
    </xdr:from>
    <xdr:to>
      <xdr:col>111</xdr:col>
      <xdr:colOff>177800</xdr:colOff>
      <xdr:row>61</xdr:row>
      <xdr:rowOff>26670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flipV="1">
          <a:off x="20434300" y="10471023"/>
          <a:ext cx="889000" cy="1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156464</xdr:rowOff>
    </xdr:from>
    <xdr:to>
      <xdr:col>102</xdr:col>
      <xdr:colOff>165100</xdr:colOff>
      <xdr:row>61</xdr:row>
      <xdr:rowOff>86614</xdr:rowOff>
    </xdr:to>
    <xdr:sp macro="" textlink="">
      <xdr:nvSpPr>
        <xdr:cNvPr id="708" name="楕円 707">
          <a:extLst>
            <a:ext uri="{FF2B5EF4-FFF2-40B4-BE49-F238E27FC236}">
              <a16:creationId xmlns:a16="http://schemas.microsoft.com/office/drawing/2014/main" id="{00000000-0008-0000-0E00-0000C4020000}"/>
            </a:ext>
          </a:extLst>
        </xdr:cNvPr>
        <xdr:cNvSpPr/>
      </xdr:nvSpPr>
      <xdr:spPr>
        <a:xfrm>
          <a:off x="19494500" y="10443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26670</xdr:rowOff>
    </xdr:from>
    <xdr:to>
      <xdr:col>107</xdr:col>
      <xdr:colOff>50800</xdr:colOff>
      <xdr:row>61</xdr:row>
      <xdr:rowOff>35814</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flipV="1">
          <a:off x="19545300" y="1048512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136271</xdr:rowOff>
    </xdr:from>
    <xdr:to>
      <xdr:col>98</xdr:col>
      <xdr:colOff>38100</xdr:colOff>
      <xdr:row>61</xdr:row>
      <xdr:rowOff>66421</xdr:rowOff>
    </xdr:to>
    <xdr:sp macro="" textlink="">
      <xdr:nvSpPr>
        <xdr:cNvPr id="710" name="楕円 709">
          <a:extLst>
            <a:ext uri="{FF2B5EF4-FFF2-40B4-BE49-F238E27FC236}">
              <a16:creationId xmlns:a16="http://schemas.microsoft.com/office/drawing/2014/main" id="{00000000-0008-0000-0E00-0000C6020000}"/>
            </a:ext>
          </a:extLst>
        </xdr:cNvPr>
        <xdr:cNvSpPr/>
      </xdr:nvSpPr>
      <xdr:spPr>
        <a:xfrm>
          <a:off x="18605500" y="10423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15621</xdr:rowOff>
    </xdr:from>
    <xdr:to>
      <xdr:col>102</xdr:col>
      <xdr:colOff>114300</xdr:colOff>
      <xdr:row>61</xdr:row>
      <xdr:rowOff>35814</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656300" y="10474071"/>
          <a:ext cx="889000" cy="20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41927</xdr:rowOff>
    </xdr:from>
    <xdr:ext cx="469744" cy="259045"/>
    <xdr:sp macro="" textlink="">
      <xdr:nvSpPr>
        <xdr:cNvPr id="712" name="n_1aveValue【学校施設】&#10;一人当たり面積">
          <a:extLst>
            <a:ext uri="{FF2B5EF4-FFF2-40B4-BE49-F238E27FC236}">
              <a16:creationId xmlns:a16="http://schemas.microsoft.com/office/drawing/2014/main" id="{00000000-0008-0000-0E00-0000C8020000}"/>
            </a:ext>
          </a:extLst>
        </xdr:cNvPr>
        <xdr:cNvSpPr txBox="1"/>
      </xdr:nvSpPr>
      <xdr:spPr>
        <a:xfrm>
          <a:off x="210757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84599</xdr:rowOff>
    </xdr:from>
    <xdr:ext cx="469744" cy="259045"/>
    <xdr:sp macro="" textlink="">
      <xdr:nvSpPr>
        <xdr:cNvPr id="713" name="n_2aveValue【学校施設】&#10;一人当たり面積">
          <a:extLst>
            <a:ext uri="{FF2B5EF4-FFF2-40B4-BE49-F238E27FC236}">
              <a16:creationId xmlns:a16="http://schemas.microsoft.com/office/drawing/2014/main" id="{00000000-0008-0000-0E00-0000C9020000}"/>
            </a:ext>
          </a:extLst>
        </xdr:cNvPr>
        <xdr:cNvSpPr txBox="1"/>
      </xdr:nvSpPr>
      <xdr:spPr>
        <a:xfrm>
          <a:off x="20199427" y="10714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119270</xdr:rowOff>
    </xdr:from>
    <xdr:ext cx="469744" cy="259045"/>
    <xdr:sp macro="" textlink="">
      <xdr:nvSpPr>
        <xdr:cNvPr id="714" name="n_3aveValue【学校施設】&#10;一人当たり面積">
          <a:extLst>
            <a:ext uri="{FF2B5EF4-FFF2-40B4-BE49-F238E27FC236}">
              <a16:creationId xmlns:a16="http://schemas.microsoft.com/office/drawing/2014/main" id="{00000000-0008-0000-0E00-0000CA020000}"/>
            </a:ext>
          </a:extLst>
        </xdr:cNvPr>
        <xdr:cNvSpPr txBox="1"/>
      </xdr:nvSpPr>
      <xdr:spPr>
        <a:xfrm>
          <a:off x="19310427" y="10749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126890</xdr:rowOff>
    </xdr:from>
    <xdr:ext cx="469744" cy="259045"/>
    <xdr:sp macro="" textlink="">
      <xdr:nvSpPr>
        <xdr:cNvPr id="715" name="n_4aveValue【学校施設】&#10;一人当たり面積">
          <a:extLst>
            <a:ext uri="{FF2B5EF4-FFF2-40B4-BE49-F238E27FC236}">
              <a16:creationId xmlns:a16="http://schemas.microsoft.com/office/drawing/2014/main" id="{00000000-0008-0000-0E00-0000CB020000}"/>
            </a:ext>
          </a:extLst>
        </xdr:cNvPr>
        <xdr:cNvSpPr txBox="1"/>
      </xdr:nvSpPr>
      <xdr:spPr>
        <a:xfrm>
          <a:off x="18421427" y="1075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79900</xdr:rowOff>
    </xdr:from>
    <xdr:ext cx="469744" cy="259045"/>
    <xdr:sp macro="" textlink="">
      <xdr:nvSpPr>
        <xdr:cNvPr id="716" name="n_1mainValue【学校施設】&#10;一人当たり面積">
          <a:extLst>
            <a:ext uri="{FF2B5EF4-FFF2-40B4-BE49-F238E27FC236}">
              <a16:creationId xmlns:a16="http://schemas.microsoft.com/office/drawing/2014/main" id="{00000000-0008-0000-0E00-0000CC020000}"/>
            </a:ext>
          </a:extLst>
        </xdr:cNvPr>
        <xdr:cNvSpPr txBox="1"/>
      </xdr:nvSpPr>
      <xdr:spPr>
        <a:xfrm>
          <a:off x="21075727" y="101954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93997</xdr:rowOff>
    </xdr:from>
    <xdr:ext cx="469744" cy="259045"/>
    <xdr:sp macro="" textlink="">
      <xdr:nvSpPr>
        <xdr:cNvPr id="717" name="n_2mainValue【学校施設】&#10;一人当たり面積">
          <a:extLst>
            <a:ext uri="{FF2B5EF4-FFF2-40B4-BE49-F238E27FC236}">
              <a16:creationId xmlns:a16="http://schemas.microsoft.com/office/drawing/2014/main" id="{00000000-0008-0000-0E00-0000CD020000}"/>
            </a:ext>
          </a:extLst>
        </xdr:cNvPr>
        <xdr:cNvSpPr txBox="1"/>
      </xdr:nvSpPr>
      <xdr:spPr>
        <a:xfrm>
          <a:off x="20199427" y="10209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103141</xdr:rowOff>
    </xdr:from>
    <xdr:ext cx="469744" cy="259045"/>
    <xdr:sp macro="" textlink="">
      <xdr:nvSpPr>
        <xdr:cNvPr id="718" name="n_3mainValue【学校施設】&#10;一人当たり面積">
          <a:extLst>
            <a:ext uri="{FF2B5EF4-FFF2-40B4-BE49-F238E27FC236}">
              <a16:creationId xmlns:a16="http://schemas.microsoft.com/office/drawing/2014/main" id="{00000000-0008-0000-0E00-0000CE020000}"/>
            </a:ext>
          </a:extLst>
        </xdr:cNvPr>
        <xdr:cNvSpPr txBox="1"/>
      </xdr:nvSpPr>
      <xdr:spPr>
        <a:xfrm>
          <a:off x="19310427" y="10218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82948</xdr:rowOff>
    </xdr:from>
    <xdr:ext cx="469744" cy="259045"/>
    <xdr:sp macro="" textlink="">
      <xdr:nvSpPr>
        <xdr:cNvPr id="719" name="n_4mainValue【学校施設】&#10;一人当たり面積">
          <a:extLst>
            <a:ext uri="{FF2B5EF4-FFF2-40B4-BE49-F238E27FC236}">
              <a16:creationId xmlns:a16="http://schemas.microsoft.com/office/drawing/2014/main" id="{00000000-0008-0000-0E00-0000CF020000}"/>
            </a:ext>
          </a:extLst>
        </xdr:cNvPr>
        <xdr:cNvSpPr txBox="1"/>
      </xdr:nvSpPr>
      <xdr:spPr>
        <a:xfrm>
          <a:off x="18421427" y="101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0" name="正方形/長方形 719">
          <a:extLst>
            <a:ext uri="{FF2B5EF4-FFF2-40B4-BE49-F238E27FC236}">
              <a16:creationId xmlns:a16="http://schemas.microsoft.com/office/drawing/2014/main" id="{00000000-0008-0000-0E00-0000D0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1" name="正方形/長方形 720">
          <a:extLst>
            <a:ext uri="{FF2B5EF4-FFF2-40B4-BE49-F238E27FC236}">
              <a16:creationId xmlns:a16="http://schemas.microsoft.com/office/drawing/2014/main" id="{00000000-0008-0000-0E00-0000D1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2" name="正方形/長方形 721">
          <a:extLst>
            <a:ext uri="{FF2B5EF4-FFF2-40B4-BE49-F238E27FC236}">
              <a16:creationId xmlns:a16="http://schemas.microsoft.com/office/drawing/2014/main" id="{00000000-0008-0000-0E00-0000D2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3" name="正方形/長方形 722">
          <a:extLst>
            <a:ext uri="{FF2B5EF4-FFF2-40B4-BE49-F238E27FC236}">
              <a16:creationId xmlns:a16="http://schemas.microsoft.com/office/drawing/2014/main" id="{00000000-0008-0000-0E00-0000D3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4" name="正方形/長方形 723">
          <a:extLst>
            <a:ext uri="{FF2B5EF4-FFF2-40B4-BE49-F238E27FC236}">
              <a16:creationId xmlns:a16="http://schemas.microsoft.com/office/drawing/2014/main" id="{00000000-0008-0000-0E00-0000D4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E00-0000D5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E00-0000D6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7" name="正方形/長方形 726">
          <a:extLst>
            <a:ext uri="{FF2B5EF4-FFF2-40B4-BE49-F238E27FC236}">
              <a16:creationId xmlns:a16="http://schemas.microsoft.com/office/drawing/2014/main" id="{00000000-0008-0000-0E00-0000D7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28" name="テキスト ボックス 727">
          <a:extLst>
            <a:ext uri="{FF2B5EF4-FFF2-40B4-BE49-F238E27FC236}">
              <a16:creationId xmlns:a16="http://schemas.microsoft.com/office/drawing/2014/main" id="{00000000-0008-0000-0E00-0000D8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29" name="直線コネクタ 728">
          <a:extLst>
            <a:ext uri="{FF2B5EF4-FFF2-40B4-BE49-F238E27FC236}">
              <a16:creationId xmlns:a16="http://schemas.microsoft.com/office/drawing/2014/main" id="{00000000-0008-0000-0E00-0000D9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0" name="テキスト ボックス 729">
          <a:extLst>
            <a:ext uri="{FF2B5EF4-FFF2-40B4-BE49-F238E27FC236}">
              <a16:creationId xmlns:a16="http://schemas.microsoft.com/office/drawing/2014/main" id="{00000000-0008-0000-0E00-0000DA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731" name="直線コネクタ 730">
          <a:extLst>
            <a:ext uri="{FF2B5EF4-FFF2-40B4-BE49-F238E27FC236}">
              <a16:creationId xmlns:a16="http://schemas.microsoft.com/office/drawing/2014/main" id="{00000000-0008-0000-0E00-0000DB020000}"/>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11978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733" name="直線コネクタ 732">
          <a:extLst>
            <a:ext uri="{FF2B5EF4-FFF2-40B4-BE49-F238E27FC236}">
              <a16:creationId xmlns:a16="http://schemas.microsoft.com/office/drawing/2014/main" id="{00000000-0008-0000-0E00-0000DD020000}"/>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735" name="直線コネクタ 734">
          <a:extLst>
            <a:ext uri="{FF2B5EF4-FFF2-40B4-BE49-F238E27FC236}">
              <a16:creationId xmlns:a16="http://schemas.microsoft.com/office/drawing/2014/main" id="{00000000-0008-0000-0E00-0000DF020000}"/>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736" name="テキスト ボックス 735">
          <a:extLst>
            <a:ext uri="{FF2B5EF4-FFF2-40B4-BE49-F238E27FC236}">
              <a16:creationId xmlns:a16="http://schemas.microsoft.com/office/drawing/2014/main" id="{00000000-0008-0000-0E00-0000E0020000}"/>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737" name="直線コネクタ 736">
          <a:extLst>
            <a:ext uri="{FF2B5EF4-FFF2-40B4-BE49-F238E27FC236}">
              <a16:creationId xmlns:a16="http://schemas.microsoft.com/office/drawing/2014/main" id="{00000000-0008-0000-0E00-0000E1020000}"/>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2107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744" name="【児童館】&#10;有形固定資産減価償却率グラフ枠">
          <a:extLst>
            <a:ext uri="{FF2B5EF4-FFF2-40B4-BE49-F238E27FC236}">
              <a16:creationId xmlns:a16="http://schemas.microsoft.com/office/drawing/2014/main" id="{00000000-0008-0000-0E00-0000E8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132806</xdr:rowOff>
    </xdr:from>
    <xdr:to>
      <xdr:col>85</xdr:col>
      <xdr:colOff>126364</xdr:colOff>
      <xdr:row>86</xdr:row>
      <xdr:rowOff>168729</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6318864" y="13334456"/>
          <a:ext cx="0" cy="1578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746" name="【児童館】&#10;有形固定資産減価償却率最小値テキスト">
          <a:extLst>
            <a:ext uri="{FF2B5EF4-FFF2-40B4-BE49-F238E27FC236}">
              <a16:creationId xmlns:a16="http://schemas.microsoft.com/office/drawing/2014/main" id="{00000000-0008-0000-0E00-0000EA020000}"/>
            </a:ext>
          </a:extLst>
        </xdr:cNvPr>
        <xdr:cNvSpPr txBox="1"/>
      </xdr:nvSpPr>
      <xdr:spPr>
        <a:xfrm>
          <a:off x="16357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6230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79483</xdr:rowOff>
    </xdr:from>
    <xdr:ext cx="340478" cy="259045"/>
    <xdr:sp macro="" textlink="">
      <xdr:nvSpPr>
        <xdr:cNvPr id="748" name="【児童館】&#10;有形固定資産減価償却率最大値テキスト">
          <a:extLst>
            <a:ext uri="{FF2B5EF4-FFF2-40B4-BE49-F238E27FC236}">
              <a16:creationId xmlns:a16="http://schemas.microsoft.com/office/drawing/2014/main" id="{00000000-0008-0000-0E00-0000EC020000}"/>
            </a:ext>
          </a:extLst>
        </xdr:cNvPr>
        <xdr:cNvSpPr txBox="1"/>
      </xdr:nvSpPr>
      <xdr:spPr>
        <a:xfrm>
          <a:off x="16357600" y="1310968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132806</xdr:rowOff>
    </xdr:from>
    <xdr:to>
      <xdr:col>86</xdr:col>
      <xdr:colOff>25400</xdr:colOff>
      <xdr:row>77</xdr:row>
      <xdr:rowOff>132806</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6230600" y="13334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73858</xdr:rowOff>
    </xdr:from>
    <xdr:ext cx="405111" cy="259045"/>
    <xdr:sp macro="" textlink="">
      <xdr:nvSpPr>
        <xdr:cNvPr id="750" name="【児童館】&#10;有形固定資産減価償却率平均値テキスト">
          <a:extLst>
            <a:ext uri="{FF2B5EF4-FFF2-40B4-BE49-F238E27FC236}">
              <a16:creationId xmlns:a16="http://schemas.microsoft.com/office/drawing/2014/main" id="{00000000-0008-0000-0E00-0000EE020000}"/>
            </a:ext>
          </a:extLst>
        </xdr:cNvPr>
        <xdr:cNvSpPr txBox="1"/>
      </xdr:nvSpPr>
      <xdr:spPr>
        <a:xfrm>
          <a:off x="16357600" y="13961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50981</xdr:rowOff>
    </xdr:from>
    <xdr:to>
      <xdr:col>85</xdr:col>
      <xdr:colOff>177800</xdr:colOff>
      <xdr:row>82</xdr:row>
      <xdr:rowOff>152581</xdr:rowOff>
    </xdr:to>
    <xdr:sp macro="" textlink="">
      <xdr:nvSpPr>
        <xdr:cNvPr id="751" name="フローチャート: 判断 750">
          <a:extLst>
            <a:ext uri="{FF2B5EF4-FFF2-40B4-BE49-F238E27FC236}">
              <a16:creationId xmlns:a16="http://schemas.microsoft.com/office/drawing/2014/main" id="{00000000-0008-0000-0E00-0000EF020000}"/>
            </a:ext>
          </a:extLst>
        </xdr:cNvPr>
        <xdr:cNvSpPr/>
      </xdr:nvSpPr>
      <xdr:spPr>
        <a:xfrm>
          <a:off x="16268700" y="1410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15058</xdr:rowOff>
    </xdr:from>
    <xdr:to>
      <xdr:col>81</xdr:col>
      <xdr:colOff>101600</xdr:colOff>
      <xdr:row>82</xdr:row>
      <xdr:rowOff>116658</xdr:rowOff>
    </xdr:to>
    <xdr:sp macro="" textlink="">
      <xdr:nvSpPr>
        <xdr:cNvPr id="752" name="フローチャート: 判断 751">
          <a:extLst>
            <a:ext uri="{FF2B5EF4-FFF2-40B4-BE49-F238E27FC236}">
              <a16:creationId xmlns:a16="http://schemas.microsoft.com/office/drawing/2014/main" id="{00000000-0008-0000-0E00-0000F0020000}"/>
            </a:ext>
          </a:extLst>
        </xdr:cNvPr>
        <xdr:cNvSpPr/>
      </xdr:nvSpPr>
      <xdr:spPr>
        <a:xfrm>
          <a:off x="15430500" y="14073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47716</xdr:rowOff>
    </xdr:from>
    <xdr:to>
      <xdr:col>76</xdr:col>
      <xdr:colOff>165100</xdr:colOff>
      <xdr:row>83</xdr:row>
      <xdr:rowOff>149316</xdr:rowOff>
    </xdr:to>
    <xdr:sp macro="" textlink="">
      <xdr:nvSpPr>
        <xdr:cNvPr id="753" name="フローチャート: 判断 752">
          <a:extLst>
            <a:ext uri="{FF2B5EF4-FFF2-40B4-BE49-F238E27FC236}">
              <a16:creationId xmlns:a16="http://schemas.microsoft.com/office/drawing/2014/main" id="{00000000-0008-0000-0E00-0000F1020000}"/>
            </a:ext>
          </a:extLst>
        </xdr:cNvPr>
        <xdr:cNvSpPr/>
      </xdr:nvSpPr>
      <xdr:spPr>
        <a:xfrm>
          <a:off x="14541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132624</xdr:rowOff>
    </xdr:from>
    <xdr:to>
      <xdr:col>72</xdr:col>
      <xdr:colOff>38100</xdr:colOff>
      <xdr:row>83</xdr:row>
      <xdr:rowOff>62774</xdr:rowOff>
    </xdr:to>
    <xdr:sp macro="" textlink="">
      <xdr:nvSpPr>
        <xdr:cNvPr id="754" name="フローチャート: 判断 753">
          <a:extLst>
            <a:ext uri="{FF2B5EF4-FFF2-40B4-BE49-F238E27FC236}">
              <a16:creationId xmlns:a16="http://schemas.microsoft.com/office/drawing/2014/main" id="{00000000-0008-0000-0E00-0000F2020000}"/>
            </a:ext>
          </a:extLst>
        </xdr:cNvPr>
        <xdr:cNvSpPr/>
      </xdr:nvSpPr>
      <xdr:spPr>
        <a:xfrm>
          <a:off x="13652500" y="14191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103232</xdr:rowOff>
    </xdr:from>
    <xdr:to>
      <xdr:col>67</xdr:col>
      <xdr:colOff>101600</xdr:colOff>
      <xdr:row>83</xdr:row>
      <xdr:rowOff>33382</xdr:rowOff>
    </xdr:to>
    <xdr:sp macro="" textlink="">
      <xdr:nvSpPr>
        <xdr:cNvPr id="755" name="フローチャート: 判断 754">
          <a:extLst>
            <a:ext uri="{FF2B5EF4-FFF2-40B4-BE49-F238E27FC236}">
              <a16:creationId xmlns:a16="http://schemas.microsoft.com/office/drawing/2014/main" id="{00000000-0008-0000-0E00-0000F3020000}"/>
            </a:ext>
          </a:extLst>
        </xdr:cNvPr>
        <xdr:cNvSpPr/>
      </xdr:nvSpPr>
      <xdr:spPr>
        <a:xfrm>
          <a:off x="12763500" y="14162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E00-0000F5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E00-0000F6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E00-0000F7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E00-0000F8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109764</xdr:rowOff>
    </xdr:from>
    <xdr:to>
      <xdr:col>85</xdr:col>
      <xdr:colOff>177800</xdr:colOff>
      <xdr:row>84</xdr:row>
      <xdr:rowOff>39914</xdr:rowOff>
    </xdr:to>
    <xdr:sp macro="" textlink="">
      <xdr:nvSpPr>
        <xdr:cNvPr id="761" name="楕円 760">
          <a:extLst>
            <a:ext uri="{FF2B5EF4-FFF2-40B4-BE49-F238E27FC236}">
              <a16:creationId xmlns:a16="http://schemas.microsoft.com/office/drawing/2014/main" id="{00000000-0008-0000-0E00-0000F9020000}"/>
            </a:ext>
          </a:extLst>
        </xdr:cNvPr>
        <xdr:cNvSpPr/>
      </xdr:nvSpPr>
      <xdr:spPr>
        <a:xfrm>
          <a:off x="162687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88191</xdr:rowOff>
    </xdr:from>
    <xdr:ext cx="405111" cy="259045"/>
    <xdr:sp macro="" textlink="">
      <xdr:nvSpPr>
        <xdr:cNvPr id="762" name="【児童館】&#10;有形固定資産減価償却率該当値テキスト">
          <a:extLst>
            <a:ext uri="{FF2B5EF4-FFF2-40B4-BE49-F238E27FC236}">
              <a16:creationId xmlns:a16="http://schemas.microsoft.com/office/drawing/2014/main" id="{00000000-0008-0000-0E00-0000FA020000}"/>
            </a:ext>
          </a:extLst>
        </xdr:cNvPr>
        <xdr:cNvSpPr txBox="1"/>
      </xdr:nvSpPr>
      <xdr:spPr>
        <a:xfrm>
          <a:off x="16357600" y="1431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73842</xdr:rowOff>
    </xdr:from>
    <xdr:to>
      <xdr:col>81</xdr:col>
      <xdr:colOff>101600</xdr:colOff>
      <xdr:row>84</xdr:row>
      <xdr:rowOff>3992</xdr:rowOff>
    </xdr:to>
    <xdr:sp macro="" textlink="">
      <xdr:nvSpPr>
        <xdr:cNvPr id="763" name="楕円 762">
          <a:extLst>
            <a:ext uri="{FF2B5EF4-FFF2-40B4-BE49-F238E27FC236}">
              <a16:creationId xmlns:a16="http://schemas.microsoft.com/office/drawing/2014/main" id="{00000000-0008-0000-0E00-0000FB020000}"/>
            </a:ext>
          </a:extLst>
        </xdr:cNvPr>
        <xdr:cNvSpPr/>
      </xdr:nvSpPr>
      <xdr:spPr>
        <a:xfrm>
          <a:off x="15430500" y="14304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124642</xdr:rowOff>
    </xdr:from>
    <xdr:to>
      <xdr:col>85</xdr:col>
      <xdr:colOff>127000</xdr:colOff>
      <xdr:row>83</xdr:row>
      <xdr:rowOff>160564</xdr:rowOff>
    </xdr:to>
    <xdr:cxnSp macro="">
      <xdr:nvCxnSpPr>
        <xdr:cNvPr id="764" name="直線コネクタ 763">
          <a:extLst>
            <a:ext uri="{FF2B5EF4-FFF2-40B4-BE49-F238E27FC236}">
              <a16:creationId xmlns:a16="http://schemas.microsoft.com/office/drawing/2014/main" id="{00000000-0008-0000-0E00-0000FC020000}"/>
            </a:ext>
          </a:extLst>
        </xdr:cNvPr>
        <xdr:cNvCxnSpPr/>
      </xdr:nvCxnSpPr>
      <xdr:spPr>
        <a:xfrm>
          <a:off x="15481300" y="14354992"/>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37919</xdr:rowOff>
    </xdr:from>
    <xdr:to>
      <xdr:col>76</xdr:col>
      <xdr:colOff>165100</xdr:colOff>
      <xdr:row>83</xdr:row>
      <xdr:rowOff>139519</xdr:rowOff>
    </xdr:to>
    <xdr:sp macro="" textlink="">
      <xdr:nvSpPr>
        <xdr:cNvPr id="765" name="楕円 764">
          <a:extLst>
            <a:ext uri="{FF2B5EF4-FFF2-40B4-BE49-F238E27FC236}">
              <a16:creationId xmlns:a16="http://schemas.microsoft.com/office/drawing/2014/main" id="{00000000-0008-0000-0E00-0000FD020000}"/>
            </a:ext>
          </a:extLst>
        </xdr:cNvPr>
        <xdr:cNvSpPr/>
      </xdr:nvSpPr>
      <xdr:spPr>
        <a:xfrm>
          <a:off x="14541500" y="1426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88719</xdr:rowOff>
    </xdr:from>
    <xdr:to>
      <xdr:col>81</xdr:col>
      <xdr:colOff>50800</xdr:colOff>
      <xdr:row>83</xdr:row>
      <xdr:rowOff>124642</xdr:rowOff>
    </xdr:to>
    <xdr:cxnSp macro="">
      <xdr:nvCxnSpPr>
        <xdr:cNvPr id="766" name="直線コネクタ 765">
          <a:extLst>
            <a:ext uri="{FF2B5EF4-FFF2-40B4-BE49-F238E27FC236}">
              <a16:creationId xmlns:a16="http://schemas.microsoft.com/office/drawing/2014/main" id="{00000000-0008-0000-0E00-0000FE020000}"/>
            </a:ext>
          </a:extLst>
        </xdr:cNvPr>
        <xdr:cNvCxnSpPr/>
      </xdr:nvCxnSpPr>
      <xdr:spPr>
        <a:xfrm>
          <a:off x="14592300" y="14319069"/>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1995</xdr:rowOff>
    </xdr:from>
    <xdr:to>
      <xdr:col>72</xdr:col>
      <xdr:colOff>38100</xdr:colOff>
      <xdr:row>83</xdr:row>
      <xdr:rowOff>103595</xdr:rowOff>
    </xdr:to>
    <xdr:sp macro="" textlink="">
      <xdr:nvSpPr>
        <xdr:cNvPr id="767" name="楕円 766">
          <a:extLst>
            <a:ext uri="{FF2B5EF4-FFF2-40B4-BE49-F238E27FC236}">
              <a16:creationId xmlns:a16="http://schemas.microsoft.com/office/drawing/2014/main" id="{00000000-0008-0000-0E00-0000FF020000}"/>
            </a:ext>
          </a:extLst>
        </xdr:cNvPr>
        <xdr:cNvSpPr/>
      </xdr:nvSpPr>
      <xdr:spPr>
        <a:xfrm>
          <a:off x="13652500" y="142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52795</xdr:rowOff>
    </xdr:from>
    <xdr:to>
      <xdr:col>76</xdr:col>
      <xdr:colOff>114300</xdr:colOff>
      <xdr:row>83</xdr:row>
      <xdr:rowOff>88719</xdr:rowOff>
    </xdr:to>
    <xdr:cxnSp macro="">
      <xdr:nvCxnSpPr>
        <xdr:cNvPr id="768" name="直線コネクタ 767">
          <a:extLst>
            <a:ext uri="{FF2B5EF4-FFF2-40B4-BE49-F238E27FC236}">
              <a16:creationId xmlns:a16="http://schemas.microsoft.com/office/drawing/2014/main" id="{00000000-0008-0000-0E00-000000030000}"/>
            </a:ext>
          </a:extLst>
        </xdr:cNvPr>
        <xdr:cNvCxnSpPr/>
      </xdr:nvCxnSpPr>
      <xdr:spPr>
        <a:xfrm>
          <a:off x="13703300" y="14283145"/>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137523</xdr:rowOff>
    </xdr:from>
    <xdr:to>
      <xdr:col>67</xdr:col>
      <xdr:colOff>101600</xdr:colOff>
      <xdr:row>83</xdr:row>
      <xdr:rowOff>67673</xdr:rowOff>
    </xdr:to>
    <xdr:sp macro="" textlink="">
      <xdr:nvSpPr>
        <xdr:cNvPr id="769" name="楕円 768">
          <a:extLst>
            <a:ext uri="{FF2B5EF4-FFF2-40B4-BE49-F238E27FC236}">
              <a16:creationId xmlns:a16="http://schemas.microsoft.com/office/drawing/2014/main" id="{00000000-0008-0000-0E00-000001030000}"/>
            </a:ext>
          </a:extLst>
        </xdr:cNvPr>
        <xdr:cNvSpPr/>
      </xdr:nvSpPr>
      <xdr:spPr>
        <a:xfrm>
          <a:off x="12763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83</xdr:row>
      <xdr:rowOff>16873</xdr:rowOff>
    </xdr:from>
    <xdr:to>
      <xdr:col>71</xdr:col>
      <xdr:colOff>177800</xdr:colOff>
      <xdr:row>83</xdr:row>
      <xdr:rowOff>52795</xdr:rowOff>
    </xdr:to>
    <xdr:cxnSp macro="">
      <xdr:nvCxnSpPr>
        <xdr:cNvPr id="770" name="直線コネクタ 769">
          <a:extLst>
            <a:ext uri="{FF2B5EF4-FFF2-40B4-BE49-F238E27FC236}">
              <a16:creationId xmlns:a16="http://schemas.microsoft.com/office/drawing/2014/main" id="{00000000-0008-0000-0E00-000002030000}"/>
            </a:ext>
          </a:extLst>
        </xdr:cNvPr>
        <xdr:cNvCxnSpPr/>
      </xdr:nvCxnSpPr>
      <xdr:spPr>
        <a:xfrm>
          <a:off x="12814300" y="14247223"/>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133185</xdr:rowOff>
    </xdr:from>
    <xdr:ext cx="405111" cy="259045"/>
    <xdr:sp macro="" textlink="">
      <xdr:nvSpPr>
        <xdr:cNvPr id="771" name="n_1aveValue【児童館】&#10;有形固定資産減価償却率">
          <a:extLst>
            <a:ext uri="{FF2B5EF4-FFF2-40B4-BE49-F238E27FC236}">
              <a16:creationId xmlns:a16="http://schemas.microsoft.com/office/drawing/2014/main" id="{00000000-0008-0000-0E00-000003030000}"/>
            </a:ext>
          </a:extLst>
        </xdr:cNvPr>
        <xdr:cNvSpPr txBox="1"/>
      </xdr:nvSpPr>
      <xdr:spPr>
        <a:xfrm>
          <a:off x="15266044" y="138491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140443</xdr:rowOff>
    </xdr:from>
    <xdr:ext cx="405111" cy="259045"/>
    <xdr:sp macro="" textlink="">
      <xdr:nvSpPr>
        <xdr:cNvPr id="772" name="n_2aveValue【児童館】&#10;有形固定資産減価償却率">
          <a:extLst>
            <a:ext uri="{FF2B5EF4-FFF2-40B4-BE49-F238E27FC236}">
              <a16:creationId xmlns:a16="http://schemas.microsoft.com/office/drawing/2014/main" id="{00000000-0008-0000-0E00-000004030000}"/>
            </a:ext>
          </a:extLst>
        </xdr:cNvPr>
        <xdr:cNvSpPr txBox="1"/>
      </xdr:nvSpPr>
      <xdr:spPr>
        <a:xfrm>
          <a:off x="14389744" y="143707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79301</xdr:rowOff>
    </xdr:from>
    <xdr:ext cx="405111" cy="259045"/>
    <xdr:sp macro="" textlink="">
      <xdr:nvSpPr>
        <xdr:cNvPr id="773" name="n_3aveValue【児童館】&#10;有形固定資産減価償却率">
          <a:extLst>
            <a:ext uri="{FF2B5EF4-FFF2-40B4-BE49-F238E27FC236}">
              <a16:creationId xmlns:a16="http://schemas.microsoft.com/office/drawing/2014/main" id="{00000000-0008-0000-0E00-000005030000}"/>
            </a:ext>
          </a:extLst>
        </xdr:cNvPr>
        <xdr:cNvSpPr txBox="1"/>
      </xdr:nvSpPr>
      <xdr:spPr>
        <a:xfrm>
          <a:off x="13500744" y="13966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49909</xdr:rowOff>
    </xdr:from>
    <xdr:ext cx="405111" cy="259045"/>
    <xdr:sp macro="" textlink="">
      <xdr:nvSpPr>
        <xdr:cNvPr id="774" name="n_4aveValue【児童館】&#10;有形固定資産減価償却率">
          <a:extLst>
            <a:ext uri="{FF2B5EF4-FFF2-40B4-BE49-F238E27FC236}">
              <a16:creationId xmlns:a16="http://schemas.microsoft.com/office/drawing/2014/main" id="{00000000-0008-0000-0E00-000006030000}"/>
            </a:ext>
          </a:extLst>
        </xdr:cNvPr>
        <xdr:cNvSpPr txBox="1"/>
      </xdr:nvSpPr>
      <xdr:spPr>
        <a:xfrm>
          <a:off x="12611744" y="1393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166569</xdr:rowOff>
    </xdr:from>
    <xdr:ext cx="405111" cy="259045"/>
    <xdr:sp macro="" textlink="">
      <xdr:nvSpPr>
        <xdr:cNvPr id="775" name="n_1mainValue【児童館】&#10;有形固定資産減価償却率">
          <a:extLst>
            <a:ext uri="{FF2B5EF4-FFF2-40B4-BE49-F238E27FC236}">
              <a16:creationId xmlns:a16="http://schemas.microsoft.com/office/drawing/2014/main" id="{00000000-0008-0000-0E00-000007030000}"/>
            </a:ext>
          </a:extLst>
        </xdr:cNvPr>
        <xdr:cNvSpPr txBox="1"/>
      </xdr:nvSpPr>
      <xdr:spPr>
        <a:xfrm>
          <a:off x="15266044" y="1439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156046</xdr:rowOff>
    </xdr:from>
    <xdr:ext cx="405111" cy="259045"/>
    <xdr:sp macro="" textlink="">
      <xdr:nvSpPr>
        <xdr:cNvPr id="776" name="n_2mainValue【児童館】&#10;有形固定資産減価償却率">
          <a:extLst>
            <a:ext uri="{FF2B5EF4-FFF2-40B4-BE49-F238E27FC236}">
              <a16:creationId xmlns:a16="http://schemas.microsoft.com/office/drawing/2014/main" id="{00000000-0008-0000-0E00-000008030000}"/>
            </a:ext>
          </a:extLst>
        </xdr:cNvPr>
        <xdr:cNvSpPr txBox="1"/>
      </xdr:nvSpPr>
      <xdr:spPr>
        <a:xfrm>
          <a:off x="14389744" y="1404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94722</xdr:rowOff>
    </xdr:from>
    <xdr:ext cx="405111" cy="259045"/>
    <xdr:sp macro="" textlink="">
      <xdr:nvSpPr>
        <xdr:cNvPr id="777" name="n_3mainValue【児童館】&#10;有形固定資産減価償却率">
          <a:extLst>
            <a:ext uri="{FF2B5EF4-FFF2-40B4-BE49-F238E27FC236}">
              <a16:creationId xmlns:a16="http://schemas.microsoft.com/office/drawing/2014/main" id="{00000000-0008-0000-0E00-000009030000}"/>
            </a:ext>
          </a:extLst>
        </xdr:cNvPr>
        <xdr:cNvSpPr txBox="1"/>
      </xdr:nvSpPr>
      <xdr:spPr>
        <a:xfrm>
          <a:off x="13500744"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58800</xdr:rowOff>
    </xdr:from>
    <xdr:ext cx="405111" cy="259045"/>
    <xdr:sp macro="" textlink="">
      <xdr:nvSpPr>
        <xdr:cNvPr id="778" name="n_4mainValue【児童館】&#10;有形固定資産減価償却率">
          <a:extLst>
            <a:ext uri="{FF2B5EF4-FFF2-40B4-BE49-F238E27FC236}">
              <a16:creationId xmlns:a16="http://schemas.microsoft.com/office/drawing/2014/main" id="{00000000-0008-0000-0E00-00000A030000}"/>
            </a:ext>
          </a:extLst>
        </xdr:cNvPr>
        <xdr:cNvSpPr txBox="1"/>
      </xdr:nvSpPr>
      <xdr:spPr>
        <a:xfrm>
          <a:off x="12611744" y="14289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79" name="正方形/長方形 778">
          <a:extLst>
            <a:ext uri="{FF2B5EF4-FFF2-40B4-BE49-F238E27FC236}">
              <a16:creationId xmlns:a16="http://schemas.microsoft.com/office/drawing/2014/main" id="{00000000-0008-0000-0E00-00000B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0" name="正方形/長方形 779">
          <a:extLst>
            <a:ext uri="{FF2B5EF4-FFF2-40B4-BE49-F238E27FC236}">
              <a16:creationId xmlns:a16="http://schemas.microsoft.com/office/drawing/2014/main" id="{00000000-0008-0000-0E00-00000C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1" name="正方形/長方形 780">
          <a:extLst>
            <a:ext uri="{FF2B5EF4-FFF2-40B4-BE49-F238E27FC236}">
              <a16:creationId xmlns:a16="http://schemas.microsoft.com/office/drawing/2014/main" id="{00000000-0008-0000-0E00-00000D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2" name="正方形/長方形 781">
          <a:extLst>
            <a:ext uri="{FF2B5EF4-FFF2-40B4-BE49-F238E27FC236}">
              <a16:creationId xmlns:a16="http://schemas.microsoft.com/office/drawing/2014/main" id="{00000000-0008-0000-0E00-00000E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3" name="正方形/長方形 782">
          <a:extLst>
            <a:ext uri="{FF2B5EF4-FFF2-40B4-BE49-F238E27FC236}">
              <a16:creationId xmlns:a16="http://schemas.microsoft.com/office/drawing/2014/main" id="{00000000-0008-0000-0E00-00000F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4" name="正方形/長方形 783">
          <a:extLst>
            <a:ext uri="{FF2B5EF4-FFF2-40B4-BE49-F238E27FC236}">
              <a16:creationId xmlns:a16="http://schemas.microsoft.com/office/drawing/2014/main" id="{00000000-0008-0000-0E00-000010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5" name="正方形/長方形 784">
          <a:extLst>
            <a:ext uri="{FF2B5EF4-FFF2-40B4-BE49-F238E27FC236}">
              <a16:creationId xmlns:a16="http://schemas.microsoft.com/office/drawing/2014/main" id="{00000000-0008-0000-0E00-000011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7" name="テキスト ボックス 786">
          <a:extLst>
            <a:ext uri="{FF2B5EF4-FFF2-40B4-BE49-F238E27FC236}">
              <a16:creationId xmlns:a16="http://schemas.microsoft.com/office/drawing/2014/main" id="{00000000-0008-0000-0E00-000013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8" name="直線コネクタ 787">
          <a:extLst>
            <a:ext uri="{FF2B5EF4-FFF2-40B4-BE49-F238E27FC236}">
              <a16:creationId xmlns:a16="http://schemas.microsoft.com/office/drawing/2014/main" id="{00000000-0008-0000-0E00-000014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89" name="直線コネクタ 788">
          <a:extLst>
            <a:ext uri="{FF2B5EF4-FFF2-40B4-BE49-F238E27FC236}">
              <a16:creationId xmlns:a16="http://schemas.microsoft.com/office/drawing/2014/main" id="{00000000-0008-0000-0E00-000015030000}"/>
            </a:ext>
          </a:extLst>
        </xdr:cNvPr>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90" name="テキスト ボックス 789">
          <a:extLst>
            <a:ext uri="{FF2B5EF4-FFF2-40B4-BE49-F238E27FC236}">
              <a16:creationId xmlns:a16="http://schemas.microsoft.com/office/drawing/2014/main" id="{00000000-0008-0000-0E00-000016030000}"/>
            </a:ext>
          </a:extLst>
        </xdr:cNvPr>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91" name="直線コネクタ 790">
          <a:extLst>
            <a:ext uri="{FF2B5EF4-FFF2-40B4-BE49-F238E27FC236}">
              <a16:creationId xmlns:a16="http://schemas.microsoft.com/office/drawing/2014/main" id="{00000000-0008-0000-0E00-000017030000}"/>
            </a:ext>
          </a:extLst>
        </xdr:cNvPr>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92" name="テキスト ボックス 791">
          <a:extLst>
            <a:ext uri="{FF2B5EF4-FFF2-40B4-BE49-F238E27FC236}">
              <a16:creationId xmlns:a16="http://schemas.microsoft.com/office/drawing/2014/main" id="{00000000-0008-0000-0E00-000018030000}"/>
            </a:ext>
          </a:extLst>
        </xdr:cNvPr>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93" name="直線コネクタ 792">
          <a:extLst>
            <a:ext uri="{FF2B5EF4-FFF2-40B4-BE49-F238E27FC236}">
              <a16:creationId xmlns:a16="http://schemas.microsoft.com/office/drawing/2014/main" id="{00000000-0008-0000-0E00-000019030000}"/>
            </a:ext>
          </a:extLst>
        </xdr:cNvPr>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96" name="テキスト ボックス 795">
          <a:extLst>
            <a:ext uri="{FF2B5EF4-FFF2-40B4-BE49-F238E27FC236}">
              <a16:creationId xmlns:a16="http://schemas.microsoft.com/office/drawing/2014/main" id="{00000000-0008-0000-0E00-00001C030000}"/>
            </a:ext>
          </a:extLst>
        </xdr:cNvPr>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97" name="直線コネクタ 796">
          <a:extLst>
            <a:ext uri="{FF2B5EF4-FFF2-40B4-BE49-F238E27FC236}">
              <a16:creationId xmlns:a16="http://schemas.microsoft.com/office/drawing/2014/main" id="{00000000-0008-0000-0E00-00001D030000}"/>
            </a:ext>
          </a:extLst>
        </xdr:cNvPr>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98" name="テキスト ボックス 797">
          <a:extLst>
            <a:ext uri="{FF2B5EF4-FFF2-40B4-BE49-F238E27FC236}">
              <a16:creationId xmlns:a16="http://schemas.microsoft.com/office/drawing/2014/main" id="{00000000-0008-0000-0E00-00001E030000}"/>
            </a:ext>
          </a:extLst>
        </xdr:cNvPr>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99" name="直線コネクタ 798">
          <a:extLst>
            <a:ext uri="{FF2B5EF4-FFF2-40B4-BE49-F238E27FC236}">
              <a16:creationId xmlns:a16="http://schemas.microsoft.com/office/drawing/2014/main" id="{00000000-0008-0000-0E00-00001F030000}"/>
            </a:ext>
          </a:extLst>
        </xdr:cNvPr>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800" name="テキスト ボックス 799">
          <a:extLst>
            <a:ext uri="{FF2B5EF4-FFF2-40B4-BE49-F238E27FC236}">
              <a16:creationId xmlns:a16="http://schemas.microsoft.com/office/drawing/2014/main" id="{00000000-0008-0000-0E00-000020030000}"/>
            </a:ext>
          </a:extLst>
        </xdr:cNvPr>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1" name="直線コネクタ 800">
          <a:extLst>
            <a:ext uri="{FF2B5EF4-FFF2-40B4-BE49-F238E27FC236}">
              <a16:creationId xmlns:a16="http://schemas.microsoft.com/office/drawing/2014/main" id="{00000000-0008-0000-0E00-000021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2" name="テキスト ボックス 801">
          <a:extLst>
            <a:ext uri="{FF2B5EF4-FFF2-40B4-BE49-F238E27FC236}">
              <a16:creationId xmlns:a16="http://schemas.microsoft.com/office/drawing/2014/main" id="{00000000-0008-0000-0E00-000022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3" name="【児童館】&#10;一人当たり面積グラフ枠">
          <a:extLst>
            <a:ext uri="{FF2B5EF4-FFF2-40B4-BE49-F238E27FC236}">
              <a16:creationId xmlns:a16="http://schemas.microsoft.com/office/drawing/2014/main" id="{00000000-0008-0000-0E00-000023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81643</xdr:rowOff>
    </xdr:from>
    <xdr:to>
      <xdr:col>116</xdr:col>
      <xdr:colOff>62864</xdr:colOff>
      <xdr:row>86</xdr:row>
      <xdr:rowOff>70757</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flipV="1">
          <a:off x="22160864" y="13454743"/>
          <a:ext cx="0" cy="136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74584</xdr:rowOff>
    </xdr:from>
    <xdr:ext cx="469744" cy="259045"/>
    <xdr:sp macro="" textlink="">
      <xdr:nvSpPr>
        <xdr:cNvPr id="805" name="【児童館】&#10;一人当たり面積最小値テキスト">
          <a:extLst>
            <a:ext uri="{FF2B5EF4-FFF2-40B4-BE49-F238E27FC236}">
              <a16:creationId xmlns:a16="http://schemas.microsoft.com/office/drawing/2014/main" id="{00000000-0008-0000-0E00-000025030000}"/>
            </a:ext>
          </a:extLst>
        </xdr:cNvPr>
        <xdr:cNvSpPr txBox="1"/>
      </xdr:nvSpPr>
      <xdr:spPr>
        <a:xfrm>
          <a:off x="22199600" y="1481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70757</xdr:rowOff>
    </xdr:from>
    <xdr:to>
      <xdr:col>116</xdr:col>
      <xdr:colOff>152400</xdr:colOff>
      <xdr:row>86</xdr:row>
      <xdr:rowOff>70757</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22072600" y="148154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28320</xdr:rowOff>
    </xdr:from>
    <xdr:ext cx="469744" cy="259045"/>
    <xdr:sp macro="" textlink="">
      <xdr:nvSpPr>
        <xdr:cNvPr id="807" name="【児童館】&#10;一人当たり面積最大値テキスト">
          <a:extLst>
            <a:ext uri="{FF2B5EF4-FFF2-40B4-BE49-F238E27FC236}">
              <a16:creationId xmlns:a16="http://schemas.microsoft.com/office/drawing/2014/main" id="{00000000-0008-0000-0E00-000027030000}"/>
            </a:ext>
          </a:extLst>
        </xdr:cNvPr>
        <xdr:cNvSpPr txBox="1"/>
      </xdr:nvSpPr>
      <xdr:spPr>
        <a:xfrm>
          <a:off x="22199600" y="13229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81643</xdr:rowOff>
    </xdr:from>
    <xdr:to>
      <xdr:col>116</xdr:col>
      <xdr:colOff>152400</xdr:colOff>
      <xdr:row>78</xdr:row>
      <xdr:rowOff>81643</xdr:rowOff>
    </xdr:to>
    <xdr:cxnSp macro="">
      <xdr:nvCxnSpPr>
        <xdr:cNvPr id="808" name="直線コネクタ 807">
          <a:extLst>
            <a:ext uri="{FF2B5EF4-FFF2-40B4-BE49-F238E27FC236}">
              <a16:creationId xmlns:a16="http://schemas.microsoft.com/office/drawing/2014/main" id="{00000000-0008-0000-0E00-000028030000}"/>
            </a:ext>
          </a:extLst>
        </xdr:cNvPr>
        <xdr:cNvCxnSpPr/>
      </xdr:nvCxnSpPr>
      <xdr:spPr>
        <a:xfrm>
          <a:off x="22072600" y="13454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131734</xdr:rowOff>
    </xdr:from>
    <xdr:ext cx="469744" cy="259045"/>
    <xdr:sp macro="" textlink="">
      <xdr:nvSpPr>
        <xdr:cNvPr id="809" name="【児童館】&#10;一人当たり面積平均値テキスト">
          <a:extLst>
            <a:ext uri="{FF2B5EF4-FFF2-40B4-BE49-F238E27FC236}">
              <a16:creationId xmlns:a16="http://schemas.microsoft.com/office/drawing/2014/main" id="{00000000-0008-0000-0E00-000029030000}"/>
            </a:ext>
          </a:extLst>
        </xdr:cNvPr>
        <xdr:cNvSpPr txBox="1"/>
      </xdr:nvSpPr>
      <xdr:spPr>
        <a:xfrm>
          <a:off x="22199600" y="143620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153307</xdr:rowOff>
    </xdr:from>
    <xdr:to>
      <xdr:col>116</xdr:col>
      <xdr:colOff>114300</xdr:colOff>
      <xdr:row>84</xdr:row>
      <xdr:rowOff>83457</xdr:rowOff>
    </xdr:to>
    <xdr:sp macro="" textlink="">
      <xdr:nvSpPr>
        <xdr:cNvPr id="810" name="フローチャート: 判断 809">
          <a:extLst>
            <a:ext uri="{FF2B5EF4-FFF2-40B4-BE49-F238E27FC236}">
              <a16:creationId xmlns:a16="http://schemas.microsoft.com/office/drawing/2014/main" id="{00000000-0008-0000-0E00-00002A030000}"/>
            </a:ext>
          </a:extLst>
        </xdr:cNvPr>
        <xdr:cNvSpPr/>
      </xdr:nvSpPr>
      <xdr:spPr>
        <a:xfrm>
          <a:off x="221107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153307</xdr:rowOff>
    </xdr:from>
    <xdr:to>
      <xdr:col>112</xdr:col>
      <xdr:colOff>38100</xdr:colOff>
      <xdr:row>84</xdr:row>
      <xdr:rowOff>83457</xdr:rowOff>
    </xdr:to>
    <xdr:sp macro="" textlink="">
      <xdr:nvSpPr>
        <xdr:cNvPr id="811" name="フローチャート: 判断 810">
          <a:extLst>
            <a:ext uri="{FF2B5EF4-FFF2-40B4-BE49-F238E27FC236}">
              <a16:creationId xmlns:a16="http://schemas.microsoft.com/office/drawing/2014/main" id="{00000000-0008-0000-0E00-00002B030000}"/>
            </a:ext>
          </a:extLst>
        </xdr:cNvPr>
        <xdr:cNvSpPr/>
      </xdr:nvSpPr>
      <xdr:spPr>
        <a:xfrm>
          <a:off x="21272500" y="14383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109764</xdr:rowOff>
    </xdr:from>
    <xdr:to>
      <xdr:col>107</xdr:col>
      <xdr:colOff>101600</xdr:colOff>
      <xdr:row>84</xdr:row>
      <xdr:rowOff>39914</xdr:rowOff>
    </xdr:to>
    <xdr:sp macro="" textlink="">
      <xdr:nvSpPr>
        <xdr:cNvPr id="812" name="フローチャート: 判断 811">
          <a:extLst>
            <a:ext uri="{FF2B5EF4-FFF2-40B4-BE49-F238E27FC236}">
              <a16:creationId xmlns:a16="http://schemas.microsoft.com/office/drawing/2014/main" id="{00000000-0008-0000-0E00-00002C030000}"/>
            </a:ext>
          </a:extLst>
        </xdr:cNvPr>
        <xdr:cNvSpPr/>
      </xdr:nvSpPr>
      <xdr:spPr>
        <a:xfrm>
          <a:off x="20383500" y="14340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77107</xdr:rowOff>
    </xdr:from>
    <xdr:to>
      <xdr:col>102</xdr:col>
      <xdr:colOff>165100</xdr:colOff>
      <xdr:row>84</xdr:row>
      <xdr:rowOff>7257</xdr:rowOff>
    </xdr:to>
    <xdr:sp macro="" textlink="">
      <xdr:nvSpPr>
        <xdr:cNvPr id="813" name="フローチャート: 判断 812">
          <a:extLst>
            <a:ext uri="{FF2B5EF4-FFF2-40B4-BE49-F238E27FC236}">
              <a16:creationId xmlns:a16="http://schemas.microsoft.com/office/drawing/2014/main" id="{00000000-0008-0000-0E00-00002D030000}"/>
            </a:ext>
          </a:extLst>
        </xdr:cNvPr>
        <xdr:cNvSpPr/>
      </xdr:nvSpPr>
      <xdr:spPr>
        <a:xfrm>
          <a:off x="19494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83</xdr:row>
      <xdr:rowOff>131536</xdr:rowOff>
    </xdr:from>
    <xdr:to>
      <xdr:col>98</xdr:col>
      <xdr:colOff>38100</xdr:colOff>
      <xdr:row>84</xdr:row>
      <xdr:rowOff>61686</xdr:rowOff>
    </xdr:to>
    <xdr:sp macro="" textlink="">
      <xdr:nvSpPr>
        <xdr:cNvPr id="814" name="フローチャート: 判断 813">
          <a:extLst>
            <a:ext uri="{FF2B5EF4-FFF2-40B4-BE49-F238E27FC236}">
              <a16:creationId xmlns:a16="http://schemas.microsoft.com/office/drawing/2014/main" id="{00000000-0008-0000-0E00-00002E030000}"/>
            </a:ext>
          </a:extLst>
        </xdr:cNvPr>
        <xdr:cNvSpPr/>
      </xdr:nvSpPr>
      <xdr:spPr>
        <a:xfrm>
          <a:off x="18605500" y="1436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E00-00002F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E00-000030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E00-000031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E00-000032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9" name="テキスト ボックス 818">
          <a:extLst>
            <a:ext uri="{FF2B5EF4-FFF2-40B4-BE49-F238E27FC236}">
              <a16:creationId xmlns:a16="http://schemas.microsoft.com/office/drawing/2014/main" id="{00000000-0008-0000-0E00-000033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77107</xdr:rowOff>
    </xdr:from>
    <xdr:to>
      <xdr:col>116</xdr:col>
      <xdr:colOff>114300</xdr:colOff>
      <xdr:row>84</xdr:row>
      <xdr:rowOff>7257</xdr:rowOff>
    </xdr:to>
    <xdr:sp macro="" textlink="">
      <xdr:nvSpPr>
        <xdr:cNvPr id="820" name="楕円 819">
          <a:extLst>
            <a:ext uri="{FF2B5EF4-FFF2-40B4-BE49-F238E27FC236}">
              <a16:creationId xmlns:a16="http://schemas.microsoft.com/office/drawing/2014/main" id="{00000000-0008-0000-0E00-000034030000}"/>
            </a:ext>
          </a:extLst>
        </xdr:cNvPr>
        <xdr:cNvSpPr/>
      </xdr:nvSpPr>
      <xdr:spPr>
        <a:xfrm>
          <a:off x="22110700" y="1430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99984</xdr:rowOff>
    </xdr:from>
    <xdr:ext cx="469744" cy="259045"/>
    <xdr:sp macro="" textlink="">
      <xdr:nvSpPr>
        <xdr:cNvPr id="821" name="【児童館】&#10;一人当たり面積該当値テキスト">
          <a:extLst>
            <a:ext uri="{FF2B5EF4-FFF2-40B4-BE49-F238E27FC236}">
              <a16:creationId xmlns:a16="http://schemas.microsoft.com/office/drawing/2014/main" id="{00000000-0008-0000-0E00-000035030000}"/>
            </a:ext>
          </a:extLst>
        </xdr:cNvPr>
        <xdr:cNvSpPr txBox="1"/>
      </xdr:nvSpPr>
      <xdr:spPr>
        <a:xfrm>
          <a:off x="22199600" y="14158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87993</xdr:rowOff>
    </xdr:from>
    <xdr:to>
      <xdr:col>112</xdr:col>
      <xdr:colOff>38100</xdr:colOff>
      <xdr:row>84</xdr:row>
      <xdr:rowOff>18143</xdr:rowOff>
    </xdr:to>
    <xdr:sp macro="" textlink="">
      <xdr:nvSpPr>
        <xdr:cNvPr id="822" name="楕円 821">
          <a:extLst>
            <a:ext uri="{FF2B5EF4-FFF2-40B4-BE49-F238E27FC236}">
              <a16:creationId xmlns:a16="http://schemas.microsoft.com/office/drawing/2014/main" id="{00000000-0008-0000-0E00-000036030000}"/>
            </a:ext>
          </a:extLst>
        </xdr:cNvPr>
        <xdr:cNvSpPr/>
      </xdr:nvSpPr>
      <xdr:spPr>
        <a:xfrm>
          <a:off x="21272500" y="1431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127907</xdr:rowOff>
    </xdr:from>
    <xdr:to>
      <xdr:col>116</xdr:col>
      <xdr:colOff>63500</xdr:colOff>
      <xdr:row>83</xdr:row>
      <xdr:rowOff>138793</xdr:rowOff>
    </xdr:to>
    <xdr:cxnSp macro="">
      <xdr:nvCxnSpPr>
        <xdr:cNvPr id="823" name="直線コネクタ 822">
          <a:extLst>
            <a:ext uri="{FF2B5EF4-FFF2-40B4-BE49-F238E27FC236}">
              <a16:creationId xmlns:a16="http://schemas.microsoft.com/office/drawing/2014/main" id="{00000000-0008-0000-0E00-000037030000}"/>
            </a:ext>
          </a:extLst>
        </xdr:cNvPr>
        <xdr:cNvCxnSpPr/>
      </xdr:nvCxnSpPr>
      <xdr:spPr>
        <a:xfrm flipV="1">
          <a:off x="21323300" y="14358257"/>
          <a:ext cx="8382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98879</xdr:rowOff>
    </xdr:from>
    <xdr:to>
      <xdr:col>107</xdr:col>
      <xdr:colOff>101600</xdr:colOff>
      <xdr:row>84</xdr:row>
      <xdr:rowOff>29029</xdr:rowOff>
    </xdr:to>
    <xdr:sp macro="" textlink="">
      <xdr:nvSpPr>
        <xdr:cNvPr id="824" name="楕円 823">
          <a:extLst>
            <a:ext uri="{FF2B5EF4-FFF2-40B4-BE49-F238E27FC236}">
              <a16:creationId xmlns:a16="http://schemas.microsoft.com/office/drawing/2014/main" id="{00000000-0008-0000-0E00-000038030000}"/>
            </a:ext>
          </a:extLst>
        </xdr:cNvPr>
        <xdr:cNvSpPr/>
      </xdr:nvSpPr>
      <xdr:spPr>
        <a:xfrm>
          <a:off x="20383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138793</xdr:rowOff>
    </xdr:from>
    <xdr:to>
      <xdr:col>111</xdr:col>
      <xdr:colOff>177800</xdr:colOff>
      <xdr:row>83</xdr:row>
      <xdr:rowOff>149679</xdr:rowOff>
    </xdr:to>
    <xdr:cxnSp macro="">
      <xdr:nvCxnSpPr>
        <xdr:cNvPr id="825" name="直線コネクタ 824">
          <a:extLst>
            <a:ext uri="{FF2B5EF4-FFF2-40B4-BE49-F238E27FC236}">
              <a16:creationId xmlns:a16="http://schemas.microsoft.com/office/drawing/2014/main" id="{00000000-0008-0000-0E00-000039030000}"/>
            </a:ext>
          </a:extLst>
        </xdr:cNvPr>
        <xdr:cNvCxnSpPr/>
      </xdr:nvCxnSpPr>
      <xdr:spPr>
        <a:xfrm flipV="1">
          <a:off x="20434300" y="14369143"/>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98879</xdr:rowOff>
    </xdr:from>
    <xdr:to>
      <xdr:col>102</xdr:col>
      <xdr:colOff>165100</xdr:colOff>
      <xdr:row>84</xdr:row>
      <xdr:rowOff>29029</xdr:rowOff>
    </xdr:to>
    <xdr:sp macro="" textlink="">
      <xdr:nvSpPr>
        <xdr:cNvPr id="826" name="楕円 825">
          <a:extLst>
            <a:ext uri="{FF2B5EF4-FFF2-40B4-BE49-F238E27FC236}">
              <a16:creationId xmlns:a16="http://schemas.microsoft.com/office/drawing/2014/main" id="{00000000-0008-0000-0E00-00003A030000}"/>
            </a:ext>
          </a:extLst>
        </xdr:cNvPr>
        <xdr:cNvSpPr/>
      </xdr:nvSpPr>
      <xdr:spPr>
        <a:xfrm>
          <a:off x="19494500" y="14329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83</xdr:row>
      <xdr:rowOff>149679</xdr:rowOff>
    </xdr:from>
    <xdr:to>
      <xdr:col>107</xdr:col>
      <xdr:colOff>50800</xdr:colOff>
      <xdr:row>83</xdr:row>
      <xdr:rowOff>149679</xdr:rowOff>
    </xdr:to>
    <xdr:cxnSp macro="">
      <xdr:nvCxnSpPr>
        <xdr:cNvPr id="827" name="直線コネクタ 826">
          <a:extLst>
            <a:ext uri="{FF2B5EF4-FFF2-40B4-BE49-F238E27FC236}">
              <a16:creationId xmlns:a16="http://schemas.microsoft.com/office/drawing/2014/main" id="{00000000-0008-0000-0E00-00003B030000}"/>
            </a:ext>
          </a:extLst>
        </xdr:cNvPr>
        <xdr:cNvCxnSpPr/>
      </xdr:nvCxnSpPr>
      <xdr:spPr>
        <a:xfrm>
          <a:off x="19545300" y="143800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83</xdr:row>
      <xdr:rowOff>109764</xdr:rowOff>
    </xdr:from>
    <xdr:to>
      <xdr:col>98</xdr:col>
      <xdr:colOff>38100</xdr:colOff>
      <xdr:row>84</xdr:row>
      <xdr:rowOff>39914</xdr:rowOff>
    </xdr:to>
    <xdr:sp macro="" textlink="">
      <xdr:nvSpPr>
        <xdr:cNvPr id="828" name="楕円 827">
          <a:extLst>
            <a:ext uri="{FF2B5EF4-FFF2-40B4-BE49-F238E27FC236}">
              <a16:creationId xmlns:a16="http://schemas.microsoft.com/office/drawing/2014/main" id="{00000000-0008-0000-0E00-00003C030000}"/>
            </a:ext>
          </a:extLst>
        </xdr:cNvPr>
        <xdr:cNvSpPr/>
      </xdr:nvSpPr>
      <xdr:spPr>
        <a:xfrm>
          <a:off x="18605500" y="1434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83</xdr:row>
      <xdr:rowOff>149679</xdr:rowOff>
    </xdr:from>
    <xdr:to>
      <xdr:col>102</xdr:col>
      <xdr:colOff>114300</xdr:colOff>
      <xdr:row>83</xdr:row>
      <xdr:rowOff>160564</xdr:rowOff>
    </xdr:to>
    <xdr:cxnSp macro="">
      <xdr:nvCxnSpPr>
        <xdr:cNvPr id="829" name="直線コネクタ 828">
          <a:extLst>
            <a:ext uri="{FF2B5EF4-FFF2-40B4-BE49-F238E27FC236}">
              <a16:creationId xmlns:a16="http://schemas.microsoft.com/office/drawing/2014/main" id="{00000000-0008-0000-0E00-00003D030000}"/>
            </a:ext>
          </a:extLst>
        </xdr:cNvPr>
        <xdr:cNvCxnSpPr/>
      </xdr:nvCxnSpPr>
      <xdr:spPr>
        <a:xfrm flipV="1">
          <a:off x="18656300" y="14380029"/>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74584</xdr:rowOff>
    </xdr:from>
    <xdr:ext cx="469744" cy="259045"/>
    <xdr:sp macro="" textlink="">
      <xdr:nvSpPr>
        <xdr:cNvPr id="830" name="n_1aveValue【児童館】&#10;一人当たり面積">
          <a:extLst>
            <a:ext uri="{FF2B5EF4-FFF2-40B4-BE49-F238E27FC236}">
              <a16:creationId xmlns:a16="http://schemas.microsoft.com/office/drawing/2014/main" id="{00000000-0008-0000-0E00-00003E030000}"/>
            </a:ext>
          </a:extLst>
        </xdr:cNvPr>
        <xdr:cNvSpPr txBox="1"/>
      </xdr:nvSpPr>
      <xdr:spPr>
        <a:xfrm>
          <a:off x="21075727" y="14476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31041</xdr:rowOff>
    </xdr:from>
    <xdr:ext cx="469744" cy="259045"/>
    <xdr:sp macro="" textlink="">
      <xdr:nvSpPr>
        <xdr:cNvPr id="831" name="n_2aveValue【児童館】&#10;一人当たり面積">
          <a:extLst>
            <a:ext uri="{FF2B5EF4-FFF2-40B4-BE49-F238E27FC236}">
              <a16:creationId xmlns:a16="http://schemas.microsoft.com/office/drawing/2014/main" id="{00000000-0008-0000-0E00-00003F030000}"/>
            </a:ext>
          </a:extLst>
        </xdr:cNvPr>
        <xdr:cNvSpPr txBox="1"/>
      </xdr:nvSpPr>
      <xdr:spPr>
        <a:xfrm>
          <a:off x="20199427" y="14432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23784</xdr:rowOff>
    </xdr:from>
    <xdr:ext cx="469744" cy="259045"/>
    <xdr:sp macro="" textlink="">
      <xdr:nvSpPr>
        <xdr:cNvPr id="832" name="n_3aveValue【児童館】&#10;一人当たり面積">
          <a:extLst>
            <a:ext uri="{FF2B5EF4-FFF2-40B4-BE49-F238E27FC236}">
              <a16:creationId xmlns:a16="http://schemas.microsoft.com/office/drawing/2014/main" id="{00000000-0008-0000-0E00-000040030000}"/>
            </a:ext>
          </a:extLst>
        </xdr:cNvPr>
        <xdr:cNvSpPr txBox="1"/>
      </xdr:nvSpPr>
      <xdr:spPr>
        <a:xfrm>
          <a:off x="19310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52813</xdr:rowOff>
    </xdr:from>
    <xdr:ext cx="469744" cy="259045"/>
    <xdr:sp macro="" textlink="">
      <xdr:nvSpPr>
        <xdr:cNvPr id="833" name="n_4aveValue【児童館】&#10;一人当たり面積">
          <a:extLst>
            <a:ext uri="{FF2B5EF4-FFF2-40B4-BE49-F238E27FC236}">
              <a16:creationId xmlns:a16="http://schemas.microsoft.com/office/drawing/2014/main" id="{00000000-0008-0000-0E00-000041030000}"/>
            </a:ext>
          </a:extLst>
        </xdr:cNvPr>
        <xdr:cNvSpPr txBox="1"/>
      </xdr:nvSpPr>
      <xdr:spPr>
        <a:xfrm>
          <a:off x="18421427" y="14454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34670</xdr:rowOff>
    </xdr:from>
    <xdr:ext cx="469744" cy="259045"/>
    <xdr:sp macro="" textlink="">
      <xdr:nvSpPr>
        <xdr:cNvPr id="834" name="n_1mainValue【児童館】&#10;一人当たり面積">
          <a:extLst>
            <a:ext uri="{FF2B5EF4-FFF2-40B4-BE49-F238E27FC236}">
              <a16:creationId xmlns:a16="http://schemas.microsoft.com/office/drawing/2014/main" id="{00000000-0008-0000-0E00-000042030000}"/>
            </a:ext>
          </a:extLst>
        </xdr:cNvPr>
        <xdr:cNvSpPr txBox="1"/>
      </xdr:nvSpPr>
      <xdr:spPr>
        <a:xfrm>
          <a:off x="21075727" y="1409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45556</xdr:rowOff>
    </xdr:from>
    <xdr:ext cx="469744" cy="259045"/>
    <xdr:sp macro="" textlink="">
      <xdr:nvSpPr>
        <xdr:cNvPr id="835" name="n_2mainValue【児童館】&#10;一人当たり面積">
          <a:extLst>
            <a:ext uri="{FF2B5EF4-FFF2-40B4-BE49-F238E27FC236}">
              <a16:creationId xmlns:a16="http://schemas.microsoft.com/office/drawing/2014/main" id="{00000000-0008-0000-0E00-000043030000}"/>
            </a:ext>
          </a:extLst>
        </xdr:cNvPr>
        <xdr:cNvSpPr txBox="1"/>
      </xdr:nvSpPr>
      <xdr:spPr>
        <a:xfrm>
          <a:off x="20199427" y="14104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20156</xdr:rowOff>
    </xdr:from>
    <xdr:ext cx="469744" cy="259045"/>
    <xdr:sp macro="" textlink="">
      <xdr:nvSpPr>
        <xdr:cNvPr id="836" name="n_3mainValue【児童館】&#10;一人当たり面積">
          <a:extLst>
            <a:ext uri="{FF2B5EF4-FFF2-40B4-BE49-F238E27FC236}">
              <a16:creationId xmlns:a16="http://schemas.microsoft.com/office/drawing/2014/main" id="{00000000-0008-0000-0E00-000044030000}"/>
            </a:ext>
          </a:extLst>
        </xdr:cNvPr>
        <xdr:cNvSpPr txBox="1"/>
      </xdr:nvSpPr>
      <xdr:spPr>
        <a:xfrm>
          <a:off x="19310427" y="14421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56441</xdr:rowOff>
    </xdr:from>
    <xdr:ext cx="469744" cy="259045"/>
    <xdr:sp macro="" textlink="">
      <xdr:nvSpPr>
        <xdr:cNvPr id="837" name="n_4mainValue【児童館】&#10;一人当たり面積">
          <a:extLst>
            <a:ext uri="{FF2B5EF4-FFF2-40B4-BE49-F238E27FC236}">
              <a16:creationId xmlns:a16="http://schemas.microsoft.com/office/drawing/2014/main" id="{00000000-0008-0000-0E00-000045030000}"/>
            </a:ext>
          </a:extLst>
        </xdr:cNvPr>
        <xdr:cNvSpPr txBox="1"/>
      </xdr:nvSpPr>
      <xdr:spPr>
        <a:xfrm>
          <a:off x="18421427" y="14115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8" name="正方形/長方形 837">
          <a:extLst>
            <a:ext uri="{FF2B5EF4-FFF2-40B4-BE49-F238E27FC236}">
              <a16:creationId xmlns:a16="http://schemas.microsoft.com/office/drawing/2014/main" id="{00000000-0008-0000-0E00-000046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9" name="正方形/長方形 838">
          <a:extLst>
            <a:ext uri="{FF2B5EF4-FFF2-40B4-BE49-F238E27FC236}">
              <a16:creationId xmlns:a16="http://schemas.microsoft.com/office/drawing/2014/main" id="{00000000-0008-0000-0E00-000047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0" name="正方形/長方形 839">
          <a:extLst>
            <a:ext uri="{FF2B5EF4-FFF2-40B4-BE49-F238E27FC236}">
              <a16:creationId xmlns:a16="http://schemas.microsoft.com/office/drawing/2014/main" id="{00000000-0008-0000-0E00-000048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1" name="正方形/長方形 840">
          <a:extLst>
            <a:ext uri="{FF2B5EF4-FFF2-40B4-BE49-F238E27FC236}">
              <a16:creationId xmlns:a16="http://schemas.microsoft.com/office/drawing/2014/main" id="{00000000-0008-0000-0E00-000049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2" name="正方形/長方形 841">
          <a:extLst>
            <a:ext uri="{FF2B5EF4-FFF2-40B4-BE49-F238E27FC236}">
              <a16:creationId xmlns:a16="http://schemas.microsoft.com/office/drawing/2014/main" id="{00000000-0008-0000-0E00-00004A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6" name="テキスト ボックス 845">
          <a:extLst>
            <a:ext uri="{FF2B5EF4-FFF2-40B4-BE49-F238E27FC236}">
              <a16:creationId xmlns:a16="http://schemas.microsoft.com/office/drawing/2014/main" id="{00000000-0008-0000-0E00-00004E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7" name="直線コネクタ 846">
          <a:extLst>
            <a:ext uri="{FF2B5EF4-FFF2-40B4-BE49-F238E27FC236}">
              <a16:creationId xmlns:a16="http://schemas.microsoft.com/office/drawing/2014/main" id="{00000000-0008-0000-0E00-00004F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8" name="テキスト ボックス 847">
          <a:extLst>
            <a:ext uri="{FF2B5EF4-FFF2-40B4-BE49-F238E27FC236}">
              <a16:creationId xmlns:a16="http://schemas.microsoft.com/office/drawing/2014/main" id="{00000000-0008-0000-0E00-000050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49" name="直線コネクタ 848">
          <a:extLst>
            <a:ext uri="{FF2B5EF4-FFF2-40B4-BE49-F238E27FC236}">
              <a16:creationId xmlns:a16="http://schemas.microsoft.com/office/drawing/2014/main" id="{00000000-0008-0000-0E00-000051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0" name="テキスト ボックス 849">
          <a:extLst>
            <a:ext uri="{FF2B5EF4-FFF2-40B4-BE49-F238E27FC236}">
              <a16:creationId xmlns:a16="http://schemas.microsoft.com/office/drawing/2014/main" id="{00000000-0008-0000-0E00-000052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1" name="直線コネクタ 850">
          <a:extLst>
            <a:ext uri="{FF2B5EF4-FFF2-40B4-BE49-F238E27FC236}">
              <a16:creationId xmlns:a16="http://schemas.microsoft.com/office/drawing/2014/main" id="{00000000-0008-0000-0E00-000053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2" name="テキスト ボックス 851">
          <a:extLst>
            <a:ext uri="{FF2B5EF4-FFF2-40B4-BE49-F238E27FC236}">
              <a16:creationId xmlns:a16="http://schemas.microsoft.com/office/drawing/2014/main" id="{00000000-0008-0000-0E00-000054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3" name="直線コネクタ 852">
          <a:extLst>
            <a:ext uri="{FF2B5EF4-FFF2-40B4-BE49-F238E27FC236}">
              <a16:creationId xmlns:a16="http://schemas.microsoft.com/office/drawing/2014/main" id="{00000000-0008-0000-0E00-000055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4" name="テキスト ボックス 853">
          <a:extLst>
            <a:ext uri="{FF2B5EF4-FFF2-40B4-BE49-F238E27FC236}">
              <a16:creationId xmlns:a16="http://schemas.microsoft.com/office/drawing/2014/main" id="{00000000-0008-0000-0E00-000056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55" name="直線コネクタ 854">
          <a:extLst>
            <a:ext uri="{FF2B5EF4-FFF2-40B4-BE49-F238E27FC236}">
              <a16:creationId xmlns:a16="http://schemas.microsoft.com/office/drawing/2014/main" id="{00000000-0008-0000-0E00-000057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56" name="テキスト ボックス 855">
          <a:extLst>
            <a:ext uri="{FF2B5EF4-FFF2-40B4-BE49-F238E27FC236}">
              <a16:creationId xmlns:a16="http://schemas.microsoft.com/office/drawing/2014/main" id="{00000000-0008-0000-0E00-000058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57" name="直線コネクタ 856">
          <a:extLst>
            <a:ext uri="{FF2B5EF4-FFF2-40B4-BE49-F238E27FC236}">
              <a16:creationId xmlns:a16="http://schemas.microsoft.com/office/drawing/2014/main" id="{00000000-0008-0000-0E00-000059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99</xdr:row>
      <xdr:rowOff>29227</xdr:rowOff>
    </xdr:from>
    <xdr:ext cx="338939" cy="259045"/>
    <xdr:sp macro="" textlink="">
      <xdr:nvSpPr>
        <xdr:cNvPr id="858" name="テキスト ボックス 857">
          <a:extLst>
            <a:ext uri="{FF2B5EF4-FFF2-40B4-BE49-F238E27FC236}">
              <a16:creationId xmlns:a16="http://schemas.microsoft.com/office/drawing/2014/main" id="{00000000-0008-0000-0E00-00005A030000}"/>
            </a:ext>
          </a:extLst>
        </xdr:cNvPr>
        <xdr:cNvSpPr txBox="1"/>
      </xdr:nvSpPr>
      <xdr:spPr>
        <a:xfrm>
          <a:off x="12107061" y="1700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59" name="直線コネクタ 858">
          <a:extLst>
            <a:ext uri="{FF2B5EF4-FFF2-40B4-BE49-F238E27FC236}">
              <a16:creationId xmlns:a16="http://schemas.microsoft.com/office/drawing/2014/main" id="{00000000-0008-0000-0E00-00005B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0" name="【公民館】&#10;有形固定資産減価償却率グラフ枠">
          <a:extLst>
            <a:ext uri="{FF2B5EF4-FFF2-40B4-BE49-F238E27FC236}">
              <a16:creationId xmlns:a16="http://schemas.microsoft.com/office/drawing/2014/main" id="{00000000-0008-0000-0E00-00005C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0</xdr:rowOff>
    </xdr:from>
    <xdr:to>
      <xdr:col>85</xdr:col>
      <xdr:colOff>126364</xdr:colOff>
      <xdr:row>107</xdr:row>
      <xdr:rowOff>69850</xdr:rowOff>
    </xdr:to>
    <xdr:cxnSp macro="">
      <xdr:nvCxnSpPr>
        <xdr:cNvPr id="861" name="直線コネクタ 860">
          <a:extLst>
            <a:ext uri="{FF2B5EF4-FFF2-40B4-BE49-F238E27FC236}">
              <a16:creationId xmlns:a16="http://schemas.microsoft.com/office/drawing/2014/main" id="{00000000-0008-0000-0E00-00005D030000}"/>
            </a:ext>
          </a:extLst>
        </xdr:cNvPr>
        <xdr:cNvCxnSpPr/>
      </xdr:nvCxnSpPr>
      <xdr:spPr>
        <a:xfrm flipV="1">
          <a:off x="16318864" y="1714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107</xdr:row>
      <xdr:rowOff>73677</xdr:rowOff>
    </xdr:from>
    <xdr:ext cx="469744" cy="259045"/>
    <xdr:sp macro="" textlink="">
      <xdr:nvSpPr>
        <xdr:cNvPr id="862" name="【公民館】&#10;有形固定資産減価償却率最小値テキスト">
          <a:extLst>
            <a:ext uri="{FF2B5EF4-FFF2-40B4-BE49-F238E27FC236}">
              <a16:creationId xmlns:a16="http://schemas.microsoft.com/office/drawing/2014/main" id="{00000000-0008-0000-0E00-00005E030000}"/>
            </a:ext>
          </a:extLst>
        </xdr:cNvPr>
        <xdr:cNvSpPr txBox="1"/>
      </xdr:nvSpPr>
      <xdr:spPr>
        <a:xfrm>
          <a:off x="16357600" y="1841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107</xdr:row>
      <xdr:rowOff>69850</xdr:rowOff>
    </xdr:from>
    <xdr:to>
      <xdr:col>86</xdr:col>
      <xdr:colOff>25400</xdr:colOff>
      <xdr:row>107</xdr:row>
      <xdr:rowOff>69850</xdr:rowOff>
    </xdr:to>
    <xdr:cxnSp macro="">
      <xdr:nvCxnSpPr>
        <xdr:cNvPr id="863" name="直線コネクタ 862">
          <a:extLst>
            <a:ext uri="{FF2B5EF4-FFF2-40B4-BE49-F238E27FC236}">
              <a16:creationId xmlns:a16="http://schemas.microsoft.com/office/drawing/2014/main" id="{00000000-0008-0000-0E00-00005F030000}"/>
            </a:ext>
          </a:extLst>
        </xdr:cNvPr>
        <xdr:cNvCxnSpPr/>
      </xdr:nvCxnSpPr>
      <xdr:spPr>
        <a:xfrm>
          <a:off x="16230600" y="184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118127</xdr:rowOff>
    </xdr:from>
    <xdr:ext cx="340478" cy="259045"/>
    <xdr:sp macro="" textlink="">
      <xdr:nvSpPr>
        <xdr:cNvPr id="864" name="【公民館】&#10;有形固定資産減価償却率最大値テキスト">
          <a:extLst>
            <a:ext uri="{FF2B5EF4-FFF2-40B4-BE49-F238E27FC236}">
              <a16:creationId xmlns:a16="http://schemas.microsoft.com/office/drawing/2014/main" id="{00000000-0008-0000-0E00-000060030000}"/>
            </a:ext>
          </a:extLst>
        </xdr:cNvPr>
        <xdr:cNvSpPr txBox="1"/>
      </xdr:nvSpPr>
      <xdr:spPr>
        <a:xfrm>
          <a:off x="16357600" y="1692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0</xdr:rowOff>
    </xdr:from>
    <xdr:to>
      <xdr:col>86</xdr:col>
      <xdr:colOff>25400</xdr:colOff>
      <xdr:row>100</xdr:row>
      <xdr:rowOff>0</xdr:rowOff>
    </xdr:to>
    <xdr:cxnSp macro="">
      <xdr:nvCxnSpPr>
        <xdr:cNvPr id="865" name="直線コネクタ 864">
          <a:extLst>
            <a:ext uri="{FF2B5EF4-FFF2-40B4-BE49-F238E27FC236}">
              <a16:creationId xmlns:a16="http://schemas.microsoft.com/office/drawing/2014/main" id="{00000000-0008-0000-0E00-000061030000}"/>
            </a:ext>
          </a:extLst>
        </xdr:cNvPr>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168927</xdr:rowOff>
    </xdr:from>
    <xdr:ext cx="405111" cy="259045"/>
    <xdr:sp macro="" textlink="">
      <xdr:nvSpPr>
        <xdr:cNvPr id="866" name="【公民館】&#10;有形固定資産減価償却率平均値テキスト">
          <a:extLst>
            <a:ext uri="{FF2B5EF4-FFF2-40B4-BE49-F238E27FC236}">
              <a16:creationId xmlns:a16="http://schemas.microsoft.com/office/drawing/2014/main" id="{00000000-0008-0000-0E00-000062030000}"/>
            </a:ext>
          </a:extLst>
        </xdr:cNvPr>
        <xdr:cNvSpPr txBox="1"/>
      </xdr:nvSpPr>
      <xdr:spPr>
        <a:xfrm>
          <a:off x="16357600" y="17828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19050</xdr:rowOff>
    </xdr:from>
    <xdr:to>
      <xdr:col>85</xdr:col>
      <xdr:colOff>177800</xdr:colOff>
      <xdr:row>104</xdr:row>
      <xdr:rowOff>120650</xdr:rowOff>
    </xdr:to>
    <xdr:sp macro="" textlink="">
      <xdr:nvSpPr>
        <xdr:cNvPr id="867" name="フローチャート: 判断 866">
          <a:extLst>
            <a:ext uri="{FF2B5EF4-FFF2-40B4-BE49-F238E27FC236}">
              <a16:creationId xmlns:a16="http://schemas.microsoft.com/office/drawing/2014/main" id="{00000000-0008-0000-0E00-000063030000}"/>
            </a:ext>
          </a:extLst>
        </xdr:cNvPr>
        <xdr:cNvSpPr/>
      </xdr:nvSpPr>
      <xdr:spPr>
        <a:xfrm>
          <a:off x="16268700" y="1784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35561</xdr:rowOff>
    </xdr:from>
    <xdr:to>
      <xdr:col>81</xdr:col>
      <xdr:colOff>101600</xdr:colOff>
      <xdr:row>104</xdr:row>
      <xdr:rowOff>137161</xdr:rowOff>
    </xdr:to>
    <xdr:sp macro="" textlink="">
      <xdr:nvSpPr>
        <xdr:cNvPr id="868" name="フローチャート: 判断 867">
          <a:extLst>
            <a:ext uri="{FF2B5EF4-FFF2-40B4-BE49-F238E27FC236}">
              <a16:creationId xmlns:a16="http://schemas.microsoft.com/office/drawing/2014/main" id="{00000000-0008-0000-0E00-000064030000}"/>
            </a:ext>
          </a:extLst>
        </xdr:cNvPr>
        <xdr:cNvSpPr/>
      </xdr:nvSpPr>
      <xdr:spPr>
        <a:xfrm>
          <a:off x="15430500" y="1786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16511</xdr:rowOff>
    </xdr:from>
    <xdr:to>
      <xdr:col>76</xdr:col>
      <xdr:colOff>165100</xdr:colOff>
      <xdr:row>104</xdr:row>
      <xdr:rowOff>118111</xdr:rowOff>
    </xdr:to>
    <xdr:sp macro="" textlink="">
      <xdr:nvSpPr>
        <xdr:cNvPr id="869" name="フローチャート: 判断 868">
          <a:extLst>
            <a:ext uri="{FF2B5EF4-FFF2-40B4-BE49-F238E27FC236}">
              <a16:creationId xmlns:a16="http://schemas.microsoft.com/office/drawing/2014/main" id="{00000000-0008-0000-0E00-000065030000}"/>
            </a:ext>
          </a:extLst>
        </xdr:cNvPr>
        <xdr:cNvSpPr/>
      </xdr:nvSpPr>
      <xdr:spPr>
        <a:xfrm>
          <a:off x="14541500" y="17847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31750</xdr:rowOff>
    </xdr:from>
    <xdr:to>
      <xdr:col>72</xdr:col>
      <xdr:colOff>38100</xdr:colOff>
      <xdr:row>104</xdr:row>
      <xdr:rowOff>133350</xdr:rowOff>
    </xdr:to>
    <xdr:sp macro="" textlink="">
      <xdr:nvSpPr>
        <xdr:cNvPr id="870" name="フローチャート: 判断 869">
          <a:extLst>
            <a:ext uri="{FF2B5EF4-FFF2-40B4-BE49-F238E27FC236}">
              <a16:creationId xmlns:a16="http://schemas.microsoft.com/office/drawing/2014/main" id="{00000000-0008-0000-0E00-000066030000}"/>
            </a:ext>
          </a:extLst>
        </xdr:cNvPr>
        <xdr:cNvSpPr/>
      </xdr:nvSpPr>
      <xdr:spPr>
        <a:xfrm>
          <a:off x="13652500" y="1786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22861</xdr:rowOff>
    </xdr:from>
    <xdr:to>
      <xdr:col>67</xdr:col>
      <xdr:colOff>101600</xdr:colOff>
      <xdr:row>104</xdr:row>
      <xdr:rowOff>124461</xdr:rowOff>
    </xdr:to>
    <xdr:sp macro="" textlink="">
      <xdr:nvSpPr>
        <xdr:cNvPr id="871" name="フローチャート: 判断 870">
          <a:extLst>
            <a:ext uri="{FF2B5EF4-FFF2-40B4-BE49-F238E27FC236}">
              <a16:creationId xmlns:a16="http://schemas.microsoft.com/office/drawing/2014/main" id="{00000000-0008-0000-0E00-000067030000}"/>
            </a:ext>
          </a:extLst>
        </xdr:cNvPr>
        <xdr:cNvSpPr/>
      </xdr:nvSpPr>
      <xdr:spPr>
        <a:xfrm>
          <a:off x="12763500" y="17853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2" name="テキスト ボックス 871">
          <a:extLst>
            <a:ext uri="{FF2B5EF4-FFF2-40B4-BE49-F238E27FC236}">
              <a16:creationId xmlns:a16="http://schemas.microsoft.com/office/drawing/2014/main" id="{00000000-0008-0000-0E00-000068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E00-000069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E00-00006A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E00-00006B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E00-00006C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60961</xdr:rowOff>
    </xdr:from>
    <xdr:to>
      <xdr:col>85</xdr:col>
      <xdr:colOff>177800</xdr:colOff>
      <xdr:row>101</xdr:row>
      <xdr:rowOff>162561</xdr:rowOff>
    </xdr:to>
    <xdr:sp macro="" textlink="">
      <xdr:nvSpPr>
        <xdr:cNvPr id="877" name="楕円 876">
          <a:extLst>
            <a:ext uri="{FF2B5EF4-FFF2-40B4-BE49-F238E27FC236}">
              <a16:creationId xmlns:a16="http://schemas.microsoft.com/office/drawing/2014/main" id="{00000000-0008-0000-0E00-00006D030000}"/>
            </a:ext>
          </a:extLst>
        </xdr:cNvPr>
        <xdr:cNvSpPr/>
      </xdr:nvSpPr>
      <xdr:spPr>
        <a:xfrm>
          <a:off x="16268700" y="17377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83838</xdr:rowOff>
    </xdr:from>
    <xdr:ext cx="405111" cy="259045"/>
    <xdr:sp macro="" textlink="">
      <xdr:nvSpPr>
        <xdr:cNvPr id="878" name="【公民館】&#10;有形固定資産減価償却率該当値テキスト">
          <a:extLst>
            <a:ext uri="{FF2B5EF4-FFF2-40B4-BE49-F238E27FC236}">
              <a16:creationId xmlns:a16="http://schemas.microsoft.com/office/drawing/2014/main" id="{00000000-0008-0000-0E00-00006E030000}"/>
            </a:ext>
          </a:extLst>
        </xdr:cNvPr>
        <xdr:cNvSpPr txBox="1"/>
      </xdr:nvSpPr>
      <xdr:spPr>
        <a:xfrm>
          <a:off x="16357600" y="1722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22861</xdr:rowOff>
    </xdr:from>
    <xdr:to>
      <xdr:col>81</xdr:col>
      <xdr:colOff>101600</xdr:colOff>
      <xdr:row>101</xdr:row>
      <xdr:rowOff>124461</xdr:rowOff>
    </xdr:to>
    <xdr:sp macro="" textlink="">
      <xdr:nvSpPr>
        <xdr:cNvPr id="879" name="楕円 878">
          <a:extLst>
            <a:ext uri="{FF2B5EF4-FFF2-40B4-BE49-F238E27FC236}">
              <a16:creationId xmlns:a16="http://schemas.microsoft.com/office/drawing/2014/main" id="{00000000-0008-0000-0E00-00006F030000}"/>
            </a:ext>
          </a:extLst>
        </xdr:cNvPr>
        <xdr:cNvSpPr/>
      </xdr:nvSpPr>
      <xdr:spPr>
        <a:xfrm>
          <a:off x="15430500" y="173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73661</xdr:rowOff>
    </xdr:from>
    <xdr:to>
      <xdr:col>85</xdr:col>
      <xdr:colOff>127000</xdr:colOff>
      <xdr:row>101</xdr:row>
      <xdr:rowOff>111761</xdr:rowOff>
    </xdr:to>
    <xdr:cxnSp macro="">
      <xdr:nvCxnSpPr>
        <xdr:cNvPr id="880" name="直線コネクタ 879">
          <a:extLst>
            <a:ext uri="{FF2B5EF4-FFF2-40B4-BE49-F238E27FC236}">
              <a16:creationId xmlns:a16="http://schemas.microsoft.com/office/drawing/2014/main" id="{00000000-0008-0000-0E00-000070030000}"/>
            </a:ext>
          </a:extLst>
        </xdr:cNvPr>
        <xdr:cNvCxnSpPr/>
      </xdr:nvCxnSpPr>
      <xdr:spPr>
        <a:xfrm>
          <a:off x="15481300" y="17390111"/>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100</xdr:row>
      <xdr:rowOff>154939</xdr:rowOff>
    </xdr:from>
    <xdr:to>
      <xdr:col>76</xdr:col>
      <xdr:colOff>165100</xdr:colOff>
      <xdr:row>101</xdr:row>
      <xdr:rowOff>85089</xdr:rowOff>
    </xdr:to>
    <xdr:sp macro="" textlink="">
      <xdr:nvSpPr>
        <xdr:cNvPr id="881" name="楕円 880">
          <a:extLst>
            <a:ext uri="{FF2B5EF4-FFF2-40B4-BE49-F238E27FC236}">
              <a16:creationId xmlns:a16="http://schemas.microsoft.com/office/drawing/2014/main" id="{00000000-0008-0000-0E00-000071030000}"/>
            </a:ext>
          </a:extLst>
        </xdr:cNvPr>
        <xdr:cNvSpPr/>
      </xdr:nvSpPr>
      <xdr:spPr>
        <a:xfrm>
          <a:off x="14541500" y="17299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34289</xdr:rowOff>
    </xdr:from>
    <xdr:to>
      <xdr:col>81</xdr:col>
      <xdr:colOff>50800</xdr:colOff>
      <xdr:row>101</xdr:row>
      <xdr:rowOff>73661</xdr:rowOff>
    </xdr:to>
    <xdr:cxnSp macro="">
      <xdr:nvCxnSpPr>
        <xdr:cNvPr id="882" name="直線コネクタ 881">
          <a:extLst>
            <a:ext uri="{FF2B5EF4-FFF2-40B4-BE49-F238E27FC236}">
              <a16:creationId xmlns:a16="http://schemas.microsoft.com/office/drawing/2014/main" id="{00000000-0008-0000-0E00-000072030000}"/>
            </a:ext>
          </a:extLst>
        </xdr:cNvPr>
        <xdr:cNvCxnSpPr/>
      </xdr:nvCxnSpPr>
      <xdr:spPr>
        <a:xfrm>
          <a:off x="14592300" y="17350739"/>
          <a:ext cx="889000" cy="39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100</xdr:row>
      <xdr:rowOff>116839</xdr:rowOff>
    </xdr:from>
    <xdr:to>
      <xdr:col>72</xdr:col>
      <xdr:colOff>38100</xdr:colOff>
      <xdr:row>101</xdr:row>
      <xdr:rowOff>46989</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365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100</xdr:row>
      <xdr:rowOff>167639</xdr:rowOff>
    </xdr:from>
    <xdr:to>
      <xdr:col>76</xdr:col>
      <xdr:colOff>114300</xdr:colOff>
      <xdr:row>101</xdr:row>
      <xdr:rowOff>34289</xdr:rowOff>
    </xdr:to>
    <xdr:cxnSp macro="">
      <xdr:nvCxnSpPr>
        <xdr:cNvPr id="884" name="直線コネクタ 883">
          <a:extLst>
            <a:ext uri="{FF2B5EF4-FFF2-40B4-BE49-F238E27FC236}">
              <a16:creationId xmlns:a16="http://schemas.microsoft.com/office/drawing/2014/main" id="{00000000-0008-0000-0E00-000074030000}"/>
            </a:ext>
          </a:extLst>
        </xdr:cNvPr>
        <xdr:cNvCxnSpPr/>
      </xdr:nvCxnSpPr>
      <xdr:spPr>
        <a:xfrm>
          <a:off x="13703300" y="173126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100</xdr:row>
      <xdr:rowOff>78739</xdr:rowOff>
    </xdr:from>
    <xdr:to>
      <xdr:col>67</xdr:col>
      <xdr:colOff>101600</xdr:colOff>
      <xdr:row>101</xdr:row>
      <xdr:rowOff>8889</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2763500" y="17223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100</xdr:row>
      <xdr:rowOff>129539</xdr:rowOff>
    </xdr:from>
    <xdr:to>
      <xdr:col>71</xdr:col>
      <xdr:colOff>177800</xdr:colOff>
      <xdr:row>100</xdr:row>
      <xdr:rowOff>167639</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a:off x="12814300" y="17274539"/>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128288</xdr:rowOff>
    </xdr:from>
    <xdr:ext cx="405111" cy="259045"/>
    <xdr:sp macro="" textlink="">
      <xdr:nvSpPr>
        <xdr:cNvPr id="887" name="n_1aveValue【公民館】&#10;有形固定資産減価償却率">
          <a:extLst>
            <a:ext uri="{FF2B5EF4-FFF2-40B4-BE49-F238E27FC236}">
              <a16:creationId xmlns:a16="http://schemas.microsoft.com/office/drawing/2014/main" id="{00000000-0008-0000-0E00-000077030000}"/>
            </a:ext>
          </a:extLst>
        </xdr:cNvPr>
        <xdr:cNvSpPr txBox="1"/>
      </xdr:nvSpPr>
      <xdr:spPr>
        <a:xfrm>
          <a:off x="15266044" y="17959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109238</xdr:rowOff>
    </xdr:from>
    <xdr:ext cx="405111" cy="259045"/>
    <xdr:sp macro="" textlink="">
      <xdr:nvSpPr>
        <xdr:cNvPr id="888" name="n_2aveValue【公民館】&#10;有形固定資産減価償却率">
          <a:extLst>
            <a:ext uri="{FF2B5EF4-FFF2-40B4-BE49-F238E27FC236}">
              <a16:creationId xmlns:a16="http://schemas.microsoft.com/office/drawing/2014/main" id="{00000000-0008-0000-0E00-000078030000}"/>
            </a:ext>
          </a:extLst>
        </xdr:cNvPr>
        <xdr:cNvSpPr txBox="1"/>
      </xdr:nvSpPr>
      <xdr:spPr>
        <a:xfrm>
          <a:off x="14389744" y="17940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124477</xdr:rowOff>
    </xdr:from>
    <xdr:ext cx="405111" cy="259045"/>
    <xdr:sp macro="" textlink="">
      <xdr:nvSpPr>
        <xdr:cNvPr id="889" name="n_3aveValue【公民館】&#10;有形固定資産減価償却率">
          <a:extLst>
            <a:ext uri="{FF2B5EF4-FFF2-40B4-BE49-F238E27FC236}">
              <a16:creationId xmlns:a16="http://schemas.microsoft.com/office/drawing/2014/main" id="{00000000-0008-0000-0E00-000079030000}"/>
            </a:ext>
          </a:extLst>
        </xdr:cNvPr>
        <xdr:cNvSpPr txBox="1"/>
      </xdr:nvSpPr>
      <xdr:spPr>
        <a:xfrm>
          <a:off x="13500744" y="17955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115588</xdr:rowOff>
    </xdr:from>
    <xdr:ext cx="405111" cy="259045"/>
    <xdr:sp macro="" textlink="">
      <xdr:nvSpPr>
        <xdr:cNvPr id="890" name="n_4aveValue【公民館】&#10;有形固定資産減価償却率">
          <a:extLst>
            <a:ext uri="{FF2B5EF4-FFF2-40B4-BE49-F238E27FC236}">
              <a16:creationId xmlns:a16="http://schemas.microsoft.com/office/drawing/2014/main" id="{00000000-0008-0000-0E00-00007A030000}"/>
            </a:ext>
          </a:extLst>
        </xdr:cNvPr>
        <xdr:cNvSpPr txBox="1"/>
      </xdr:nvSpPr>
      <xdr:spPr>
        <a:xfrm>
          <a:off x="12611744" y="17946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99</xdr:row>
      <xdr:rowOff>140988</xdr:rowOff>
    </xdr:from>
    <xdr:ext cx="405111" cy="259045"/>
    <xdr:sp macro="" textlink="">
      <xdr:nvSpPr>
        <xdr:cNvPr id="891" name="n_1mainValue【公民館】&#10;有形固定資産減価償却率">
          <a:extLst>
            <a:ext uri="{FF2B5EF4-FFF2-40B4-BE49-F238E27FC236}">
              <a16:creationId xmlns:a16="http://schemas.microsoft.com/office/drawing/2014/main" id="{00000000-0008-0000-0E00-00007B030000}"/>
            </a:ext>
          </a:extLst>
        </xdr:cNvPr>
        <xdr:cNvSpPr txBox="1"/>
      </xdr:nvSpPr>
      <xdr:spPr>
        <a:xfrm>
          <a:off x="15266044" y="17114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101616</xdr:rowOff>
    </xdr:from>
    <xdr:ext cx="405111" cy="259045"/>
    <xdr:sp macro="" textlink="">
      <xdr:nvSpPr>
        <xdr:cNvPr id="892" name="n_2mainValue【公民館】&#10;有形固定資産減価償却率">
          <a:extLst>
            <a:ext uri="{FF2B5EF4-FFF2-40B4-BE49-F238E27FC236}">
              <a16:creationId xmlns:a16="http://schemas.microsoft.com/office/drawing/2014/main" id="{00000000-0008-0000-0E00-00007C030000}"/>
            </a:ext>
          </a:extLst>
        </xdr:cNvPr>
        <xdr:cNvSpPr txBox="1"/>
      </xdr:nvSpPr>
      <xdr:spPr>
        <a:xfrm>
          <a:off x="14389744" y="1707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99</xdr:row>
      <xdr:rowOff>63516</xdr:rowOff>
    </xdr:from>
    <xdr:ext cx="405111" cy="259045"/>
    <xdr:sp macro="" textlink="">
      <xdr:nvSpPr>
        <xdr:cNvPr id="893" name="n_3mainValue【公民館】&#10;有形固定資産減価償却率">
          <a:extLst>
            <a:ext uri="{FF2B5EF4-FFF2-40B4-BE49-F238E27FC236}">
              <a16:creationId xmlns:a16="http://schemas.microsoft.com/office/drawing/2014/main" id="{00000000-0008-0000-0E00-00007D030000}"/>
            </a:ext>
          </a:extLst>
        </xdr:cNvPr>
        <xdr:cNvSpPr txBox="1"/>
      </xdr:nvSpPr>
      <xdr:spPr>
        <a:xfrm>
          <a:off x="13500744" y="17037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99</xdr:row>
      <xdr:rowOff>25416</xdr:rowOff>
    </xdr:from>
    <xdr:ext cx="405111" cy="259045"/>
    <xdr:sp macro="" textlink="">
      <xdr:nvSpPr>
        <xdr:cNvPr id="894" name="n_4mainValue【公民館】&#10;有形固定資産減価償却率">
          <a:extLst>
            <a:ext uri="{FF2B5EF4-FFF2-40B4-BE49-F238E27FC236}">
              <a16:creationId xmlns:a16="http://schemas.microsoft.com/office/drawing/2014/main" id="{00000000-0008-0000-0E00-00007E030000}"/>
            </a:ext>
          </a:extLst>
        </xdr:cNvPr>
        <xdr:cNvSpPr txBox="1"/>
      </xdr:nvSpPr>
      <xdr:spPr>
        <a:xfrm>
          <a:off x="12611744" y="16998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5" name="正方形/長方形 894">
          <a:extLst>
            <a:ext uri="{FF2B5EF4-FFF2-40B4-BE49-F238E27FC236}">
              <a16:creationId xmlns:a16="http://schemas.microsoft.com/office/drawing/2014/main" id="{00000000-0008-0000-0E00-00007F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6" name="正方形/長方形 895">
          <a:extLst>
            <a:ext uri="{FF2B5EF4-FFF2-40B4-BE49-F238E27FC236}">
              <a16:creationId xmlns:a16="http://schemas.microsoft.com/office/drawing/2014/main" id="{00000000-0008-0000-0E00-000080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7" name="正方形/長方形 896">
          <a:extLst>
            <a:ext uri="{FF2B5EF4-FFF2-40B4-BE49-F238E27FC236}">
              <a16:creationId xmlns:a16="http://schemas.microsoft.com/office/drawing/2014/main" id="{00000000-0008-0000-0E00-000081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8" name="正方形/長方形 897">
          <a:extLst>
            <a:ext uri="{FF2B5EF4-FFF2-40B4-BE49-F238E27FC236}">
              <a16:creationId xmlns:a16="http://schemas.microsoft.com/office/drawing/2014/main" id="{00000000-0008-0000-0E00-000082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99" name="正方形/長方形 898">
          <a:extLst>
            <a:ext uri="{FF2B5EF4-FFF2-40B4-BE49-F238E27FC236}">
              <a16:creationId xmlns:a16="http://schemas.microsoft.com/office/drawing/2014/main" id="{00000000-0008-0000-0E00-000083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0" name="正方形/長方形 899">
          <a:extLst>
            <a:ext uri="{FF2B5EF4-FFF2-40B4-BE49-F238E27FC236}">
              <a16:creationId xmlns:a16="http://schemas.microsoft.com/office/drawing/2014/main" id="{00000000-0008-0000-0E00-000084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3" name="テキスト ボックス 902">
          <a:extLst>
            <a:ext uri="{FF2B5EF4-FFF2-40B4-BE49-F238E27FC236}">
              <a16:creationId xmlns:a16="http://schemas.microsoft.com/office/drawing/2014/main" id="{00000000-0008-0000-0E00-000087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4" name="直線コネクタ 903">
          <a:extLst>
            <a:ext uri="{FF2B5EF4-FFF2-40B4-BE49-F238E27FC236}">
              <a16:creationId xmlns:a16="http://schemas.microsoft.com/office/drawing/2014/main" id="{00000000-0008-0000-0E00-000088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05" name="直線コネクタ 904">
          <a:extLst>
            <a:ext uri="{FF2B5EF4-FFF2-40B4-BE49-F238E27FC236}">
              <a16:creationId xmlns:a16="http://schemas.microsoft.com/office/drawing/2014/main" id="{00000000-0008-0000-0E00-000089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06" name="テキスト ボックス 905">
          <a:extLst>
            <a:ext uri="{FF2B5EF4-FFF2-40B4-BE49-F238E27FC236}">
              <a16:creationId xmlns:a16="http://schemas.microsoft.com/office/drawing/2014/main" id="{00000000-0008-0000-0E00-00008A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07" name="直線コネクタ 906">
          <a:extLst>
            <a:ext uri="{FF2B5EF4-FFF2-40B4-BE49-F238E27FC236}">
              <a16:creationId xmlns:a16="http://schemas.microsoft.com/office/drawing/2014/main" id="{00000000-0008-0000-0E00-00008B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08" name="テキスト ボックス 907">
          <a:extLst>
            <a:ext uri="{FF2B5EF4-FFF2-40B4-BE49-F238E27FC236}">
              <a16:creationId xmlns:a16="http://schemas.microsoft.com/office/drawing/2014/main" id="{00000000-0008-0000-0E00-00008C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09" name="直線コネクタ 908">
          <a:extLst>
            <a:ext uri="{FF2B5EF4-FFF2-40B4-BE49-F238E27FC236}">
              <a16:creationId xmlns:a16="http://schemas.microsoft.com/office/drawing/2014/main" id="{00000000-0008-0000-0E00-00008D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0" name="テキスト ボックス 909">
          <a:extLst>
            <a:ext uri="{FF2B5EF4-FFF2-40B4-BE49-F238E27FC236}">
              <a16:creationId xmlns:a16="http://schemas.microsoft.com/office/drawing/2014/main" id="{00000000-0008-0000-0E00-00008E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7" name="【公民館】&#10;一人当たり面積グラフ枠">
          <a:extLst>
            <a:ext uri="{FF2B5EF4-FFF2-40B4-BE49-F238E27FC236}">
              <a16:creationId xmlns:a16="http://schemas.microsoft.com/office/drawing/2014/main" id="{00000000-0008-0000-0E00-000095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104139</xdr:rowOff>
    </xdr:from>
    <xdr:to>
      <xdr:col>116</xdr:col>
      <xdr:colOff>62864</xdr:colOff>
      <xdr:row>108</xdr:row>
      <xdr:rowOff>142239</xdr:rowOff>
    </xdr:to>
    <xdr:cxnSp macro="">
      <xdr:nvCxnSpPr>
        <xdr:cNvPr id="918" name="直線コネクタ 917">
          <a:extLst>
            <a:ext uri="{FF2B5EF4-FFF2-40B4-BE49-F238E27FC236}">
              <a16:creationId xmlns:a16="http://schemas.microsoft.com/office/drawing/2014/main" id="{00000000-0008-0000-0E00-000096030000}"/>
            </a:ext>
          </a:extLst>
        </xdr:cNvPr>
        <xdr:cNvCxnSpPr/>
      </xdr:nvCxnSpPr>
      <xdr:spPr>
        <a:xfrm flipV="1">
          <a:off x="22160864" y="17249139"/>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146066</xdr:rowOff>
    </xdr:from>
    <xdr:ext cx="469744" cy="259045"/>
    <xdr:sp macro="" textlink="">
      <xdr:nvSpPr>
        <xdr:cNvPr id="919" name="【公民館】&#10;一人当たり面積最小値テキスト">
          <a:extLst>
            <a:ext uri="{FF2B5EF4-FFF2-40B4-BE49-F238E27FC236}">
              <a16:creationId xmlns:a16="http://schemas.microsoft.com/office/drawing/2014/main" id="{00000000-0008-0000-0E00-000097030000}"/>
            </a:ext>
          </a:extLst>
        </xdr:cNvPr>
        <xdr:cNvSpPr txBox="1"/>
      </xdr:nvSpPr>
      <xdr:spPr>
        <a:xfrm>
          <a:off x="22199600" y="18662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142239</xdr:rowOff>
    </xdr:from>
    <xdr:to>
      <xdr:col>116</xdr:col>
      <xdr:colOff>152400</xdr:colOff>
      <xdr:row>108</xdr:row>
      <xdr:rowOff>142239</xdr:rowOff>
    </xdr:to>
    <xdr:cxnSp macro="">
      <xdr:nvCxnSpPr>
        <xdr:cNvPr id="920" name="直線コネクタ 919">
          <a:extLst>
            <a:ext uri="{FF2B5EF4-FFF2-40B4-BE49-F238E27FC236}">
              <a16:creationId xmlns:a16="http://schemas.microsoft.com/office/drawing/2014/main" id="{00000000-0008-0000-0E00-000098030000}"/>
            </a:ext>
          </a:extLst>
        </xdr:cNvPr>
        <xdr:cNvCxnSpPr/>
      </xdr:nvCxnSpPr>
      <xdr:spPr>
        <a:xfrm>
          <a:off x="22072600" y="1865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50816</xdr:rowOff>
    </xdr:from>
    <xdr:ext cx="469744" cy="259045"/>
    <xdr:sp macro="" textlink="">
      <xdr:nvSpPr>
        <xdr:cNvPr id="921" name="【公民館】&#10;一人当たり面積最大値テキスト">
          <a:extLst>
            <a:ext uri="{FF2B5EF4-FFF2-40B4-BE49-F238E27FC236}">
              <a16:creationId xmlns:a16="http://schemas.microsoft.com/office/drawing/2014/main" id="{00000000-0008-0000-0E00-000099030000}"/>
            </a:ext>
          </a:extLst>
        </xdr:cNvPr>
        <xdr:cNvSpPr txBox="1"/>
      </xdr:nvSpPr>
      <xdr:spPr>
        <a:xfrm>
          <a:off x="22199600" y="17024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104139</xdr:rowOff>
    </xdr:from>
    <xdr:to>
      <xdr:col>116</xdr:col>
      <xdr:colOff>152400</xdr:colOff>
      <xdr:row>100</xdr:row>
      <xdr:rowOff>104139</xdr:rowOff>
    </xdr:to>
    <xdr:cxnSp macro="">
      <xdr:nvCxnSpPr>
        <xdr:cNvPr id="922" name="直線コネクタ 921">
          <a:extLst>
            <a:ext uri="{FF2B5EF4-FFF2-40B4-BE49-F238E27FC236}">
              <a16:creationId xmlns:a16="http://schemas.microsoft.com/office/drawing/2014/main" id="{00000000-0008-0000-0E00-00009A030000}"/>
            </a:ext>
          </a:extLst>
        </xdr:cNvPr>
        <xdr:cNvCxnSpPr/>
      </xdr:nvCxnSpPr>
      <xdr:spPr>
        <a:xfrm>
          <a:off x="22072600" y="17249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100347</xdr:rowOff>
    </xdr:from>
    <xdr:ext cx="469744" cy="259045"/>
    <xdr:sp macro="" textlink="">
      <xdr:nvSpPr>
        <xdr:cNvPr id="923" name="【公民館】&#10;一人当たり面積平均値テキスト">
          <a:extLst>
            <a:ext uri="{FF2B5EF4-FFF2-40B4-BE49-F238E27FC236}">
              <a16:creationId xmlns:a16="http://schemas.microsoft.com/office/drawing/2014/main" id="{00000000-0008-0000-0E00-00009B030000}"/>
            </a:ext>
          </a:extLst>
        </xdr:cNvPr>
        <xdr:cNvSpPr txBox="1"/>
      </xdr:nvSpPr>
      <xdr:spPr>
        <a:xfrm>
          <a:off x="22199600" y="182740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121920</xdr:rowOff>
    </xdr:from>
    <xdr:to>
      <xdr:col>116</xdr:col>
      <xdr:colOff>114300</xdr:colOff>
      <xdr:row>107</xdr:row>
      <xdr:rowOff>52070</xdr:rowOff>
    </xdr:to>
    <xdr:sp macro="" textlink="">
      <xdr:nvSpPr>
        <xdr:cNvPr id="924" name="フローチャート: 判断 923">
          <a:extLst>
            <a:ext uri="{FF2B5EF4-FFF2-40B4-BE49-F238E27FC236}">
              <a16:creationId xmlns:a16="http://schemas.microsoft.com/office/drawing/2014/main" id="{00000000-0008-0000-0E00-00009C030000}"/>
            </a:ext>
          </a:extLst>
        </xdr:cNvPr>
        <xdr:cNvSpPr/>
      </xdr:nvSpPr>
      <xdr:spPr>
        <a:xfrm>
          <a:off x="22110700" y="1829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123189</xdr:rowOff>
    </xdr:from>
    <xdr:to>
      <xdr:col>112</xdr:col>
      <xdr:colOff>38100</xdr:colOff>
      <xdr:row>107</xdr:row>
      <xdr:rowOff>53339</xdr:rowOff>
    </xdr:to>
    <xdr:sp macro="" textlink="">
      <xdr:nvSpPr>
        <xdr:cNvPr id="925" name="フローチャート: 判断 924">
          <a:extLst>
            <a:ext uri="{FF2B5EF4-FFF2-40B4-BE49-F238E27FC236}">
              <a16:creationId xmlns:a16="http://schemas.microsoft.com/office/drawing/2014/main" id="{00000000-0008-0000-0E00-00009D030000}"/>
            </a:ext>
          </a:extLst>
        </xdr:cNvPr>
        <xdr:cNvSpPr/>
      </xdr:nvSpPr>
      <xdr:spPr>
        <a:xfrm>
          <a:off x="21272500" y="18296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96520</xdr:rowOff>
    </xdr:from>
    <xdr:to>
      <xdr:col>107</xdr:col>
      <xdr:colOff>101600</xdr:colOff>
      <xdr:row>107</xdr:row>
      <xdr:rowOff>26670</xdr:rowOff>
    </xdr:to>
    <xdr:sp macro="" textlink="">
      <xdr:nvSpPr>
        <xdr:cNvPr id="926" name="フローチャート: 判断 925">
          <a:extLst>
            <a:ext uri="{FF2B5EF4-FFF2-40B4-BE49-F238E27FC236}">
              <a16:creationId xmlns:a16="http://schemas.microsoft.com/office/drawing/2014/main" id="{00000000-0008-0000-0E00-00009E030000}"/>
            </a:ext>
          </a:extLst>
        </xdr:cNvPr>
        <xdr:cNvSpPr/>
      </xdr:nvSpPr>
      <xdr:spPr>
        <a:xfrm>
          <a:off x="20383500" y="18270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106680</xdr:rowOff>
    </xdr:from>
    <xdr:to>
      <xdr:col>102</xdr:col>
      <xdr:colOff>165100</xdr:colOff>
      <xdr:row>107</xdr:row>
      <xdr:rowOff>36830</xdr:rowOff>
    </xdr:to>
    <xdr:sp macro="" textlink="">
      <xdr:nvSpPr>
        <xdr:cNvPr id="927" name="フローチャート: 判断 926">
          <a:extLst>
            <a:ext uri="{FF2B5EF4-FFF2-40B4-BE49-F238E27FC236}">
              <a16:creationId xmlns:a16="http://schemas.microsoft.com/office/drawing/2014/main" id="{00000000-0008-0000-0E00-00009F030000}"/>
            </a:ext>
          </a:extLst>
        </xdr:cNvPr>
        <xdr:cNvSpPr/>
      </xdr:nvSpPr>
      <xdr:spPr>
        <a:xfrm>
          <a:off x="19494500" y="18280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143511</xdr:rowOff>
    </xdr:from>
    <xdr:to>
      <xdr:col>98</xdr:col>
      <xdr:colOff>38100</xdr:colOff>
      <xdr:row>107</xdr:row>
      <xdr:rowOff>73661</xdr:rowOff>
    </xdr:to>
    <xdr:sp macro="" textlink="">
      <xdr:nvSpPr>
        <xdr:cNvPr id="928" name="フローチャート: 判断 927">
          <a:extLst>
            <a:ext uri="{FF2B5EF4-FFF2-40B4-BE49-F238E27FC236}">
              <a16:creationId xmlns:a16="http://schemas.microsoft.com/office/drawing/2014/main" id="{00000000-0008-0000-0E00-0000A0030000}"/>
            </a:ext>
          </a:extLst>
        </xdr:cNvPr>
        <xdr:cNvSpPr/>
      </xdr:nvSpPr>
      <xdr:spPr>
        <a:xfrm>
          <a:off x="18605500" y="18317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E00-0000A1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E00-0000A2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E00-0000A3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E00-0000A4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3" name="テキスト ボックス 932">
          <a:extLst>
            <a:ext uri="{FF2B5EF4-FFF2-40B4-BE49-F238E27FC236}">
              <a16:creationId xmlns:a16="http://schemas.microsoft.com/office/drawing/2014/main" id="{00000000-0008-0000-0E00-0000A5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81280</xdr:rowOff>
    </xdr:from>
    <xdr:to>
      <xdr:col>116</xdr:col>
      <xdr:colOff>114300</xdr:colOff>
      <xdr:row>105</xdr:row>
      <xdr:rowOff>11430</xdr:rowOff>
    </xdr:to>
    <xdr:sp macro="" textlink="">
      <xdr:nvSpPr>
        <xdr:cNvPr id="934" name="楕円 933">
          <a:extLst>
            <a:ext uri="{FF2B5EF4-FFF2-40B4-BE49-F238E27FC236}">
              <a16:creationId xmlns:a16="http://schemas.microsoft.com/office/drawing/2014/main" id="{00000000-0008-0000-0E00-0000A6030000}"/>
            </a:ext>
          </a:extLst>
        </xdr:cNvPr>
        <xdr:cNvSpPr/>
      </xdr:nvSpPr>
      <xdr:spPr>
        <a:xfrm>
          <a:off x="22110700" y="17912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104157</xdr:rowOff>
    </xdr:from>
    <xdr:ext cx="469744" cy="259045"/>
    <xdr:sp macro="" textlink="">
      <xdr:nvSpPr>
        <xdr:cNvPr id="935" name="【公民館】&#10;一人当たり面積該当値テキスト">
          <a:extLst>
            <a:ext uri="{FF2B5EF4-FFF2-40B4-BE49-F238E27FC236}">
              <a16:creationId xmlns:a16="http://schemas.microsoft.com/office/drawing/2014/main" id="{00000000-0008-0000-0E00-0000A7030000}"/>
            </a:ext>
          </a:extLst>
        </xdr:cNvPr>
        <xdr:cNvSpPr txBox="1"/>
      </xdr:nvSpPr>
      <xdr:spPr>
        <a:xfrm>
          <a:off x="22199600" y="17763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93980</xdr:rowOff>
    </xdr:from>
    <xdr:to>
      <xdr:col>112</xdr:col>
      <xdr:colOff>38100</xdr:colOff>
      <xdr:row>105</xdr:row>
      <xdr:rowOff>24130</xdr:rowOff>
    </xdr:to>
    <xdr:sp macro="" textlink="">
      <xdr:nvSpPr>
        <xdr:cNvPr id="936" name="楕円 935">
          <a:extLst>
            <a:ext uri="{FF2B5EF4-FFF2-40B4-BE49-F238E27FC236}">
              <a16:creationId xmlns:a16="http://schemas.microsoft.com/office/drawing/2014/main" id="{00000000-0008-0000-0E00-0000A8030000}"/>
            </a:ext>
          </a:extLst>
        </xdr:cNvPr>
        <xdr:cNvSpPr/>
      </xdr:nvSpPr>
      <xdr:spPr>
        <a:xfrm>
          <a:off x="21272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132080</xdr:rowOff>
    </xdr:from>
    <xdr:to>
      <xdr:col>116</xdr:col>
      <xdr:colOff>63500</xdr:colOff>
      <xdr:row>104</xdr:row>
      <xdr:rowOff>144780</xdr:rowOff>
    </xdr:to>
    <xdr:cxnSp macro="">
      <xdr:nvCxnSpPr>
        <xdr:cNvPr id="937" name="直線コネクタ 936">
          <a:extLst>
            <a:ext uri="{FF2B5EF4-FFF2-40B4-BE49-F238E27FC236}">
              <a16:creationId xmlns:a16="http://schemas.microsoft.com/office/drawing/2014/main" id="{00000000-0008-0000-0E00-0000A9030000}"/>
            </a:ext>
          </a:extLst>
        </xdr:cNvPr>
        <xdr:cNvCxnSpPr/>
      </xdr:nvCxnSpPr>
      <xdr:spPr>
        <a:xfrm flipV="1">
          <a:off x="21323300" y="1796288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104139</xdr:rowOff>
    </xdr:from>
    <xdr:to>
      <xdr:col>107</xdr:col>
      <xdr:colOff>101600</xdr:colOff>
      <xdr:row>105</xdr:row>
      <xdr:rowOff>34289</xdr:rowOff>
    </xdr:to>
    <xdr:sp macro="" textlink="">
      <xdr:nvSpPr>
        <xdr:cNvPr id="938" name="楕円 937">
          <a:extLst>
            <a:ext uri="{FF2B5EF4-FFF2-40B4-BE49-F238E27FC236}">
              <a16:creationId xmlns:a16="http://schemas.microsoft.com/office/drawing/2014/main" id="{00000000-0008-0000-0E00-0000AA030000}"/>
            </a:ext>
          </a:extLst>
        </xdr:cNvPr>
        <xdr:cNvSpPr/>
      </xdr:nvSpPr>
      <xdr:spPr>
        <a:xfrm>
          <a:off x="20383500" y="17934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144780</xdr:rowOff>
    </xdr:from>
    <xdr:to>
      <xdr:col>111</xdr:col>
      <xdr:colOff>177800</xdr:colOff>
      <xdr:row>104</xdr:row>
      <xdr:rowOff>154939</xdr:rowOff>
    </xdr:to>
    <xdr:cxnSp macro="">
      <xdr:nvCxnSpPr>
        <xdr:cNvPr id="939" name="直線コネクタ 938">
          <a:extLst>
            <a:ext uri="{FF2B5EF4-FFF2-40B4-BE49-F238E27FC236}">
              <a16:creationId xmlns:a16="http://schemas.microsoft.com/office/drawing/2014/main" id="{00000000-0008-0000-0E00-0000AB030000}"/>
            </a:ext>
          </a:extLst>
        </xdr:cNvPr>
        <xdr:cNvCxnSpPr/>
      </xdr:nvCxnSpPr>
      <xdr:spPr>
        <a:xfrm flipV="1">
          <a:off x="20434300" y="17975580"/>
          <a:ext cx="889000" cy="10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104</xdr:row>
      <xdr:rowOff>110489</xdr:rowOff>
    </xdr:from>
    <xdr:to>
      <xdr:col>102</xdr:col>
      <xdr:colOff>165100</xdr:colOff>
      <xdr:row>105</xdr:row>
      <xdr:rowOff>40639</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19494500" y="1794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154939</xdr:rowOff>
    </xdr:from>
    <xdr:to>
      <xdr:col>107</xdr:col>
      <xdr:colOff>50800</xdr:colOff>
      <xdr:row>104</xdr:row>
      <xdr:rowOff>161289</xdr:rowOff>
    </xdr:to>
    <xdr:cxnSp macro="">
      <xdr:nvCxnSpPr>
        <xdr:cNvPr id="941" name="直線コネクタ 940">
          <a:extLst>
            <a:ext uri="{FF2B5EF4-FFF2-40B4-BE49-F238E27FC236}">
              <a16:creationId xmlns:a16="http://schemas.microsoft.com/office/drawing/2014/main" id="{00000000-0008-0000-0E00-0000AD030000}"/>
            </a:ext>
          </a:extLst>
        </xdr:cNvPr>
        <xdr:cNvCxnSpPr/>
      </xdr:nvCxnSpPr>
      <xdr:spPr>
        <a:xfrm flipV="1">
          <a:off x="19545300" y="17985739"/>
          <a:ext cx="88900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104</xdr:row>
      <xdr:rowOff>114300</xdr:rowOff>
    </xdr:from>
    <xdr:to>
      <xdr:col>98</xdr:col>
      <xdr:colOff>38100</xdr:colOff>
      <xdr:row>105</xdr:row>
      <xdr:rowOff>44450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18605500" y="1794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161289</xdr:rowOff>
    </xdr:from>
    <xdr:to>
      <xdr:col>102</xdr:col>
      <xdr:colOff>114300</xdr:colOff>
      <xdr:row>104</xdr:row>
      <xdr:rowOff>165100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18656300" y="17992089"/>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44466</xdr:rowOff>
    </xdr:from>
    <xdr:ext cx="469744" cy="259045"/>
    <xdr:sp macro="" textlink="">
      <xdr:nvSpPr>
        <xdr:cNvPr id="944" name="n_1aveValue【公民館】&#10;一人当たり面積">
          <a:extLst>
            <a:ext uri="{FF2B5EF4-FFF2-40B4-BE49-F238E27FC236}">
              <a16:creationId xmlns:a16="http://schemas.microsoft.com/office/drawing/2014/main" id="{00000000-0008-0000-0E00-0000B0030000}"/>
            </a:ext>
          </a:extLst>
        </xdr:cNvPr>
        <xdr:cNvSpPr txBox="1"/>
      </xdr:nvSpPr>
      <xdr:spPr>
        <a:xfrm>
          <a:off x="21075727" y="18389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17797</xdr:rowOff>
    </xdr:from>
    <xdr:ext cx="469744" cy="259045"/>
    <xdr:sp macro="" textlink="">
      <xdr:nvSpPr>
        <xdr:cNvPr id="945" name="n_2aveValue【公民館】&#10;一人当たり面積">
          <a:extLst>
            <a:ext uri="{FF2B5EF4-FFF2-40B4-BE49-F238E27FC236}">
              <a16:creationId xmlns:a16="http://schemas.microsoft.com/office/drawing/2014/main" id="{00000000-0008-0000-0E00-0000B1030000}"/>
            </a:ext>
          </a:extLst>
        </xdr:cNvPr>
        <xdr:cNvSpPr txBox="1"/>
      </xdr:nvSpPr>
      <xdr:spPr>
        <a:xfrm>
          <a:off x="20199427" y="18362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27957</xdr:rowOff>
    </xdr:from>
    <xdr:ext cx="469744" cy="259045"/>
    <xdr:sp macro="" textlink="">
      <xdr:nvSpPr>
        <xdr:cNvPr id="946" name="n_3aveValue【公民館】&#10;一人当たり面積">
          <a:extLst>
            <a:ext uri="{FF2B5EF4-FFF2-40B4-BE49-F238E27FC236}">
              <a16:creationId xmlns:a16="http://schemas.microsoft.com/office/drawing/2014/main" id="{00000000-0008-0000-0E00-0000B2030000}"/>
            </a:ext>
          </a:extLst>
        </xdr:cNvPr>
        <xdr:cNvSpPr txBox="1"/>
      </xdr:nvSpPr>
      <xdr:spPr>
        <a:xfrm>
          <a:off x="19310427" y="1837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64788</xdr:rowOff>
    </xdr:from>
    <xdr:ext cx="469744" cy="259045"/>
    <xdr:sp macro="" textlink="">
      <xdr:nvSpPr>
        <xdr:cNvPr id="947" name="n_4aveValue【公民館】&#10;一人当たり面積">
          <a:extLst>
            <a:ext uri="{FF2B5EF4-FFF2-40B4-BE49-F238E27FC236}">
              <a16:creationId xmlns:a16="http://schemas.microsoft.com/office/drawing/2014/main" id="{00000000-0008-0000-0E00-0000B3030000}"/>
            </a:ext>
          </a:extLst>
        </xdr:cNvPr>
        <xdr:cNvSpPr txBox="1"/>
      </xdr:nvSpPr>
      <xdr:spPr>
        <a:xfrm>
          <a:off x="18421427" y="18409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103</xdr:row>
      <xdr:rowOff>40657</xdr:rowOff>
    </xdr:from>
    <xdr:ext cx="469744" cy="259045"/>
    <xdr:sp macro="" textlink="">
      <xdr:nvSpPr>
        <xdr:cNvPr id="948" name="n_1mainValue【公民館】&#10;一人当たり面積">
          <a:extLst>
            <a:ext uri="{FF2B5EF4-FFF2-40B4-BE49-F238E27FC236}">
              <a16:creationId xmlns:a16="http://schemas.microsoft.com/office/drawing/2014/main" id="{00000000-0008-0000-0E00-0000B4030000}"/>
            </a:ext>
          </a:extLst>
        </xdr:cNvPr>
        <xdr:cNvSpPr txBox="1"/>
      </xdr:nvSpPr>
      <xdr:spPr>
        <a:xfrm>
          <a:off x="21075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50816</xdr:rowOff>
    </xdr:from>
    <xdr:ext cx="469744" cy="259045"/>
    <xdr:sp macro="" textlink="">
      <xdr:nvSpPr>
        <xdr:cNvPr id="949" name="n_2mainValue【公民館】&#10;一人当たり面積">
          <a:extLst>
            <a:ext uri="{FF2B5EF4-FFF2-40B4-BE49-F238E27FC236}">
              <a16:creationId xmlns:a16="http://schemas.microsoft.com/office/drawing/2014/main" id="{00000000-0008-0000-0E00-0000B5030000}"/>
            </a:ext>
          </a:extLst>
        </xdr:cNvPr>
        <xdr:cNvSpPr txBox="1"/>
      </xdr:nvSpPr>
      <xdr:spPr>
        <a:xfrm>
          <a:off x="20199427" y="1771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57166</xdr:rowOff>
    </xdr:from>
    <xdr:ext cx="469744" cy="259045"/>
    <xdr:sp macro="" textlink="">
      <xdr:nvSpPr>
        <xdr:cNvPr id="950" name="n_3mainValue【公民館】&#10;一人当たり面積">
          <a:extLst>
            <a:ext uri="{FF2B5EF4-FFF2-40B4-BE49-F238E27FC236}">
              <a16:creationId xmlns:a16="http://schemas.microsoft.com/office/drawing/2014/main" id="{00000000-0008-0000-0E00-0000B6030000}"/>
            </a:ext>
          </a:extLst>
        </xdr:cNvPr>
        <xdr:cNvSpPr txBox="1"/>
      </xdr:nvSpPr>
      <xdr:spPr>
        <a:xfrm>
          <a:off x="19310427" y="17716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103</xdr:row>
      <xdr:rowOff>60977</xdr:rowOff>
    </xdr:from>
    <xdr:ext cx="469744" cy="259045"/>
    <xdr:sp macro="" textlink="">
      <xdr:nvSpPr>
        <xdr:cNvPr id="951" name="n_4mainValue【公民館】&#10;一人当たり面積">
          <a:extLst>
            <a:ext uri="{FF2B5EF4-FFF2-40B4-BE49-F238E27FC236}">
              <a16:creationId xmlns:a16="http://schemas.microsoft.com/office/drawing/2014/main" id="{00000000-0008-0000-0E00-0000B7030000}"/>
            </a:ext>
          </a:extLst>
        </xdr:cNvPr>
        <xdr:cNvSpPr txBox="1"/>
      </xdr:nvSpPr>
      <xdr:spPr>
        <a:xfrm>
          <a:off x="18421427" y="1772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2" name="正方形/長方形 951">
          <a:extLst>
            <a:ext uri="{FF2B5EF4-FFF2-40B4-BE49-F238E27FC236}">
              <a16:creationId xmlns:a16="http://schemas.microsoft.com/office/drawing/2014/main" id="{00000000-0008-0000-0E00-0000B8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3" name="正方形/長方形 952">
          <a:extLst>
            <a:ext uri="{FF2B5EF4-FFF2-40B4-BE49-F238E27FC236}">
              <a16:creationId xmlns:a16="http://schemas.microsoft.com/office/drawing/2014/main" id="{00000000-0008-0000-0E00-0000B9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4" name="テキスト ボックス 953">
          <a:extLst>
            <a:ext uri="{FF2B5EF4-FFF2-40B4-BE49-F238E27FC236}">
              <a16:creationId xmlns:a16="http://schemas.microsoft.com/office/drawing/2014/main" id="{00000000-0008-0000-0E00-0000BA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と比較して特に有形固定資産減価償却率が高くなっている施設は、学校施設、公営住宅、児童館等であり、低くなっている施設は、道路、認定こども・幼稚園・保育所、橋りょう・トンネル、港湾・漁港、公民館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高くなっている学校については、個別施設計画に基づく計画的な予防保全による長寿命化を図る。また公営住宅についても、高浜町営住宅長寿命化計画に基づき長寿命化に資する予防保全的な管理や改善を計画的に推進し、ライフサイクルコストの縮減等に取り組んで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認定こども園・幼稚園・保育所は、有形固定資産減価償却率が大きく低下している。これは、令和３年度に認定こども園を新しく設置したためである。これに伴い、一人当たり面積も増加し、類似平均を上回ることに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その他道路や橋梁・トンネルについては、個別施設計画を策定しており、当該計画に基づいて計画的な予防保全による長寿命化を図っていく。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10,049
9,873
72.40
13,931,538
13,016,118
390,845
4,956,190
3,955,874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a:extLst>
            <a:ext uri="{FF2B5EF4-FFF2-40B4-BE49-F238E27FC236}">
              <a16:creationId xmlns:a16="http://schemas.microsoft.com/office/drawing/2014/main" id="{00000000-0008-0000-0F00-000038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図書館】&#10;有形固定資産減価償却率グラフ枠">
          <a:extLst>
            <a:ext uri="{FF2B5EF4-FFF2-40B4-BE49-F238E27FC236}">
              <a16:creationId xmlns:a16="http://schemas.microsoft.com/office/drawing/2014/main" id="{00000000-0008-0000-0F00-000039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19050</xdr:rowOff>
    </xdr:from>
    <xdr:to>
      <xdr:col>24</xdr:col>
      <xdr:colOff>62865</xdr:colOff>
      <xdr:row>42</xdr:row>
      <xdr:rowOff>53340</xdr:rowOff>
    </xdr:to>
    <xdr:cxnSp macro="">
      <xdr:nvCxnSpPr>
        <xdr:cNvPr id="58" name="直線コネクタ 57">
          <a:extLst>
            <a:ext uri="{FF2B5EF4-FFF2-40B4-BE49-F238E27FC236}">
              <a16:creationId xmlns:a16="http://schemas.microsoft.com/office/drawing/2014/main" id="{00000000-0008-0000-0F00-00003A000000}"/>
            </a:ext>
          </a:extLst>
        </xdr:cNvPr>
        <xdr:cNvCxnSpPr/>
      </xdr:nvCxnSpPr>
      <xdr:spPr>
        <a:xfrm flipV="1">
          <a:off x="4634865" y="5676900"/>
          <a:ext cx="0"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57167</xdr:rowOff>
    </xdr:from>
    <xdr:ext cx="405111" cy="259045"/>
    <xdr:sp macro="" textlink="">
      <xdr:nvSpPr>
        <xdr:cNvPr id="59" name="【図書館】&#10;有形固定資産減価償却率最小値テキスト">
          <a:extLst>
            <a:ext uri="{FF2B5EF4-FFF2-40B4-BE49-F238E27FC236}">
              <a16:creationId xmlns:a16="http://schemas.microsoft.com/office/drawing/2014/main" id="{00000000-0008-0000-0F00-00003B000000}"/>
            </a:ext>
          </a:extLst>
        </xdr:cNvPr>
        <xdr:cNvSpPr txBox="1"/>
      </xdr:nvSpPr>
      <xdr:spPr>
        <a:xfrm>
          <a:off x="46736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60" name="直線コネクタ 59">
          <a:extLst>
            <a:ext uri="{FF2B5EF4-FFF2-40B4-BE49-F238E27FC236}">
              <a16:creationId xmlns:a16="http://schemas.microsoft.com/office/drawing/2014/main" id="{00000000-0008-0000-0F00-00003C000000}"/>
            </a:ext>
          </a:extLst>
        </xdr:cNvPr>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137177</xdr:rowOff>
    </xdr:from>
    <xdr:ext cx="340478" cy="259045"/>
    <xdr:sp macro="" textlink="">
      <xdr:nvSpPr>
        <xdr:cNvPr id="61" name="【図書館】&#10;有形固定資産減価償却率最大値テキスト">
          <a:extLst>
            <a:ext uri="{FF2B5EF4-FFF2-40B4-BE49-F238E27FC236}">
              <a16:creationId xmlns:a16="http://schemas.microsoft.com/office/drawing/2014/main" id="{00000000-0008-0000-0F00-00003D000000}"/>
            </a:ext>
          </a:extLst>
        </xdr:cNvPr>
        <xdr:cNvSpPr txBox="1"/>
      </xdr:nvSpPr>
      <xdr:spPr>
        <a:xfrm>
          <a:off x="4673600" y="54521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19050</xdr:rowOff>
    </xdr:from>
    <xdr:to>
      <xdr:col>24</xdr:col>
      <xdr:colOff>152400</xdr:colOff>
      <xdr:row>33</xdr:row>
      <xdr:rowOff>19050</xdr:rowOff>
    </xdr:to>
    <xdr:cxnSp macro="">
      <xdr:nvCxnSpPr>
        <xdr:cNvPr id="62" name="直線コネクタ 61">
          <a:extLst>
            <a:ext uri="{FF2B5EF4-FFF2-40B4-BE49-F238E27FC236}">
              <a16:creationId xmlns:a16="http://schemas.microsoft.com/office/drawing/2014/main" id="{00000000-0008-0000-0F00-00003E000000}"/>
            </a:ext>
          </a:extLst>
        </xdr:cNvPr>
        <xdr:cNvCxnSpPr/>
      </xdr:nvCxnSpPr>
      <xdr:spPr>
        <a:xfrm>
          <a:off x="4546600" y="567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158949</xdr:rowOff>
    </xdr:from>
    <xdr:ext cx="405111" cy="259045"/>
    <xdr:sp macro="" textlink="">
      <xdr:nvSpPr>
        <xdr:cNvPr id="63" name="【図書館】&#10;有形固定資産減価償却率平均値テキスト">
          <a:extLst>
            <a:ext uri="{FF2B5EF4-FFF2-40B4-BE49-F238E27FC236}">
              <a16:creationId xmlns:a16="http://schemas.microsoft.com/office/drawing/2014/main" id="{00000000-0008-0000-0F00-00003F000000}"/>
            </a:ext>
          </a:extLst>
        </xdr:cNvPr>
        <xdr:cNvSpPr txBox="1"/>
      </xdr:nvSpPr>
      <xdr:spPr>
        <a:xfrm>
          <a:off x="4673600" y="63311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9072</xdr:rowOff>
    </xdr:from>
    <xdr:to>
      <xdr:col>24</xdr:col>
      <xdr:colOff>114300</xdr:colOff>
      <xdr:row>37</xdr:row>
      <xdr:rowOff>110672</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4584700" y="6352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7439</xdr:rowOff>
    </xdr:from>
    <xdr:to>
      <xdr:col>20</xdr:col>
      <xdr:colOff>38100</xdr:colOff>
      <xdr:row>37</xdr:row>
      <xdr:rowOff>109039</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3746500" y="635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36830</xdr:rowOff>
    </xdr:from>
    <xdr:to>
      <xdr:col>15</xdr:col>
      <xdr:colOff>101600</xdr:colOff>
      <xdr:row>37</xdr:row>
      <xdr:rowOff>138430</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285750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2540</xdr:rowOff>
    </xdr:from>
    <xdr:to>
      <xdr:col>10</xdr:col>
      <xdr:colOff>165100</xdr:colOff>
      <xdr:row>37</xdr:row>
      <xdr:rowOff>104140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968500" y="634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142966</xdr:rowOff>
    </xdr:from>
    <xdr:to>
      <xdr:col>6</xdr:col>
      <xdr:colOff>38100</xdr:colOff>
      <xdr:row>37</xdr:row>
      <xdr:rowOff>73116</xdr:rowOff>
    </xdr:to>
    <xdr:sp macro="" textlink="">
      <xdr:nvSpPr>
        <xdr:cNvPr id="68" name="フローチャート: 判断 67">
          <a:extLst>
            <a:ext uri="{FF2B5EF4-FFF2-40B4-BE49-F238E27FC236}">
              <a16:creationId xmlns:a16="http://schemas.microsoft.com/office/drawing/2014/main" id="{00000000-0008-0000-0F00-000044000000}"/>
            </a:ext>
          </a:extLst>
        </xdr:cNvPr>
        <xdr:cNvSpPr/>
      </xdr:nvSpPr>
      <xdr:spPr>
        <a:xfrm>
          <a:off x="1079500" y="631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F00-000049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121739</xdr:rowOff>
    </xdr:from>
    <xdr:to>
      <xdr:col>24</xdr:col>
      <xdr:colOff>114300</xdr:colOff>
      <xdr:row>36</xdr:row>
      <xdr:rowOff>51889</xdr:rowOff>
    </xdr:to>
    <xdr:sp macro="" textlink="">
      <xdr:nvSpPr>
        <xdr:cNvPr id="74" name="楕円 73">
          <a:extLst>
            <a:ext uri="{FF2B5EF4-FFF2-40B4-BE49-F238E27FC236}">
              <a16:creationId xmlns:a16="http://schemas.microsoft.com/office/drawing/2014/main" id="{00000000-0008-0000-0F00-00004A000000}"/>
            </a:ext>
          </a:extLst>
        </xdr:cNvPr>
        <xdr:cNvSpPr/>
      </xdr:nvSpPr>
      <xdr:spPr>
        <a:xfrm>
          <a:off x="4584700" y="6122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34</xdr:row>
      <xdr:rowOff>144616</xdr:rowOff>
    </xdr:from>
    <xdr:ext cx="405111" cy="259045"/>
    <xdr:sp macro="" textlink="">
      <xdr:nvSpPr>
        <xdr:cNvPr id="75" name="【図書館】&#10;有形固定資産減価償却率該当値テキスト">
          <a:extLst>
            <a:ext uri="{FF2B5EF4-FFF2-40B4-BE49-F238E27FC236}">
              <a16:creationId xmlns:a16="http://schemas.microsoft.com/office/drawing/2014/main" id="{00000000-0008-0000-0F00-00004B000000}"/>
            </a:ext>
          </a:extLst>
        </xdr:cNvPr>
        <xdr:cNvSpPr txBox="1"/>
      </xdr:nvSpPr>
      <xdr:spPr>
        <a:xfrm>
          <a:off x="4673600" y="5973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89081</xdr:rowOff>
    </xdr:from>
    <xdr:to>
      <xdr:col>20</xdr:col>
      <xdr:colOff>38100</xdr:colOff>
      <xdr:row>36</xdr:row>
      <xdr:rowOff>19231</xdr:rowOff>
    </xdr:to>
    <xdr:sp macro="" textlink="">
      <xdr:nvSpPr>
        <xdr:cNvPr id="76" name="楕円 75">
          <a:extLst>
            <a:ext uri="{FF2B5EF4-FFF2-40B4-BE49-F238E27FC236}">
              <a16:creationId xmlns:a16="http://schemas.microsoft.com/office/drawing/2014/main" id="{00000000-0008-0000-0F00-00004C000000}"/>
            </a:ext>
          </a:extLst>
        </xdr:cNvPr>
        <xdr:cNvSpPr/>
      </xdr:nvSpPr>
      <xdr:spPr>
        <a:xfrm>
          <a:off x="3746500" y="6089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35</xdr:row>
      <xdr:rowOff>139881</xdr:rowOff>
    </xdr:from>
    <xdr:to>
      <xdr:col>24</xdr:col>
      <xdr:colOff>63500</xdr:colOff>
      <xdr:row>36</xdr:row>
      <xdr:rowOff>1089</xdr:rowOff>
    </xdr:to>
    <xdr:cxnSp macro="">
      <xdr:nvCxnSpPr>
        <xdr:cNvPr id="77" name="直線コネクタ 76">
          <a:extLst>
            <a:ext uri="{FF2B5EF4-FFF2-40B4-BE49-F238E27FC236}">
              <a16:creationId xmlns:a16="http://schemas.microsoft.com/office/drawing/2014/main" id="{00000000-0008-0000-0F00-00004D000000}"/>
            </a:ext>
          </a:extLst>
        </xdr:cNvPr>
        <xdr:cNvCxnSpPr/>
      </xdr:nvCxnSpPr>
      <xdr:spPr>
        <a:xfrm>
          <a:off x="3797300" y="614063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56424</xdr:rowOff>
    </xdr:from>
    <xdr:to>
      <xdr:col>15</xdr:col>
      <xdr:colOff>101600</xdr:colOff>
      <xdr:row>35</xdr:row>
      <xdr:rowOff>158024</xdr:rowOff>
    </xdr:to>
    <xdr:sp macro="" textlink="">
      <xdr:nvSpPr>
        <xdr:cNvPr id="78" name="楕円 77">
          <a:extLst>
            <a:ext uri="{FF2B5EF4-FFF2-40B4-BE49-F238E27FC236}">
              <a16:creationId xmlns:a16="http://schemas.microsoft.com/office/drawing/2014/main" id="{00000000-0008-0000-0F00-00004E000000}"/>
            </a:ext>
          </a:extLst>
        </xdr:cNvPr>
        <xdr:cNvSpPr/>
      </xdr:nvSpPr>
      <xdr:spPr>
        <a:xfrm>
          <a:off x="2857500" y="6057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107224</xdr:rowOff>
    </xdr:from>
    <xdr:to>
      <xdr:col>19</xdr:col>
      <xdr:colOff>177800</xdr:colOff>
      <xdr:row>35</xdr:row>
      <xdr:rowOff>139881</xdr:rowOff>
    </xdr:to>
    <xdr:cxnSp macro="">
      <xdr:nvCxnSpPr>
        <xdr:cNvPr id="79" name="直線コネクタ 78">
          <a:extLst>
            <a:ext uri="{FF2B5EF4-FFF2-40B4-BE49-F238E27FC236}">
              <a16:creationId xmlns:a16="http://schemas.microsoft.com/office/drawing/2014/main" id="{00000000-0008-0000-0F00-00004F000000}"/>
            </a:ext>
          </a:extLst>
        </xdr:cNvPr>
        <xdr:cNvCxnSpPr/>
      </xdr:nvCxnSpPr>
      <xdr:spPr>
        <a:xfrm>
          <a:off x="2908300" y="610797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23767</xdr:rowOff>
    </xdr:from>
    <xdr:to>
      <xdr:col>10</xdr:col>
      <xdr:colOff>165100</xdr:colOff>
      <xdr:row>35</xdr:row>
      <xdr:rowOff>125367</xdr:rowOff>
    </xdr:to>
    <xdr:sp macro="" textlink="">
      <xdr:nvSpPr>
        <xdr:cNvPr id="80" name="楕円 79">
          <a:extLst>
            <a:ext uri="{FF2B5EF4-FFF2-40B4-BE49-F238E27FC236}">
              <a16:creationId xmlns:a16="http://schemas.microsoft.com/office/drawing/2014/main" id="{00000000-0008-0000-0F00-000050000000}"/>
            </a:ext>
          </a:extLst>
        </xdr:cNvPr>
        <xdr:cNvSpPr/>
      </xdr:nvSpPr>
      <xdr:spPr>
        <a:xfrm>
          <a:off x="1968500" y="6024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35</xdr:row>
      <xdr:rowOff>74567</xdr:rowOff>
    </xdr:from>
    <xdr:to>
      <xdr:col>15</xdr:col>
      <xdr:colOff>50800</xdr:colOff>
      <xdr:row>35</xdr:row>
      <xdr:rowOff>107224</xdr:rowOff>
    </xdr:to>
    <xdr:cxnSp macro="">
      <xdr:nvCxnSpPr>
        <xdr:cNvPr id="81" name="直線コネクタ 80">
          <a:extLst>
            <a:ext uri="{FF2B5EF4-FFF2-40B4-BE49-F238E27FC236}">
              <a16:creationId xmlns:a16="http://schemas.microsoft.com/office/drawing/2014/main" id="{00000000-0008-0000-0F00-000051000000}"/>
            </a:ext>
          </a:extLst>
        </xdr:cNvPr>
        <xdr:cNvCxnSpPr/>
      </xdr:nvCxnSpPr>
      <xdr:spPr>
        <a:xfrm>
          <a:off x="2019300" y="607531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34</xdr:row>
      <xdr:rowOff>162560</xdr:rowOff>
    </xdr:from>
    <xdr:to>
      <xdr:col>6</xdr:col>
      <xdr:colOff>38100</xdr:colOff>
      <xdr:row>35</xdr:row>
      <xdr:rowOff>92710</xdr:rowOff>
    </xdr:to>
    <xdr:sp macro="" textlink="">
      <xdr:nvSpPr>
        <xdr:cNvPr id="82" name="楕円 81">
          <a:extLst>
            <a:ext uri="{FF2B5EF4-FFF2-40B4-BE49-F238E27FC236}">
              <a16:creationId xmlns:a16="http://schemas.microsoft.com/office/drawing/2014/main" id="{00000000-0008-0000-0F00-000052000000}"/>
            </a:ext>
          </a:extLst>
        </xdr:cNvPr>
        <xdr:cNvSpPr/>
      </xdr:nvSpPr>
      <xdr:spPr>
        <a:xfrm>
          <a:off x="10795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35</xdr:row>
      <xdr:rowOff>41910</xdr:rowOff>
    </xdr:from>
    <xdr:to>
      <xdr:col>10</xdr:col>
      <xdr:colOff>114300</xdr:colOff>
      <xdr:row>35</xdr:row>
      <xdr:rowOff>74567</xdr:rowOff>
    </xdr:to>
    <xdr:cxnSp macro="">
      <xdr:nvCxnSpPr>
        <xdr:cNvPr id="83" name="直線コネクタ 82">
          <a:extLst>
            <a:ext uri="{FF2B5EF4-FFF2-40B4-BE49-F238E27FC236}">
              <a16:creationId xmlns:a16="http://schemas.microsoft.com/office/drawing/2014/main" id="{00000000-0008-0000-0F00-000053000000}"/>
            </a:ext>
          </a:extLst>
        </xdr:cNvPr>
        <xdr:cNvCxnSpPr/>
      </xdr:nvCxnSpPr>
      <xdr:spPr>
        <a:xfrm>
          <a:off x="1130300" y="604266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100166</xdr:rowOff>
    </xdr:from>
    <xdr:ext cx="405111" cy="259045"/>
    <xdr:sp macro="" textlink="">
      <xdr:nvSpPr>
        <xdr:cNvPr id="84" name="n_1aveValue【図書館】&#10;有形固定資産減価償却率">
          <a:extLst>
            <a:ext uri="{FF2B5EF4-FFF2-40B4-BE49-F238E27FC236}">
              <a16:creationId xmlns:a16="http://schemas.microsoft.com/office/drawing/2014/main" id="{00000000-0008-0000-0F00-000054000000}"/>
            </a:ext>
          </a:extLst>
        </xdr:cNvPr>
        <xdr:cNvSpPr txBox="1"/>
      </xdr:nvSpPr>
      <xdr:spPr>
        <a:xfrm>
          <a:off x="3582044" y="644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129557</xdr:rowOff>
    </xdr:from>
    <xdr:ext cx="405111" cy="259045"/>
    <xdr:sp macro="" textlink="">
      <xdr:nvSpPr>
        <xdr:cNvPr id="85" name="n_2aveValue【図書館】&#10;有形固定資産減価償却率">
          <a:extLst>
            <a:ext uri="{FF2B5EF4-FFF2-40B4-BE49-F238E27FC236}">
              <a16:creationId xmlns:a16="http://schemas.microsoft.com/office/drawing/2014/main" id="{00000000-0008-0000-0F00-000055000000}"/>
            </a:ext>
          </a:extLst>
        </xdr:cNvPr>
        <xdr:cNvSpPr txBox="1"/>
      </xdr:nvSpPr>
      <xdr:spPr>
        <a:xfrm>
          <a:off x="2705744" y="647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95267</xdr:rowOff>
    </xdr:from>
    <xdr:ext cx="405111" cy="259045"/>
    <xdr:sp macro="" textlink="">
      <xdr:nvSpPr>
        <xdr:cNvPr id="86" name="n_3aveValue【図書館】&#10;有形固定資産減価償却率">
          <a:extLst>
            <a:ext uri="{FF2B5EF4-FFF2-40B4-BE49-F238E27FC236}">
              <a16:creationId xmlns:a16="http://schemas.microsoft.com/office/drawing/2014/main" id="{00000000-0008-0000-0F00-000056000000}"/>
            </a:ext>
          </a:extLst>
        </xdr:cNvPr>
        <xdr:cNvSpPr txBox="1"/>
      </xdr:nvSpPr>
      <xdr:spPr>
        <a:xfrm>
          <a:off x="1816744" y="643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37</xdr:row>
      <xdr:rowOff>64243</xdr:rowOff>
    </xdr:from>
    <xdr:ext cx="405111" cy="259045"/>
    <xdr:sp macro="" textlink="">
      <xdr:nvSpPr>
        <xdr:cNvPr id="87" name="n_4aveValue【図書館】&#10;有形固定資産減価償却率">
          <a:extLst>
            <a:ext uri="{FF2B5EF4-FFF2-40B4-BE49-F238E27FC236}">
              <a16:creationId xmlns:a16="http://schemas.microsoft.com/office/drawing/2014/main" id="{00000000-0008-0000-0F00-000057000000}"/>
            </a:ext>
          </a:extLst>
        </xdr:cNvPr>
        <xdr:cNvSpPr txBox="1"/>
      </xdr:nvSpPr>
      <xdr:spPr>
        <a:xfrm>
          <a:off x="927744" y="640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34</xdr:row>
      <xdr:rowOff>35758</xdr:rowOff>
    </xdr:from>
    <xdr:ext cx="405111" cy="259045"/>
    <xdr:sp macro="" textlink="">
      <xdr:nvSpPr>
        <xdr:cNvPr id="88" name="n_1mainValue【図書館】&#10;有形固定資産減価償却率">
          <a:extLst>
            <a:ext uri="{FF2B5EF4-FFF2-40B4-BE49-F238E27FC236}">
              <a16:creationId xmlns:a16="http://schemas.microsoft.com/office/drawing/2014/main" id="{00000000-0008-0000-0F00-000058000000}"/>
            </a:ext>
          </a:extLst>
        </xdr:cNvPr>
        <xdr:cNvSpPr txBox="1"/>
      </xdr:nvSpPr>
      <xdr:spPr>
        <a:xfrm>
          <a:off x="3582044" y="58650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3101</xdr:rowOff>
    </xdr:from>
    <xdr:ext cx="405111" cy="259045"/>
    <xdr:sp macro="" textlink="">
      <xdr:nvSpPr>
        <xdr:cNvPr id="89" name="n_2mainValue【図書館】&#10;有形固定資産減価償却率">
          <a:extLst>
            <a:ext uri="{FF2B5EF4-FFF2-40B4-BE49-F238E27FC236}">
              <a16:creationId xmlns:a16="http://schemas.microsoft.com/office/drawing/2014/main" id="{00000000-0008-0000-0F00-000059000000}"/>
            </a:ext>
          </a:extLst>
        </xdr:cNvPr>
        <xdr:cNvSpPr txBox="1"/>
      </xdr:nvSpPr>
      <xdr:spPr>
        <a:xfrm>
          <a:off x="2705744" y="583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33</xdr:row>
      <xdr:rowOff>141894</xdr:rowOff>
    </xdr:from>
    <xdr:ext cx="405111" cy="259045"/>
    <xdr:sp macro="" textlink="">
      <xdr:nvSpPr>
        <xdr:cNvPr id="90" name="n_3mainValue【図書館】&#10;有形固定資産減価償却率">
          <a:extLst>
            <a:ext uri="{FF2B5EF4-FFF2-40B4-BE49-F238E27FC236}">
              <a16:creationId xmlns:a16="http://schemas.microsoft.com/office/drawing/2014/main" id="{00000000-0008-0000-0F00-00005A000000}"/>
            </a:ext>
          </a:extLst>
        </xdr:cNvPr>
        <xdr:cNvSpPr txBox="1"/>
      </xdr:nvSpPr>
      <xdr:spPr>
        <a:xfrm>
          <a:off x="1816744" y="5799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33</xdr:row>
      <xdr:rowOff>109237</xdr:rowOff>
    </xdr:from>
    <xdr:ext cx="405111" cy="259045"/>
    <xdr:sp macro="" textlink="">
      <xdr:nvSpPr>
        <xdr:cNvPr id="91" name="n_4mainValue【図書館】&#10;有形固定資産減価償却率">
          <a:extLst>
            <a:ext uri="{FF2B5EF4-FFF2-40B4-BE49-F238E27FC236}">
              <a16:creationId xmlns:a16="http://schemas.microsoft.com/office/drawing/2014/main" id="{00000000-0008-0000-0F00-00005B000000}"/>
            </a:ext>
          </a:extLst>
        </xdr:cNvPr>
        <xdr:cNvSpPr txBox="1"/>
      </xdr:nvSpPr>
      <xdr:spPr>
        <a:xfrm>
          <a:off x="927744" y="57670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100" name="テキスト ボックス 99">
          <a:extLst>
            <a:ext uri="{FF2B5EF4-FFF2-40B4-BE49-F238E27FC236}">
              <a16:creationId xmlns:a16="http://schemas.microsoft.com/office/drawing/2014/main" id="{00000000-0008-0000-0F00-000064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a:extLst>
            <a:ext uri="{FF2B5EF4-FFF2-40B4-BE49-F238E27FC236}">
              <a16:creationId xmlns:a16="http://schemas.microsoft.com/office/drawing/2014/main" id="{00000000-0008-0000-0F00-000066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a:extLst>
            <a:ext uri="{FF2B5EF4-FFF2-40B4-BE49-F238E27FC236}">
              <a16:creationId xmlns:a16="http://schemas.microsoft.com/office/drawing/2014/main" id="{00000000-0008-0000-0F00-000067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a:extLst>
            <a:ext uri="{FF2B5EF4-FFF2-40B4-BE49-F238E27FC236}">
              <a16:creationId xmlns:a16="http://schemas.microsoft.com/office/drawing/2014/main" id="{00000000-0008-0000-0F00-000068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図書館】&#10;一人当たり面積グラフ枠">
          <a:extLst>
            <a:ext uri="{FF2B5EF4-FFF2-40B4-BE49-F238E27FC236}">
              <a16:creationId xmlns:a16="http://schemas.microsoft.com/office/drawing/2014/main" id="{00000000-0008-0000-0F00-000072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152400</xdr:rowOff>
    </xdr:from>
    <xdr:to>
      <xdr:col>54</xdr:col>
      <xdr:colOff>189865</xdr:colOff>
      <xdr:row>42</xdr:row>
      <xdr:rowOff>0</xdr:rowOff>
    </xdr:to>
    <xdr:cxnSp macro="">
      <xdr:nvCxnSpPr>
        <xdr:cNvPr id="115" name="直線コネクタ 114">
          <a:extLst>
            <a:ext uri="{FF2B5EF4-FFF2-40B4-BE49-F238E27FC236}">
              <a16:creationId xmlns:a16="http://schemas.microsoft.com/office/drawing/2014/main" id="{00000000-0008-0000-0F00-000073000000}"/>
            </a:ext>
          </a:extLst>
        </xdr:cNvPr>
        <xdr:cNvCxnSpPr/>
      </xdr:nvCxnSpPr>
      <xdr:spPr>
        <a:xfrm flipV="1">
          <a:off x="10476865" y="5638800"/>
          <a:ext cx="0" cy="1562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6" name="【図書館】&#10;一人当たり面積最小値テキスト">
          <a:extLst>
            <a:ext uri="{FF2B5EF4-FFF2-40B4-BE49-F238E27FC236}">
              <a16:creationId xmlns:a16="http://schemas.microsoft.com/office/drawing/2014/main" id="{00000000-0008-0000-0F00-000074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7" name="直線コネクタ 116">
          <a:extLst>
            <a:ext uri="{FF2B5EF4-FFF2-40B4-BE49-F238E27FC236}">
              <a16:creationId xmlns:a16="http://schemas.microsoft.com/office/drawing/2014/main" id="{00000000-0008-0000-0F00-000075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99077</xdr:rowOff>
    </xdr:from>
    <xdr:ext cx="469744" cy="259045"/>
    <xdr:sp macro="" textlink="">
      <xdr:nvSpPr>
        <xdr:cNvPr id="118" name="【図書館】&#10;一人当たり面積最大値テキスト">
          <a:extLst>
            <a:ext uri="{FF2B5EF4-FFF2-40B4-BE49-F238E27FC236}">
              <a16:creationId xmlns:a16="http://schemas.microsoft.com/office/drawing/2014/main" id="{00000000-0008-0000-0F00-000076000000}"/>
            </a:ext>
          </a:extLst>
        </xdr:cNvPr>
        <xdr:cNvSpPr txBox="1"/>
      </xdr:nvSpPr>
      <xdr:spPr>
        <a:xfrm>
          <a:off x="105156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152400</xdr:rowOff>
    </xdr:from>
    <xdr:to>
      <xdr:col>55</xdr:col>
      <xdr:colOff>88900</xdr:colOff>
      <xdr:row>32</xdr:row>
      <xdr:rowOff>152400</xdr:rowOff>
    </xdr:to>
    <xdr:cxnSp macro="">
      <xdr:nvCxnSpPr>
        <xdr:cNvPr id="119" name="直線コネクタ 118">
          <a:extLst>
            <a:ext uri="{FF2B5EF4-FFF2-40B4-BE49-F238E27FC236}">
              <a16:creationId xmlns:a16="http://schemas.microsoft.com/office/drawing/2014/main" id="{00000000-0008-0000-0F00-000077000000}"/>
            </a:ext>
          </a:extLst>
        </xdr:cNvPr>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147337</xdr:rowOff>
    </xdr:from>
    <xdr:ext cx="469744" cy="259045"/>
    <xdr:sp macro="" textlink="">
      <xdr:nvSpPr>
        <xdr:cNvPr id="120" name="【図書館】&#10;一人当たり面積平均値テキスト">
          <a:extLst>
            <a:ext uri="{FF2B5EF4-FFF2-40B4-BE49-F238E27FC236}">
              <a16:creationId xmlns:a16="http://schemas.microsoft.com/office/drawing/2014/main" id="{00000000-0008-0000-0F00-000078000000}"/>
            </a:ext>
          </a:extLst>
        </xdr:cNvPr>
        <xdr:cNvSpPr txBox="1"/>
      </xdr:nvSpPr>
      <xdr:spPr>
        <a:xfrm>
          <a:off x="10515600" y="66624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124460</xdr:rowOff>
    </xdr:from>
    <xdr:to>
      <xdr:col>55</xdr:col>
      <xdr:colOff>50800</xdr:colOff>
      <xdr:row>40</xdr:row>
      <xdr:rowOff>54610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10426700" y="681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154940</xdr:rowOff>
    </xdr:from>
    <xdr:to>
      <xdr:col>50</xdr:col>
      <xdr:colOff>165100</xdr:colOff>
      <xdr:row>40</xdr:row>
      <xdr:rowOff>85090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9588500" y="6841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139700</xdr:rowOff>
    </xdr:from>
    <xdr:to>
      <xdr:col>46</xdr:col>
      <xdr:colOff>38100</xdr:colOff>
      <xdr:row>40</xdr:row>
      <xdr:rowOff>69850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8699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139700</xdr:rowOff>
    </xdr:from>
    <xdr:to>
      <xdr:col>41</xdr:col>
      <xdr:colOff>101600</xdr:colOff>
      <xdr:row>40</xdr:row>
      <xdr:rowOff>69850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7810500" y="682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151130</xdr:rowOff>
    </xdr:from>
    <xdr:to>
      <xdr:col>36</xdr:col>
      <xdr:colOff>165100</xdr:colOff>
      <xdr:row>40</xdr:row>
      <xdr:rowOff>81280</xdr:rowOff>
    </xdr:to>
    <xdr:sp macro="" textlink="">
      <xdr:nvSpPr>
        <xdr:cNvPr id="125" name="フローチャート: 判断 124">
          <a:extLst>
            <a:ext uri="{FF2B5EF4-FFF2-40B4-BE49-F238E27FC236}">
              <a16:creationId xmlns:a16="http://schemas.microsoft.com/office/drawing/2014/main" id="{00000000-0008-0000-0F00-00007D000000}"/>
            </a:ext>
          </a:extLst>
        </xdr:cNvPr>
        <xdr:cNvSpPr/>
      </xdr:nvSpPr>
      <xdr:spPr>
        <a:xfrm>
          <a:off x="692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F00-000082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78740</xdr:rowOff>
    </xdr:from>
    <xdr:to>
      <xdr:col>55</xdr:col>
      <xdr:colOff>50800</xdr:colOff>
      <xdr:row>41</xdr:row>
      <xdr:rowOff>8890</xdr:rowOff>
    </xdr:to>
    <xdr:sp macro="" textlink="">
      <xdr:nvSpPr>
        <xdr:cNvPr id="131" name="楕円 130">
          <a:extLst>
            <a:ext uri="{FF2B5EF4-FFF2-40B4-BE49-F238E27FC236}">
              <a16:creationId xmlns:a16="http://schemas.microsoft.com/office/drawing/2014/main" id="{00000000-0008-0000-0F00-000083000000}"/>
            </a:ext>
          </a:extLst>
        </xdr:cNvPr>
        <xdr:cNvSpPr/>
      </xdr:nvSpPr>
      <xdr:spPr>
        <a:xfrm>
          <a:off x="10426700" y="693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57167</xdr:rowOff>
    </xdr:from>
    <xdr:ext cx="469744" cy="259045"/>
    <xdr:sp macro="" textlink="">
      <xdr:nvSpPr>
        <xdr:cNvPr id="132" name="【図書館】&#10;一人当たり面積該当値テキスト">
          <a:extLst>
            <a:ext uri="{FF2B5EF4-FFF2-40B4-BE49-F238E27FC236}">
              <a16:creationId xmlns:a16="http://schemas.microsoft.com/office/drawing/2014/main" id="{00000000-0008-0000-0F00-000084000000}"/>
            </a:ext>
          </a:extLst>
        </xdr:cNvPr>
        <xdr:cNvSpPr txBox="1"/>
      </xdr:nvSpPr>
      <xdr:spPr>
        <a:xfrm>
          <a:off x="10515600" y="691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82550</xdr:rowOff>
    </xdr:from>
    <xdr:to>
      <xdr:col>50</xdr:col>
      <xdr:colOff>165100</xdr:colOff>
      <xdr:row>41</xdr:row>
      <xdr:rowOff>12700</xdr:rowOff>
    </xdr:to>
    <xdr:sp macro="" textlink="">
      <xdr:nvSpPr>
        <xdr:cNvPr id="133" name="楕円 132">
          <a:extLst>
            <a:ext uri="{FF2B5EF4-FFF2-40B4-BE49-F238E27FC236}">
              <a16:creationId xmlns:a16="http://schemas.microsoft.com/office/drawing/2014/main" id="{00000000-0008-0000-0F00-000085000000}"/>
            </a:ext>
          </a:extLst>
        </xdr:cNvPr>
        <xdr:cNvSpPr/>
      </xdr:nvSpPr>
      <xdr:spPr>
        <a:xfrm>
          <a:off x="9588500" y="694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129540</xdr:rowOff>
    </xdr:from>
    <xdr:to>
      <xdr:col>55</xdr:col>
      <xdr:colOff>0</xdr:colOff>
      <xdr:row>40</xdr:row>
      <xdr:rowOff>133350</xdr:rowOff>
    </xdr:to>
    <xdr:cxnSp macro="">
      <xdr:nvCxnSpPr>
        <xdr:cNvPr id="134" name="直線コネクタ 133">
          <a:extLst>
            <a:ext uri="{FF2B5EF4-FFF2-40B4-BE49-F238E27FC236}">
              <a16:creationId xmlns:a16="http://schemas.microsoft.com/office/drawing/2014/main" id="{00000000-0008-0000-0F00-000086000000}"/>
            </a:ext>
          </a:extLst>
        </xdr:cNvPr>
        <xdr:cNvCxnSpPr/>
      </xdr:nvCxnSpPr>
      <xdr:spPr>
        <a:xfrm flipV="1">
          <a:off x="9639300" y="698754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86360</xdr:rowOff>
    </xdr:from>
    <xdr:to>
      <xdr:col>46</xdr:col>
      <xdr:colOff>38100</xdr:colOff>
      <xdr:row>41</xdr:row>
      <xdr:rowOff>16510</xdr:rowOff>
    </xdr:to>
    <xdr:sp macro="" textlink="">
      <xdr:nvSpPr>
        <xdr:cNvPr id="135" name="楕円 134">
          <a:extLst>
            <a:ext uri="{FF2B5EF4-FFF2-40B4-BE49-F238E27FC236}">
              <a16:creationId xmlns:a16="http://schemas.microsoft.com/office/drawing/2014/main" id="{00000000-0008-0000-0F00-000087000000}"/>
            </a:ext>
          </a:extLst>
        </xdr:cNvPr>
        <xdr:cNvSpPr/>
      </xdr:nvSpPr>
      <xdr:spPr>
        <a:xfrm>
          <a:off x="8699500" y="6944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133350</xdr:rowOff>
    </xdr:from>
    <xdr:to>
      <xdr:col>50</xdr:col>
      <xdr:colOff>114300</xdr:colOff>
      <xdr:row>40</xdr:row>
      <xdr:rowOff>137160</xdr:rowOff>
    </xdr:to>
    <xdr:cxnSp macro="">
      <xdr:nvCxnSpPr>
        <xdr:cNvPr id="136" name="直線コネクタ 135">
          <a:extLst>
            <a:ext uri="{FF2B5EF4-FFF2-40B4-BE49-F238E27FC236}">
              <a16:creationId xmlns:a16="http://schemas.microsoft.com/office/drawing/2014/main" id="{00000000-0008-0000-0F00-000088000000}"/>
            </a:ext>
          </a:extLst>
        </xdr:cNvPr>
        <xdr:cNvCxnSpPr/>
      </xdr:nvCxnSpPr>
      <xdr:spPr>
        <a:xfrm flipV="1">
          <a:off x="8750300" y="699135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90170</xdr:rowOff>
    </xdr:from>
    <xdr:to>
      <xdr:col>41</xdr:col>
      <xdr:colOff>101600</xdr:colOff>
      <xdr:row>41</xdr:row>
      <xdr:rowOff>20320</xdr:rowOff>
    </xdr:to>
    <xdr:sp macro="" textlink="">
      <xdr:nvSpPr>
        <xdr:cNvPr id="137" name="楕円 136">
          <a:extLst>
            <a:ext uri="{FF2B5EF4-FFF2-40B4-BE49-F238E27FC236}">
              <a16:creationId xmlns:a16="http://schemas.microsoft.com/office/drawing/2014/main" id="{00000000-0008-0000-0F00-000089000000}"/>
            </a:ext>
          </a:extLst>
        </xdr:cNvPr>
        <xdr:cNvSpPr/>
      </xdr:nvSpPr>
      <xdr:spPr>
        <a:xfrm>
          <a:off x="7810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137160</xdr:rowOff>
    </xdr:from>
    <xdr:to>
      <xdr:col>45</xdr:col>
      <xdr:colOff>177800</xdr:colOff>
      <xdr:row>40</xdr:row>
      <xdr:rowOff>140970</xdr:rowOff>
    </xdr:to>
    <xdr:cxnSp macro="">
      <xdr:nvCxnSpPr>
        <xdr:cNvPr id="138" name="直線コネクタ 137">
          <a:extLst>
            <a:ext uri="{FF2B5EF4-FFF2-40B4-BE49-F238E27FC236}">
              <a16:creationId xmlns:a16="http://schemas.microsoft.com/office/drawing/2014/main" id="{00000000-0008-0000-0F00-00008A000000}"/>
            </a:ext>
          </a:extLst>
        </xdr:cNvPr>
        <xdr:cNvCxnSpPr/>
      </xdr:nvCxnSpPr>
      <xdr:spPr>
        <a:xfrm flipV="1">
          <a:off x="7861300" y="699516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90170</xdr:rowOff>
    </xdr:from>
    <xdr:to>
      <xdr:col>36</xdr:col>
      <xdr:colOff>165100</xdr:colOff>
      <xdr:row>41</xdr:row>
      <xdr:rowOff>20320</xdr:rowOff>
    </xdr:to>
    <xdr:sp macro="" textlink="">
      <xdr:nvSpPr>
        <xdr:cNvPr id="139" name="楕円 138">
          <a:extLst>
            <a:ext uri="{FF2B5EF4-FFF2-40B4-BE49-F238E27FC236}">
              <a16:creationId xmlns:a16="http://schemas.microsoft.com/office/drawing/2014/main" id="{00000000-0008-0000-0F00-00008B000000}"/>
            </a:ext>
          </a:extLst>
        </xdr:cNvPr>
        <xdr:cNvSpPr/>
      </xdr:nvSpPr>
      <xdr:spPr>
        <a:xfrm>
          <a:off x="6921500" y="69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140970</xdr:rowOff>
    </xdr:from>
    <xdr:to>
      <xdr:col>41</xdr:col>
      <xdr:colOff>50800</xdr:colOff>
      <xdr:row>40</xdr:row>
      <xdr:rowOff>140970</xdr:rowOff>
    </xdr:to>
    <xdr:cxnSp macro="">
      <xdr:nvCxnSpPr>
        <xdr:cNvPr id="140" name="直線コネクタ 139">
          <a:extLst>
            <a:ext uri="{FF2B5EF4-FFF2-40B4-BE49-F238E27FC236}">
              <a16:creationId xmlns:a16="http://schemas.microsoft.com/office/drawing/2014/main" id="{00000000-0008-0000-0F00-00008C000000}"/>
            </a:ext>
          </a:extLst>
        </xdr:cNvPr>
        <xdr:cNvCxnSpPr/>
      </xdr:nvCxnSpPr>
      <xdr:spPr>
        <a:xfrm>
          <a:off x="6972300" y="69989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38</xdr:row>
      <xdr:rowOff>101617</xdr:rowOff>
    </xdr:from>
    <xdr:ext cx="469744" cy="259045"/>
    <xdr:sp macro="" textlink="">
      <xdr:nvSpPr>
        <xdr:cNvPr id="141" name="n_1aveValue【図書館】&#10;一人当たり面積">
          <a:extLst>
            <a:ext uri="{FF2B5EF4-FFF2-40B4-BE49-F238E27FC236}">
              <a16:creationId xmlns:a16="http://schemas.microsoft.com/office/drawing/2014/main" id="{00000000-0008-0000-0F00-00008D000000}"/>
            </a:ext>
          </a:extLst>
        </xdr:cNvPr>
        <xdr:cNvSpPr txBox="1"/>
      </xdr:nvSpPr>
      <xdr:spPr>
        <a:xfrm>
          <a:off x="9391727" y="6616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86377</xdr:rowOff>
    </xdr:from>
    <xdr:ext cx="469744" cy="259045"/>
    <xdr:sp macro="" textlink="">
      <xdr:nvSpPr>
        <xdr:cNvPr id="142" name="n_2aveValue【図書館】&#10;一人当たり面積">
          <a:extLst>
            <a:ext uri="{FF2B5EF4-FFF2-40B4-BE49-F238E27FC236}">
              <a16:creationId xmlns:a16="http://schemas.microsoft.com/office/drawing/2014/main" id="{00000000-0008-0000-0F00-00008E000000}"/>
            </a:ext>
          </a:extLst>
        </xdr:cNvPr>
        <xdr:cNvSpPr txBox="1"/>
      </xdr:nvSpPr>
      <xdr:spPr>
        <a:xfrm>
          <a:off x="8515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86377</xdr:rowOff>
    </xdr:from>
    <xdr:ext cx="469744" cy="259045"/>
    <xdr:sp macro="" textlink="">
      <xdr:nvSpPr>
        <xdr:cNvPr id="143" name="n_3aveValue【図書館】&#10;一人当たり面積">
          <a:extLst>
            <a:ext uri="{FF2B5EF4-FFF2-40B4-BE49-F238E27FC236}">
              <a16:creationId xmlns:a16="http://schemas.microsoft.com/office/drawing/2014/main" id="{00000000-0008-0000-0F00-00008F000000}"/>
            </a:ext>
          </a:extLst>
        </xdr:cNvPr>
        <xdr:cNvSpPr txBox="1"/>
      </xdr:nvSpPr>
      <xdr:spPr>
        <a:xfrm>
          <a:off x="7626427" y="660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38</xdr:row>
      <xdr:rowOff>97807</xdr:rowOff>
    </xdr:from>
    <xdr:ext cx="469744" cy="259045"/>
    <xdr:sp macro="" textlink="">
      <xdr:nvSpPr>
        <xdr:cNvPr id="144" name="n_4aveValue【図書館】&#10;一人当たり面積">
          <a:extLst>
            <a:ext uri="{FF2B5EF4-FFF2-40B4-BE49-F238E27FC236}">
              <a16:creationId xmlns:a16="http://schemas.microsoft.com/office/drawing/2014/main" id="{00000000-0008-0000-0F00-000090000000}"/>
            </a:ext>
          </a:extLst>
        </xdr:cNvPr>
        <xdr:cNvSpPr txBox="1"/>
      </xdr:nvSpPr>
      <xdr:spPr>
        <a:xfrm>
          <a:off x="6737427" y="6612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3827</xdr:rowOff>
    </xdr:from>
    <xdr:ext cx="469744" cy="259045"/>
    <xdr:sp macro="" textlink="">
      <xdr:nvSpPr>
        <xdr:cNvPr id="145" name="n_1mainValue【図書館】&#10;一人当たり面積">
          <a:extLst>
            <a:ext uri="{FF2B5EF4-FFF2-40B4-BE49-F238E27FC236}">
              <a16:creationId xmlns:a16="http://schemas.microsoft.com/office/drawing/2014/main" id="{00000000-0008-0000-0F00-000091000000}"/>
            </a:ext>
          </a:extLst>
        </xdr:cNvPr>
        <xdr:cNvSpPr txBox="1"/>
      </xdr:nvSpPr>
      <xdr:spPr>
        <a:xfrm>
          <a:off x="9391727" y="703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7637</xdr:rowOff>
    </xdr:from>
    <xdr:ext cx="469744" cy="259045"/>
    <xdr:sp macro="" textlink="">
      <xdr:nvSpPr>
        <xdr:cNvPr id="146" name="n_2mainValue【図書館】&#10;一人当たり面積">
          <a:extLst>
            <a:ext uri="{FF2B5EF4-FFF2-40B4-BE49-F238E27FC236}">
              <a16:creationId xmlns:a16="http://schemas.microsoft.com/office/drawing/2014/main" id="{00000000-0008-0000-0F00-000092000000}"/>
            </a:ext>
          </a:extLst>
        </xdr:cNvPr>
        <xdr:cNvSpPr txBox="1"/>
      </xdr:nvSpPr>
      <xdr:spPr>
        <a:xfrm>
          <a:off x="8515427" y="703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41</xdr:row>
      <xdr:rowOff>11447</xdr:rowOff>
    </xdr:from>
    <xdr:ext cx="469744" cy="259045"/>
    <xdr:sp macro="" textlink="">
      <xdr:nvSpPr>
        <xdr:cNvPr id="147" name="n_3mainValue【図書館】&#10;一人当たり面積">
          <a:extLst>
            <a:ext uri="{FF2B5EF4-FFF2-40B4-BE49-F238E27FC236}">
              <a16:creationId xmlns:a16="http://schemas.microsoft.com/office/drawing/2014/main" id="{00000000-0008-0000-0F00-000093000000}"/>
            </a:ext>
          </a:extLst>
        </xdr:cNvPr>
        <xdr:cNvSpPr txBox="1"/>
      </xdr:nvSpPr>
      <xdr:spPr>
        <a:xfrm>
          <a:off x="7626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41</xdr:row>
      <xdr:rowOff>11447</xdr:rowOff>
    </xdr:from>
    <xdr:ext cx="469744" cy="259045"/>
    <xdr:sp macro="" textlink="">
      <xdr:nvSpPr>
        <xdr:cNvPr id="148" name="n_4mainValue【図書館】&#10;一人当たり面積">
          <a:extLst>
            <a:ext uri="{FF2B5EF4-FFF2-40B4-BE49-F238E27FC236}">
              <a16:creationId xmlns:a16="http://schemas.microsoft.com/office/drawing/2014/main" id="{00000000-0008-0000-0F00-000094000000}"/>
            </a:ext>
          </a:extLst>
        </xdr:cNvPr>
        <xdr:cNvSpPr txBox="1"/>
      </xdr:nvSpPr>
      <xdr:spPr>
        <a:xfrm>
          <a:off x="6737427" y="704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a:extLst>
            <a:ext uri="{FF2B5EF4-FFF2-40B4-BE49-F238E27FC236}">
              <a16:creationId xmlns:a16="http://schemas.microsoft.com/office/drawing/2014/main" id="{00000000-0008-0000-0F00-00009D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a:extLst>
            <a:ext uri="{FF2B5EF4-FFF2-40B4-BE49-F238E27FC236}">
              <a16:creationId xmlns:a16="http://schemas.microsoft.com/office/drawing/2014/main" id="{00000000-0008-0000-0F00-00009E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a:extLst>
            <a:ext uri="{FF2B5EF4-FFF2-40B4-BE49-F238E27FC236}">
              <a16:creationId xmlns:a16="http://schemas.microsoft.com/office/drawing/2014/main" id="{00000000-0008-0000-0F00-00009F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a:extLst>
            <a:ext uri="{FF2B5EF4-FFF2-40B4-BE49-F238E27FC236}">
              <a16:creationId xmlns:a16="http://schemas.microsoft.com/office/drawing/2014/main" id="{00000000-0008-0000-0F00-0000A0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a:extLst>
            <a:ext uri="{FF2B5EF4-FFF2-40B4-BE49-F238E27FC236}">
              <a16:creationId xmlns:a16="http://schemas.microsoft.com/office/drawing/2014/main" id="{00000000-0008-0000-0F00-0000A1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a:extLst>
            <a:ext uri="{FF2B5EF4-FFF2-40B4-BE49-F238E27FC236}">
              <a16:creationId xmlns:a16="http://schemas.microsoft.com/office/drawing/2014/main" id="{00000000-0008-0000-0F00-0000A2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a:extLst>
            <a:ext uri="{FF2B5EF4-FFF2-40B4-BE49-F238E27FC236}">
              <a16:creationId xmlns:a16="http://schemas.microsoft.com/office/drawing/2014/main" id="{00000000-0008-0000-0F00-0000A3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a:extLst>
            <a:ext uri="{FF2B5EF4-FFF2-40B4-BE49-F238E27FC236}">
              <a16:creationId xmlns:a16="http://schemas.microsoft.com/office/drawing/2014/main" id="{00000000-0008-0000-0F00-0000A4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a:extLst>
            <a:ext uri="{FF2B5EF4-FFF2-40B4-BE49-F238E27FC236}">
              <a16:creationId xmlns:a16="http://schemas.microsoft.com/office/drawing/2014/main" id="{00000000-0008-0000-0F00-0000A5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体育館・プール】&#10;有形固定資産減価償却率グラフ枠">
          <a:extLst>
            <a:ext uri="{FF2B5EF4-FFF2-40B4-BE49-F238E27FC236}">
              <a16:creationId xmlns:a16="http://schemas.microsoft.com/office/drawing/2014/main" id="{00000000-0008-0000-0F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64</xdr:row>
      <xdr:rowOff>130628</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flipV="1">
          <a:off x="4634865" y="9578340"/>
          <a:ext cx="0" cy="15250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175" name="【体育館・プール】&#10;有形固定資産減価償却率最小値テキスト">
          <a:extLst>
            <a:ext uri="{FF2B5EF4-FFF2-40B4-BE49-F238E27FC236}">
              <a16:creationId xmlns:a16="http://schemas.microsoft.com/office/drawing/2014/main" id="{00000000-0008-0000-0F00-0000AF000000}"/>
            </a:ext>
          </a:extLst>
        </xdr:cNvPr>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340478" cy="259045"/>
    <xdr:sp macro="" textlink="">
      <xdr:nvSpPr>
        <xdr:cNvPr id="177" name="【体育館・プール】&#10;有形固定資産減価償却率最大値テキスト">
          <a:extLst>
            <a:ext uri="{FF2B5EF4-FFF2-40B4-BE49-F238E27FC236}">
              <a16:creationId xmlns:a16="http://schemas.microsoft.com/office/drawing/2014/main" id="{00000000-0008-0000-0F00-0000B1000000}"/>
            </a:ext>
          </a:extLst>
        </xdr:cNvPr>
        <xdr:cNvSpPr txBox="1"/>
      </xdr:nvSpPr>
      <xdr:spPr>
        <a:xfrm>
          <a:off x="4673600" y="935356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F00-0000B2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61</xdr:row>
      <xdr:rowOff>33762</xdr:rowOff>
    </xdr:from>
    <xdr:ext cx="405111" cy="259045"/>
    <xdr:sp macro="" textlink="">
      <xdr:nvSpPr>
        <xdr:cNvPr id="179" name="【体育館・プール】&#10;有形固定資産減価償却率平均値テキスト">
          <a:extLst>
            <a:ext uri="{FF2B5EF4-FFF2-40B4-BE49-F238E27FC236}">
              <a16:creationId xmlns:a16="http://schemas.microsoft.com/office/drawing/2014/main" id="{00000000-0008-0000-0F00-0000B3000000}"/>
            </a:ext>
          </a:extLst>
        </xdr:cNvPr>
        <xdr:cNvSpPr txBox="1"/>
      </xdr:nvSpPr>
      <xdr:spPr>
        <a:xfrm>
          <a:off x="4673600" y="104922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55335</xdr:rowOff>
    </xdr:from>
    <xdr:to>
      <xdr:col>24</xdr:col>
      <xdr:colOff>114300</xdr:colOff>
      <xdr:row>61</xdr:row>
      <xdr:rowOff>156935</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4584700" y="10513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32476</xdr:rowOff>
    </xdr:from>
    <xdr:to>
      <xdr:col>20</xdr:col>
      <xdr:colOff>38100</xdr:colOff>
      <xdr:row>61</xdr:row>
      <xdr:rowOff>134076</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3746500" y="10490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150041</xdr:rowOff>
    </xdr:from>
    <xdr:to>
      <xdr:col>15</xdr:col>
      <xdr:colOff>101600</xdr:colOff>
      <xdr:row>61</xdr:row>
      <xdr:rowOff>80191</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2857500" y="10437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140244</xdr:rowOff>
    </xdr:from>
    <xdr:to>
      <xdr:col>10</xdr:col>
      <xdr:colOff>165100</xdr:colOff>
      <xdr:row>61</xdr:row>
      <xdr:rowOff>70394</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1968500" y="1042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133713</xdr:rowOff>
    </xdr:from>
    <xdr:to>
      <xdr:col>6</xdr:col>
      <xdr:colOff>38100</xdr:colOff>
      <xdr:row>61</xdr:row>
      <xdr:rowOff>63863</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1079500" y="1042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109220</xdr:rowOff>
    </xdr:from>
    <xdr:to>
      <xdr:col>24</xdr:col>
      <xdr:colOff>114300</xdr:colOff>
      <xdr:row>58</xdr:row>
      <xdr:rowOff>39370</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4584700" y="9881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132097</xdr:rowOff>
    </xdr:from>
    <xdr:ext cx="405111" cy="259045"/>
    <xdr:sp macro="" textlink="">
      <xdr:nvSpPr>
        <xdr:cNvPr id="191" name="【体育館・プール】&#10;有形固定資産減価償却率該当値テキスト">
          <a:extLst>
            <a:ext uri="{FF2B5EF4-FFF2-40B4-BE49-F238E27FC236}">
              <a16:creationId xmlns:a16="http://schemas.microsoft.com/office/drawing/2014/main" id="{00000000-0008-0000-0F00-0000BF000000}"/>
            </a:ext>
          </a:extLst>
        </xdr:cNvPr>
        <xdr:cNvSpPr txBox="1"/>
      </xdr:nvSpPr>
      <xdr:spPr>
        <a:xfrm>
          <a:off x="4673600" y="973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73297</xdr:rowOff>
    </xdr:from>
    <xdr:to>
      <xdr:col>20</xdr:col>
      <xdr:colOff>38100</xdr:colOff>
      <xdr:row>58</xdr:row>
      <xdr:rowOff>3447</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3746500" y="9845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124097</xdr:rowOff>
    </xdr:from>
    <xdr:to>
      <xdr:col>24</xdr:col>
      <xdr:colOff>63500</xdr:colOff>
      <xdr:row>57</xdr:row>
      <xdr:rowOff>160020</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3797300" y="9896747"/>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37374</xdr:rowOff>
    </xdr:from>
    <xdr:to>
      <xdr:col>15</xdr:col>
      <xdr:colOff>101600</xdr:colOff>
      <xdr:row>57</xdr:row>
      <xdr:rowOff>138974</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2857500" y="981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88174</xdr:rowOff>
    </xdr:from>
    <xdr:to>
      <xdr:col>19</xdr:col>
      <xdr:colOff>177800</xdr:colOff>
      <xdr:row>57</xdr:row>
      <xdr:rowOff>124097</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908300" y="986082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1451</xdr:rowOff>
    </xdr:from>
    <xdr:to>
      <xdr:col>10</xdr:col>
      <xdr:colOff>165100</xdr:colOff>
      <xdr:row>57</xdr:row>
      <xdr:rowOff>103051</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968500" y="9774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52251</xdr:rowOff>
    </xdr:from>
    <xdr:to>
      <xdr:col>15</xdr:col>
      <xdr:colOff>50800</xdr:colOff>
      <xdr:row>57</xdr:row>
      <xdr:rowOff>88174</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2019300" y="9824901"/>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56</xdr:row>
      <xdr:rowOff>136978</xdr:rowOff>
    </xdr:from>
    <xdr:to>
      <xdr:col>6</xdr:col>
      <xdr:colOff>38100</xdr:colOff>
      <xdr:row>57</xdr:row>
      <xdr:rowOff>67128</xdr:rowOff>
    </xdr:to>
    <xdr:sp macro="" textlink="">
      <xdr:nvSpPr>
        <xdr:cNvPr id="198" name="楕円 197">
          <a:extLst>
            <a:ext uri="{FF2B5EF4-FFF2-40B4-BE49-F238E27FC236}">
              <a16:creationId xmlns:a16="http://schemas.microsoft.com/office/drawing/2014/main" id="{00000000-0008-0000-0F00-0000C6000000}"/>
            </a:ext>
          </a:extLst>
        </xdr:cNvPr>
        <xdr:cNvSpPr/>
      </xdr:nvSpPr>
      <xdr:spPr>
        <a:xfrm>
          <a:off x="1079500" y="973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16328</xdr:rowOff>
    </xdr:from>
    <xdr:to>
      <xdr:col>10</xdr:col>
      <xdr:colOff>114300</xdr:colOff>
      <xdr:row>57</xdr:row>
      <xdr:rowOff>52251</xdr:rowOff>
    </xdr:to>
    <xdr:cxnSp macro="">
      <xdr:nvCxnSpPr>
        <xdr:cNvPr id="199" name="直線コネクタ 198">
          <a:extLst>
            <a:ext uri="{FF2B5EF4-FFF2-40B4-BE49-F238E27FC236}">
              <a16:creationId xmlns:a16="http://schemas.microsoft.com/office/drawing/2014/main" id="{00000000-0008-0000-0F00-0000C7000000}"/>
            </a:ext>
          </a:extLst>
        </xdr:cNvPr>
        <xdr:cNvCxnSpPr/>
      </xdr:nvCxnSpPr>
      <xdr:spPr>
        <a:xfrm>
          <a:off x="1130300" y="9788978"/>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125203</xdr:rowOff>
    </xdr:from>
    <xdr:ext cx="405111" cy="259045"/>
    <xdr:sp macro="" textlink="">
      <xdr:nvSpPr>
        <xdr:cNvPr id="200" name="n_1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3582044" y="10583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71318</xdr:rowOff>
    </xdr:from>
    <xdr:ext cx="405111" cy="259045"/>
    <xdr:sp macro="" textlink="">
      <xdr:nvSpPr>
        <xdr:cNvPr id="201" name="n_2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2705744" y="105297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61521</xdr:rowOff>
    </xdr:from>
    <xdr:ext cx="405111" cy="259045"/>
    <xdr:sp macro="" textlink="">
      <xdr:nvSpPr>
        <xdr:cNvPr id="202" name="n_3ave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1816744" y="1051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54990</xdr:rowOff>
    </xdr:from>
    <xdr:ext cx="405111" cy="259045"/>
    <xdr:sp macro="" textlink="">
      <xdr:nvSpPr>
        <xdr:cNvPr id="203" name="n_4ave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927744" y="1051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19974</xdr:rowOff>
    </xdr:from>
    <xdr:ext cx="405111" cy="259045"/>
    <xdr:sp macro="" textlink="">
      <xdr:nvSpPr>
        <xdr:cNvPr id="204" name="n_1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3582044" y="96211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155501</xdr:rowOff>
    </xdr:from>
    <xdr:ext cx="405111" cy="259045"/>
    <xdr:sp macro="" textlink="">
      <xdr:nvSpPr>
        <xdr:cNvPr id="205" name="n_2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2705744" y="9585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119578</xdr:rowOff>
    </xdr:from>
    <xdr:ext cx="405111" cy="259045"/>
    <xdr:sp macro="" textlink="">
      <xdr:nvSpPr>
        <xdr:cNvPr id="206" name="n_3mainValue【体育館・プール】&#10;有形固定資産減価償却率">
          <a:extLst>
            <a:ext uri="{FF2B5EF4-FFF2-40B4-BE49-F238E27FC236}">
              <a16:creationId xmlns:a16="http://schemas.microsoft.com/office/drawing/2014/main" id="{00000000-0008-0000-0F00-0000CE000000}"/>
            </a:ext>
          </a:extLst>
        </xdr:cNvPr>
        <xdr:cNvSpPr txBox="1"/>
      </xdr:nvSpPr>
      <xdr:spPr>
        <a:xfrm>
          <a:off x="1816744" y="9549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83655</xdr:rowOff>
    </xdr:from>
    <xdr:ext cx="405111" cy="259045"/>
    <xdr:sp macro="" textlink="">
      <xdr:nvSpPr>
        <xdr:cNvPr id="207" name="n_4mainValue【体育館・プール】&#10;有形固定資産減価償却率">
          <a:extLst>
            <a:ext uri="{FF2B5EF4-FFF2-40B4-BE49-F238E27FC236}">
              <a16:creationId xmlns:a16="http://schemas.microsoft.com/office/drawing/2014/main" id="{00000000-0008-0000-0F00-0000CF000000}"/>
            </a:ext>
          </a:extLst>
        </xdr:cNvPr>
        <xdr:cNvSpPr txBox="1"/>
      </xdr:nvSpPr>
      <xdr:spPr>
        <a:xfrm>
          <a:off x="927744" y="9513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F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F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体育館・プール】&#10;一人当たり面積グラフ枠">
          <a:extLst>
            <a:ext uri="{FF2B5EF4-FFF2-40B4-BE49-F238E27FC236}">
              <a16:creationId xmlns:a16="http://schemas.microsoft.com/office/drawing/2014/main" id="{00000000-0008-0000-0F00-0000E6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29210</xdr:rowOff>
    </xdr:from>
    <xdr:to>
      <xdr:col>54</xdr:col>
      <xdr:colOff>189865</xdr:colOff>
      <xdr:row>63</xdr:row>
      <xdr:rowOff>147320</xdr:rowOff>
    </xdr:to>
    <xdr:cxnSp macro="">
      <xdr:nvCxnSpPr>
        <xdr:cNvPr id="231" name="直線コネクタ 230">
          <a:extLst>
            <a:ext uri="{FF2B5EF4-FFF2-40B4-BE49-F238E27FC236}">
              <a16:creationId xmlns:a16="http://schemas.microsoft.com/office/drawing/2014/main" id="{00000000-0008-0000-0F00-0000E7000000}"/>
            </a:ext>
          </a:extLst>
        </xdr:cNvPr>
        <xdr:cNvCxnSpPr/>
      </xdr:nvCxnSpPr>
      <xdr:spPr>
        <a:xfrm flipV="1">
          <a:off x="10476865" y="963041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151147</xdr:rowOff>
    </xdr:from>
    <xdr:ext cx="469744" cy="259045"/>
    <xdr:sp macro="" textlink="">
      <xdr:nvSpPr>
        <xdr:cNvPr id="232" name="【体育館・プール】&#10;一人当たり面積最小値テキスト">
          <a:extLst>
            <a:ext uri="{FF2B5EF4-FFF2-40B4-BE49-F238E27FC236}">
              <a16:creationId xmlns:a16="http://schemas.microsoft.com/office/drawing/2014/main" id="{00000000-0008-0000-0F00-0000E8000000}"/>
            </a:ext>
          </a:extLst>
        </xdr:cNvPr>
        <xdr:cNvSpPr txBox="1"/>
      </xdr:nvSpPr>
      <xdr:spPr>
        <a:xfrm>
          <a:off x="10515600" y="10952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147320</xdr:rowOff>
    </xdr:from>
    <xdr:to>
      <xdr:col>55</xdr:col>
      <xdr:colOff>88900</xdr:colOff>
      <xdr:row>63</xdr:row>
      <xdr:rowOff>147320</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a:off x="10388600" y="1094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147337</xdr:rowOff>
    </xdr:from>
    <xdr:ext cx="469744" cy="259045"/>
    <xdr:sp macro="" textlink="">
      <xdr:nvSpPr>
        <xdr:cNvPr id="234" name="【体育館・プール】&#10;一人当たり面積最大値テキスト">
          <a:extLst>
            <a:ext uri="{FF2B5EF4-FFF2-40B4-BE49-F238E27FC236}">
              <a16:creationId xmlns:a16="http://schemas.microsoft.com/office/drawing/2014/main" id="{00000000-0008-0000-0F00-0000EA000000}"/>
            </a:ext>
          </a:extLst>
        </xdr:cNvPr>
        <xdr:cNvSpPr txBox="1"/>
      </xdr:nvSpPr>
      <xdr:spPr>
        <a:xfrm>
          <a:off x="10515600" y="9405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29210</xdr:rowOff>
    </xdr:from>
    <xdr:to>
      <xdr:col>55</xdr:col>
      <xdr:colOff>88900</xdr:colOff>
      <xdr:row>56</xdr:row>
      <xdr:rowOff>29210</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9630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3827</xdr:rowOff>
    </xdr:from>
    <xdr:ext cx="469744" cy="259045"/>
    <xdr:sp macro="" textlink="">
      <xdr:nvSpPr>
        <xdr:cNvPr id="236" name="【体育館・プール】&#10;一人当たり面積平均値テキスト">
          <a:extLst>
            <a:ext uri="{FF2B5EF4-FFF2-40B4-BE49-F238E27FC236}">
              <a16:creationId xmlns:a16="http://schemas.microsoft.com/office/drawing/2014/main" id="{00000000-0008-0000-0F00-0000EC000000}"/>
            </a:ext>
          </a:extLst>
        </xdr:cNvPr>
        <xdr:cNvSpPr txBox="1"/>
      </xdr:nvSpPr>
      <xdr:spPr>
        <a:xfrm>
          <a:off x="10515600" y="10462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25400</xdr:rowOff>
    </xdr:from>
    <xdr:to>
      <xdr:col>55</xdr:col>
      <xdr:colOff>50800</xdr:colOff>
      <xdr:row>61</xdr:row>
      <xdr:rowOff>127000</xdr:rowOff>
    </xdr:to>
    <xdr:sp macro="" textlink="">
      <xdr:nvSpPr>
        <xdr:cNvPr id="237" name="フローチャート: 判断 236">
          <a:extLst>
            <a:ext uri="{FF2B5EF4-FFF2-40B4-BE49-F238E27FC236}">
              <a16:creationId xmlns:a16="http://schemas.microsoft.com/office/drawing/2014/main" id="{00000000-0008-0000-0F00-0000ED000000}"/>
            </a:ext>
          </a:extLst>
        </xdr:cNvPr>
        <xdr:cNvSpPr/>
      </xdr:nvSpPr>
      <xdr:spPr>
        <a:xfrm>
          <a:off x="10426700" y="10483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39370</xdr:rowOff>
    </xdr:from>
    <xdr:to>
      <xdr:col>50</xdr:col>
      <xdr:colOff>165100</xdr:colOff>
      <xdr:row>61</xdr:row>
      <xdr:rowOff>140970</xdr:rowOff>
    </xdr:to>
    <xdr:sp macro="" textlink="">
      <xdr:nvSpPr>
        <xdr:cNvPr id="238" name="フローチャート: 判断 237">
          <a:extLst>
            <a:ext uri="{FF2B5EF4-FFF2-40B4-BE49-F238E27FC236}">
              <a16:creationId xmlns:a16="http://schemas.microsoft.com/office/drawing/2014/main" id="{00000000-0008-0000-0F00-0000EE000000}"/>
            </a:ext>
          </a:extLst>
        </xdr:cNvPr>
        <xdr:cNvSpPr/>
      </xdr:nvSpPr>
      <xdr:spPr>
        <a:xfrm>
          <a:off x="9588500" y="1049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43180</xdr:rowOff>
    </xdr:from>
    <xdr:to>
      <xdr:col>46</xdr:col>
      <xdr:colOff>38100</xdr:colOff>
      <xdr:row>61</xdr:row>
      <xdr:rowOff>144780</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8699500" y="1050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60960</xdr:rowOff>
    </xdr:from>
    <xdr:to>
      <xdr:col>41</xdr:col>
      <xdr:colOff>101600</xdr:colOff>
      <xdr:row>61</xdr:row>
      <xdr:rowOff>162560</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7810500" y="1051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61</xdr:row>
      <xdr:rowOff>85090</xdr:rowOff>
    </xdr:from>
    <xdr:to>
      <xdr:col>36</xdr:col>
      <xdr:colOff>165100</xdr:colOff>
      <xdr:row>62</xdr:row>
      <xdr:rowOff>15240</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6921500" y="1054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F00-0000F2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104140</xdr:rowOff>
    </xdr:from>
    <xdr:to>
      <xdr:col>55</xdr:col>
      <xdr:colOff>50800</xdr:colOff>
      <xdr:row>57</xdr:row>
      <xdr:rowOff>34290</xdr:rowOff>
    </xdr:to>
    <xdr:sp macro="" textlink="">
      <xdr:nvSpPr>
        <xdr:cNvPr id="247" name="楕円 246">
          <a:extLst>
            <a:ext uri="{FF2B5EF4-FFF2-40B4-BE49-F238E27FC236}">
              <a16:creationId xmlns:a16="http://schemas.microsoft.com/office/drawing/2014/main" id="{00000000-0008-0000-0F00-0000F7000000}"/>
            </a:ext>
          </a:extLst>
        </xdr:cNvPr>
        <xdr:cNvSpPr/>
      </xdr:nvSpPr>
      <xdr:spPr>
        <a:xfrm>
          <a:off x="10426700" y="9705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19067</xdr:rowOff>
    </xdr:from>
    <xdr:ext cx="469744" cy="259045"/>
    <xdr:sp macro="" textlink="">
      <xdr:nvSpPr>
        <xdr:cNvPr id="248" name="【体育館・プール】&#10;一人当たり面積該当値テキスト">
          <a:extLst>
            <a:ext uri="{FF2B5EF4-FFF2-40B4-BE49-F238E27FC236}">
              <a16:creationId xmlns:a16="http://schemas.microsoft.com/office/drawing/2014/main" id="{00000000-0008-0000-0F00-0000F8000000}"/>
            </a:ext>
          </a:extLst>
        </xdr:cNvPr>
        <xdr:cNvSpPr txBox="1"/>
      </xdr:nvSpPr>
      <xdr:spPr>
        <a:xfrm>
          <a:off x="10515600" y="9620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128270</xdr:rowOff>
    </xdr:from>
    <xdr:to>
      <xdr:col>50</xdr:col>
      <xdr:colOff>165100</xdr:colOff>
      <xdr:row>57</xdr:row>
      <xdr:rowOff>58420</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9588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154940</xdr:rowOff>
    </xdr:from>
    <xdr:to>
      <xdr:col>55</xdr:col>
      <xdr:colOff>0</xdr:colOff>
      <xdr:row>57</xdr:row>
      <xdr:rowOff>7620</xdr:rowOff>
    </xdr:to>
    <xdr:cxnSp macro="">
      <xdr:nvCxnSpPr>
        <xdr:cNvPr id="250" name="直線コネクタ 249">
          <a:extLst>
            <a:ext uri="{FF2B5EF4-FFF2-40B4-BE49-F238E27FC236}">
              <a16:creationId xmlns:a16="http://schemas.microsoft.com/office/drawing/2014/main" id="{00000000-0008-0000-0F00-0000FA000000}"/>
            </a:ext>
          </a:extLst>
        </xdr:cNvPr>
        <xdr:cNvCxnSpPr/>
      </xdr:nvCxnSpPr>
      <xdr:spPr>
        <a:xfrm flipV="1">
          <a:off x="9639300" y="9756140"/>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147320</xdr:rowOff>
    </xdr:from>
    <xdr:to>
      <xdr:col>46</xdr:col>
      <xdr:colOff>38100</xdr:colOff>
      <xdr:row>57</xdr:row>
      <xdr:rowOff>77470</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8699500" y="974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7620</xdr:rowOff>
    </xdr:from>
    <xdr:to>
      <xdr:col>50</xdr:col>
      <xdr:colOff>114300</xdr:colOff>
      <xdr:row>57</xdr:row>
      <xdr:rowOff>26670</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flipV="1">
          <a:off x="8750300" y="97802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158750</xdr:rowOff>
    </xdr:from>
    <xdr:to>
      <xdr:col>41</xdr:col>
      <xdr:colOff>101600</xdr:colOff>
      <xdr:row>57</xdr:row>
      <xdr:rowOff>88900</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7810500" y="97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57</xdr:row>
      <xdr:rowOff>26670</xdr:rowOff>
    </xdr:from>
    <xdr:to>
      <xdr:col>45</xdr:col>
      <xdr:colOff>177800</xdr:colOff>
      <xdr:row>57</xdr:row>
      <xdr:rowOff>38100</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7861300" y="979932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56</xdr:row>
      <xdr:rowOff>167640</xdr:rowOff>
    </xdr:from>
    <xdr:to>
      <xdr:col>36</xdr:col>
      <xdr:colOff>165100</xdr:colOff>
      <xdr:row>57</xdr:row>
      <xdr:rowOff>97790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6921500" y="976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57</xdr:row>
      <xdr:rowOff>38100</xdr:rowOff>
    </xdr:from>
    <xdr:to>
      <xdr:col>41</xdr:col>
      <xdr:colOff>50800</xdr:colOff>
      <xdr:row>57</xdr:row>
      <xdr:rowOff>46990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6972300" y="9810750"/>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132097</xdr:rowOff>
    </xdr:from>
    <xdr:ext cx="469744" cy="259045"/>
    <xdr:sp macro="" textlink="">
      <xdr:nvSpPr>
        <xdr:cNvPr id="257" name="n_1aveValue【体育館・プール】&#10;一人当たり面積">
          <a:extLst>
            <a:ext uri="{FF2B5EF4-FFF2-40B4-BE49-F238E27FC236}">
              <a16:creationId xmlns:a16="http://schemas.microsoft.com/office/drawing/2014/main" id="{00000000-0008-0000-0F00-000001010000}"/>
            </a:ext>
          </a:extLst>
        </xdr:cNvPr>
        <xdr:cNvSpPr txBox="1"/>
      </xdr:nvSpPr>
      <xdr:spPr>
        <a:xfrm>
          <a:off x="9391727" y="10590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135907</xdr:rowOff>
    </xdr:from>
    <xdr:ext cx="469744" cy="259045"/>
    <xdr:sp macro="" textlink="">
      <xdr:nvSpPr>
        <xdr:cNvPr id="258" name="n_2aveValue【体育館・プール】&#10;一人当たり面積">
          <a:extLst>
            <a:ext uri="{FF2B5EF4-FFF2-40B4-BE49-F238E27FC236}">
              <a16:creationId xmlns:a16="http://schemas.microsoft.com/office/drawing/2014/main" id="{00000000-0008-0000-0F00-000002010000}"/>
            </a:ext>
          </a:extLst>
        </xdr:cNvPr>
        <xdr:cNvSpPr txBox="1"/>
      </xdr:nvSpPr>
      <xdr:spPr>
        <a:xfrm>
          <a:off x="8515427" y="10594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153687</xdr:rowOff>
    </xdr:from>
    <xdr:ext cx="469744" cy="259045"/>
    <xdr:sp macro="" textlink="">
      <xdr:nvSpPr>
        <xdr:cNvPr id="259" name="n_3aveValue【体育館・プール】&#10;一人当たり面積">
          <a:extLst>
            <a:ext uri="{FF2B5EF4-FFF2-40B4-BE49-F238E27FC236}">
              <a16:creationId xmlns:a16="http://schemas.microsoft.com/office/drawing/2014/main" id="{00000000-0008-0000-0F00-000003010000}"/>
            </a:ext>
          </a:extLst>
        </xdr:cNvPr>
        <xdr:cNvSpPr txBox="1"/>
      </xdr:nvSpPr>
      <xdr:spPr>
        <a:xfrm>
          <a:off x="7626427" y="10612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62</xdr:row>
      <xdr:rowOff>6367</xdr:rowOff>
    </xdr:from>
    <xdr:ext cx="469744" cy="259045"/>
    <xdr:sp macro="" textlink="">
      <xdr:nvSpPr>
        <xdr:cNvPr id="260" name="n_4aveValue【体育館・プール】&#10;一人当たり面積">
          <a:extLst>
            <a:ext uri="{FF2B5EF4-FFF2-40B4-BE49-F238E27FC236}">
              <a16:creationId xmlns:a16="http://schemas.microsoft.com/office/drawing/2014/main" id="{00000000-0008-0000-0F00-000004010000}"/>
            </a:ext>
          </a:extLst>
        </xdr:cNvPr>
        <xdr:cNvSpPr txBox="1"/>
      </xdr:nvSpPr>
      <xdr:spPr>
        <a:xfrm>
          <a:off x="6737427" y="10636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74947</xdr:rowOff>
    </xdr:from>
    <xdr:ext cx="469744" cy="259045"/>
    <xdr:sp macro="" textlink="">
      <xdr:nvSpPr>
        <xdr:cNvPr id="261" name="n_1mainValue【体育館・プール】&#10;一人当たり面積">
          <a:extLst>
            <a:ext uri="{FF2B5EF4-FFF2-40B4-BE49-F238E27FC236}">
              <a16:creationId xmlns:a16="http://schemas.microsoft.com/office/drawing/2014/main" id="{00000000-0008-0000-0F00-000005010000}"/>
            </a:ext>
          </a:extLst>
        </xdr:cNvPr>
        <xdr:cNvSpPr txBox="1"/>
      </xdr:nvSpPr>
      <xdr:spPr>
        <a:xfrm>
          <a:off x="9391727" y="9504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93997</xdr:rowOff>
    </xdr:from>
    <xdr:ext cx="469744" cy="259045"/>
    <xdr:sp macro="" textlink="">
      <xdr:nvSpPr>
        <xdr:cNvPr id="262" name="n_2mainValue【体育館・プール】&#10;一人当たり面積">
          <a:extLst>
            <a:ext uri="{FF2B5EF4-FFF2-40B4-BE49-F238E27FC236}">
              <a16:creationId xmlns:a16="http://schemas.microsoft.com/office/drawing/2014/main" id="{00000000-0008-0000-0F00-000006010000}"/>
            </a:ext>
          </a:extLst>
        </xdr:cNvPr>
        <xdr:cNvSpPr txBox="1"/>
      </xdr:nvSpPr>
      <xdr:spPr>
        <a:xfrm>
          <a:off x="8515427" y="952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55</xdr:row>
      <xdr:rowOff>105427</xdr:rowOff>
    </xdr:from>
    <xdr:ext cx="469744" cy="259045"/>
    <xdr:sp macro="" textlink="">
      <xdr:nvSpPr>
        <xdr:cNvPr id="263" name="n_3mainValue【体育館・プール】&#10;一人当たり面積">
          <a:extLst>
            <a:ext uri="{FF2B5EF4-FFF2-40B4-BE49-F238E27FC236}">
              <a16:creationId xmlns:a16="http://schemas.microsoft.com/office/drawing/2014/main" id="{00000000-0008-0000-0F00-000007010000}"/>
            </a:ext>
          </a:extLst>
        </xdr:cNvPr>
        <xdr:cNvSpPr txBox="1"/>
      </xdr:nvSpPr>
      <xdr:spPr>
        <a:xfrm>
          <a:off x="7626427" y="953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55</xdr:row>
      <xdr:rowOff>114317</xdr:rowOff>
    </xdr:from>
    <xdr:ext cx="469744" cy="259045"/>
    <xdr:sp macro="" textlink="">
      <xdr:nvSpPr>
        <xdr:cNvPr id="264" name="n_4mainValue【体育館・プール】&#10;一人当たり面積">
          <a:extLst>
            <a:ext uri="{FF2B5EF4-FFF2-40B4-BE49-F238E27FC236}">
              <a16:creationId xmlns:a16="http://schemas.microsoft.com/office/drawing/2014/main" id="{00000000-0008-0000-0F00-000008010000}"/>
            </a:ext>
          </a:extLst>
        </xdr:cNvPr>
        <xdr:cNvSpPr txBox="1"/>
      </xdr:nvSpPr>
      <xdr:spPr>
        <a:xfrm>
          <a:off x="6737427" y="954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a:extLst>
            <a:ext uri="{FF2B5EF4-FFF2-40B4-BE49-F238E27FC236}">
              <a16:creationId xmlns:a16="http://schemas.microsoft.com/office/drawing/2014/main" id="{00000000-0008-0000-0F00-000009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a:extLst>
            <a:ext uri="{FF2B5EF4-FFF2-40B4-BE49-F238E27FC236}">
              <a16:creationId xmlns:a16="http://schemas.microsoft.com/office/drawing/2014/main" id="{00000000-0008-0000-0F00-00000A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a:extLst>
            <a:ext uri="{FF2B5EF4-FFF2-40B4-BE49-F238E27FC236}">
              <a16:creationId xmlns:a16="http://schemas.microsoft.com/office/drawing/2014/main" id="{00000000-0008-0000-0F00-000011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6" name="【福祉施設】&#10;有形固定資産減価償却率グラフ枠">
          <a:extLst>
            <a:ext uri="{FF2B5EF4-FFF2-40B4-BE49-F238E27FC236}">
              <a16:creationId xmlns:a16="http://schemas.microsoft.com/office/drawing/2014/main" id="{00000000-0008-0000-0F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113537</xdr:rowOff>
    </xdr:from>
    <xdr:to>
      <xdr:col>24</xdr:col>
      <xdr:colOff>62865</xdr:colOff>
      <xdr:row>86</xdr:row>
      <xdr:rowOff>38100</xdr:rowOff>
    </xdr:to>
    <xdr:cxnSp macro="">
      <xdr:nvCxnSpPr>
        <xdr:cNvPr id="287" name="直線コネクタ 286">
          <a:extLst>
            <a:ext uri="{FF2B5EF4-FFF2-40B4-BE49-F238E27FC236}">
              <a16:creationId xmlns:a16="http://schemas.microsoft.com/office/drawing/2014/main" id="{00000000-0008-0000-0F00-00001F010000}"/>
            </a:ext>
          </a:extLst>
        </xdr:cNvPr>
        <xdr:cNvCxnSpPr/>
      </xdr:nvCxnSpPr>
      <xdr:spPr>
        <a:xfrm flipV="1">
          <a:off x="4634865" y="13315187"/>
          <a:ext cx="0" cy="14676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41927</xdr:rowOff>
    </xdr:from>
    <xdr:ext cx="469744" cy="259045"/>
    <xdr:sp macro="" textlink="">
      <xdr:nvSpPr>
        <xdr:cNvPr id="288" name="【福祉施設】&#10;有形固定資産減価償却率最小値テキスト">
          <a:extLst>
            <a:ext uri="{FF2B5EF4-FFF2-40B4-BE49-F238E27FC236}">
              <a16:creationId xmlns:a16="http://schemas.microsoft.com/office/drawing/2014/main" id="{00000000-0008-0000-0F00-000020010000}"/>
            </a:ext>
          </a:extLst>
        </xdr:cNvPr>
        <xdr:cNvSpPr txBox="1"/>
      </xdr:nvSpPr>
      <xdr:spPr>
        <a:xfrm>
          <a:off x="4673600" y="1478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38100</xdr:rowOff>
    </xdr:from>
    <xdr:to>
      <xdr:col>24</xdr:col>
      <xdr:colOff>152400</xdr:colOff>
      <xdr:row>86</xdr:row>
      <xdr:rowOff>38100</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a:off x="4546600" y="1478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60214</xdr:rowOff>
    </xdr:from>
    <xdr:ext cx="405111" cy="259045"/>
    <xdr:sp macro="" textlink="">
      <xdr:nvSpPr>
        <xdr:cNvPr id="290" name="【福祉施設】&#10;有形固定資産減価償却率最大値テキスト">
          <a:extLst>
            <a:ext uri="{FF2B5EF4-FFF2-40B4-BE49-F238E27FC236}">
              <a16:creationId xmlns:a16="http://schemas.microsoft.com/office/drawing/2014/main" id="{00000000-0008-0000-0F00-000022010000}"/>
            </a:ext>
          </a:extLst>
        </xdr:cNvPr>
        <xdr:cNvSpPr txBox="1"/>
      </xdr:nvSpPr>
      <xdr:spPr>
        <a:xfrm>
          <a:off x="4673600" y="130904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113537</xdr:rowOff>
    </xdr:from>
    <xdr:to>
      <xdr:col>24</xdr:col>
      <xdr:colOff>152400</xdr:colOff>
      <xdr:row>77</xdr:row>
      <xdr:rowOff>113537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33151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73169</xdr:rowOff>
    </xdr:from>
    <xdr:ext cx="405111" cy="259045"/>
    <xdr:sp macro="" textlink="">
      <xdr:nvSpPr>
        <xdr:cNvPr id="292" name="【福祉施設】&#10;有形固定資産減価償却率平均値テキスト">
          <a:extLst>
            <a:ext uri="{FF2B5EF4-FFF2-40B4-BE49-F238E27FC236}">
              <a16:creationId xmlns:a16="http://schemas.microsoft.com/office/drawing/2014/main" id="{00000000-0008-0000-0F00-000024010000}"/>
            </a:ext>
          </a:extLst>
        </xdr:cNvPr>
        <xdr:cNvSpPr txBox="1"/>
      </xdr:nvSpPr>
      <xdr:spPr>
        <a:xfrm>
          <a:off x="4673600" y="139606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94742</xdr:rowOff>
    </xdr:from>
    <xdr:to>
      <xdr:col>24</xdr:col>
      <xdr:colOff>114300</xdr:colOff>
      <xdr:row>82</xdr:row>
      <xdr:rowOff>24892</xdr:rowOff>
    </xdr:to>
    <xdr:sp macro="" textlink="">
      <xdr:nvSpPr>
        <xdr:cNvPr id="293" name="フローチャート: 判断 292">
          <a:extLst>
            <a:ext uri="{FF2B5EF4-FFF2-40B4-BE49-F238E27FC236}">
              <a16:creationId xmlns:a16="http://schemas.microsoft.com/office/drawing/2014/main" id="{00000000-0008-0000-0F00-000025010000}"/>
            </a:ext>
          </a:extLst>
        </xdr:cNvPr>
        <xdr:cNvSpPr/>
      </xdr:nvSpPr>
      <xdr:spPr>
        <a:xfrm>
          <a:off x="4584700" y="13982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26163</xdr:rowOff>
    </xdr:from>
    <xdr:to>
      <xdr:col>20</xdr:col>
      <xdr:colOff>38100</xdr:colOff>
      <xdr:row>81</xdr:row>
      <xdr:rowOff>127763</xdr:rowOff>
    </xdr:to>
    <xdr:sp macro="" textlink="">
      <xdr:nvSpPr>
        <xdr:cNvPr id="294" name="フローチャート: 判断 293">
          <a:extLst>
            <a:ext uri="{FF2B5EF4-FFF2-40B4-BE49-F238E27FC236}">
              <a16:creationId xmlns:a16="http://schemas.microsoft.com/office/drawing/2014/main" id="{00000000-0008-0000-0F00-000026010000}"/>
            </a:ext>
          </a:extLst>
        </xdr:cNvPr>
        <xdr:cNvSpPr/>
      </xdr:nvSpPr>
      <xdr:spPr>
        <a:xfrm>
          <a:off x="3746500" y="13913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90170</xdr:rowOff>
    </xdr:from>
    <xdr:to>
      <xdr:col>15</xdr:col>
      <xdr:colOff>101600</xdr:colOff>
      <xdr:row>81</xdr:row>
      <xdr:rowOff>20320</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2857500" y="1380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46737</xdr:rowOff>
    </xdr:from>
    <xdr:to>
      <xdr:col>10</xdr:col>
      <xdr:colOff>165100</xdr:colOff>
      <xdr:row>80</xdr:row>
      <xdr:rowOff>148337</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1968500" y="13762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170180</xdr:rowOff>
    </xdr:from>
    <xdr:to>
      <xdr:col>6</xdr:col>
      <xdr:colOff>38100</xdr:colOff>
      <xdr:row>80</xdr:row>
      <xdr:rowOff>100330</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1079500" y="13714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F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90170</xdr:rowOff>
    </xdr:from>
    <xdr:to>
      <xdr:col>24</xdr:col>
      <xdr:colOff>114300</xdr:colOff>
      <xdr:row>81</xdr:row>
      <xdr:rowOff>20320</xdr:rowOff>
    </xdr:to>
    <xdr:sp macro="" textlink="">
      <xdr:nvSpPr>
        <xdr:cNvPr id="303" name="楕円 302">
          <a:extLst>
            <a:ext uri="{FF2B5EF4-FFF2-40B4-BE49-F238E27FC236}">
              <a16:creationId xmlns:a16="http://schemas.microsoft.com/office/drawing/2014/main" id="{00000000-0008-0000-0F00-00002F010000}"/>
            </a:ext>
          </a:extLst>
        </xdr:cNvPr>
        <xdr:cNvSpPr/>
      </xdr:nvSpPr>
      <xdr:spPr>
        <a:xfrm>
          <a:off x="4584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113047</xdr:rowOff>
    </xdr:from>
    <xdr:ext cx="405111" cy="259045"/>
    <xdr:sp macro="" textlink="">
      <xdr:nvSpPr>
        <xdr:cNvPr id="304" name="【福祉施設】&#10;有形固定資産減価償却率該当値テキスト">
          <a:extLst>
            <a:ext uri="{FF2B5EF4-FFF2-40B4-BE49-F238E27FC236}">
              <a16:creationId xmlns:a16="http://schemas.microsoft.com/office/drawing/2014/main" id="{00000000-0008-0000-0F00-000030010000}"/>
            </a:ext>
          </a:extLst>
        </xdr:cNvPr>
        <xdr:cNvSpPr txBox="1"/>
      </xdr:nvSpPr>
      <xdr:spPr>
        <a:xfrm>
          <a:off x="4673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39878</xdr:rowOff>
    </xdr:from>
    <xdr:to>
      <xdr:col>20</xdr:col>
      <xdr:colOff>38100</xdr:colOff>
      <xdr:row>80</xdr:row>
      <xdr:rowOff>141478</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3746500" y="1375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90678</xdr:rowOff>
    </xdr:from>
    <xdr:to>
      <xdr:col>24</xdr:col>
      <xdr:colOff>63500</xdr:colOff>
      <xdr:row>80</xdr:row>
      <xdr:rowOff>140970</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a:off x="3797300" y="13806678"/>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161037</xdr:rowOff>
    </xdr:from>
    <xdr:to>
      <xdr:col>15</xdr:col>
      <xdr:colOff>101600</xdr:colOff>
      <xdr:row>80</xdr:row>
      <xdr:rowOff>91187</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2857500" y="1370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40387</xdr:rowOff>
    </xdr:from>
    <xdr:to>
      <xdr:col>19</xdr:col>
      <xdr:colOff>177800</xdr:colOff>
      <xdr:row>80</xdr:row>
      <xdr:rowOff>90678</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908300" y="13756387"/>
          <a:ext cx="8890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110744</xdr:rowOff>
    </xdr:from>
    <xdr:to>
      <xdr:col>10</xdr:col>
      <xdr:colOff>165100</xdr:colOff>
      <xdr:row>80</xdr:row>
      <xdr:rowOff>40894</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1968500" y="13655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161544</xdr:rowOff>
    </xdr:from>
    <xdr:to>
      <xdr:col>15</xdr:col>
      <xdr:colOff>50800</xdr:colOff>
      <xdr:row>80</xdr:row>
      <xdr:rowOff>40387</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019300" y="13706094"/>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87885</xdr:rowOff>
    </xdr:from>
    <xdr:to>
      <xdr:col>6</xdr:col>
      <xdr:colOff>38100</xdr:colOff>
      <xdr:row>81</xdr:row>
      <xdr:rowOff>18035</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079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79</xdr:row>
      <xdr:rowOff>161544</xdr:rowOff>
    </xdr:from>
    <xdr:to>
      <xdr:col>10</xdr:col>
      <xdr:colOff>114300</xdr:colOff>
      <xdr:row>80</xdr:row>
      <xdr:rowOff>138685</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flipV="1">
          <a:off x="1130300" y="13706094"/>
          <a:ext cx="889000" cy="148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118890</xdr:rowOff>
    </xdr:from>
    <xdr:ext cx="405111" cy="259045"/>
    <xdr:sp macro="" textlink="">
      <xdr:nvSpPr>
        <xdr:cNvPr id="313" name="n_1aveValue【福祉施設】&#10;有形固定資産減価償却率">
          <a:extLst>
            <a:ext uri="{FF2B5EF4-FFF2-40B4-BE49-F238E27FC236}">
              <a16:creationId xmlns:a16="http://schemas.microsoft.com/office/drawing/2014/main" id="{00000000-0008-0000-0F00-000039010000}"/>
            </a:ext>
          </a:extLst>
        </xdr:cNvPr>
        <xdr:cNvSpPr txBox="1"/>
      </xdr:nvSpPr>
      <xdr:spPr>
        <a:xfrm>
          <a:off x="3582044" y="14006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11447</xdr:rowOff>
    </xdr:from>
    <xdr:ext cx="405111" cy="259045"/>
    <xdr:sp macro="" textlink="">
      <xdr:nvSpPr>
        <xdr:cNvPr id="314" name="n_2aveValue【福祉施設】&#10;有形固定資産減価償却率">
          <a:extLst>
            <a:ext uri="{FF2B5EF4-FFF2-40B4-BE49-F238E27FC236}">
              <a16:creationId xmlns:a16="http://schemas.microsoft.com/office/drawing/2014/main" id="{00000000-0008-0000-0F00-00003A010000}"/>
            </a:ext>
          </a:extLst>
        </xdr:cNvPr>
        <xdr:cNvSpPr txBox="1"/>
      </xdr:nvSpPr>
      <xdr:spPr>
        <a:xfrm>
          <a:off x="2705744" y="13898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139464</xdr:rowOff>
    </xdr:from>
    <xdr:ext cx="405111" cy="259045"/>
    <xdr:sp macro="" textlink="">
      <xdr:nvSpPr>
        <xdr:cNvPr id="315" name="n_3aveValue【福祉施設】&#10;有形固定資産減価償却率">
          <a:extLst>
            <a:ext uri="{FF2B5EF4-FFF2-40B4-BE49-F238E27FC236}">
              <a16:creationId xmlns:a16="http://schemas.microsoft.com/office/drawing/2014/main" id="{00000000-0008-0000-0F00-00003B010000}"/>
            </a:ext>
          </a:extLst>
        </xdr:cNvPr>
        <xdr:cNvSpPr txBox="1"/>
      </xdr:nvSpPr>
      <xdr:spPr>
        <a:xfrm>
          <a:off x="1816744" y="13855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116857</xdr:rowOff>
    </xdr:from>
    <xdr:ext cx="405111" cy="259045"/>
    <xdr:sp macro="" textlink="">
      <xdr:nvSpPr>
        <xdr:cNvPr id="316" name="n_4aveValue【福祉施設】&#10;有形固定資産減価償却率">
          <a:extLst>
            <a:ext uri="{FF2B5EF4-FFF2-40B4-BE49-F238E27FC236}">
              <a16:creationId xmlns:a16="http://schemas.microsoft.com/office/drawing/2014/main" id="{00000000-0008-0000-0F00-00003C010000}"/>
            </a:ext>
          </a:extLst>
        </xdr:cNvPr>
        <xdr:cNvSpPr txBox="1"/>
      </xdr:nvSpPr>
      <xdr:spPr>
        <a:xfrm>
          <a:off x="927744" y="1348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158005</xdr:rowOff>
    </xdr:from>
    <xdr:ext cx="405111" cy="259045"/>
    <xdr:sp macro="" textlink="">
      <xdr:nvSpPr>
        <xdr:cNvPr id="317" name="n_1mainValue【福祉施設】&#10;有形固定資産減価償却率">
          <a:extLst>
            <a:ext uri="{FF2B5EF4-FFF2-40B4-BE49-F238E27FC236}">
              <a16:creationId xmlns:a16="http://schemas.microsoft.com/office/drawing/2014/main" id="{00000000-0008-0000-0F00-00003D010000}"/>
            </a:ext>
          </a:extLst>
        </xdr:cNvPr>
        <xdr:cNvSpPr txBox="1"/>
      </xdr:nvSpPr>
      <xdr:spPr>
        <a:xfrm>
          <a:off x="3582044" y="1353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107714</xdr:rowOff>
    </xdr:from>
    <xdr:ext cx="405111" cy="259045"/>
    <xdr:sp macro="" textlink="">
      <xdr:nvSpPr>
        <xdr:cNvPr id="318" name="n_2mainValue【福祉施設】&#10;有形固定資産減価償却率">
          <a:extLst>
            <a:ext uri="{FF2B5EF4-FFF2-40B4-BE49-F238E27FC236}">
              <a16:creationId xmlns:a16="http://schemas.microsoft.com/office/drawing/2014/main" id="{00000000-0008-0000-0F00-00003E010000}"/>
            </a:ext>
          </a:extLst>
        </xdr:cNvPr>
        <xdr:cNvSpPr txBox="1"/>
      </xdr:nvSpPr>
      <xdr:spPr>
        <a:xfrm>
          <a:off x="2705744" y="134808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57421</xdr:rowOff>
    </xdr:from>
    <xdr:ext cx="405111" cy="259045"/>
    <xdr:sp macro="" textlink="">
      <xdr:nvSpPr>
        <xdr:cNvPr id="319" name="n_3mainValue【福祉施設】&#10;有形固定資産減価償却率">
          <a:extLst>
            <a:ext uri="{FF2B5EF4-FFF2-40B4-BE49-F238E27FC236}">
              <a16:creationId xmlns:a16="http://schemas.microsoft.com/office/drawing/2014/main" id="{00000000-0008-0000-0F00-00003F010000}"/>
            </a:ext>
          </a:extLst>
        </xdr:cNvPr>
        <xdr:cNvSpPr txBox="1"/>
      </xdr:nvSpPr>
      <xdr:spPr>
        <a:xfrm>
          <a:off x="1816744" y="13430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9162</xdr:rowOff>
    </xdr:from>
    <xdr:ext cx="405111" cy="259045"/>
    <xdr:sp macro="" textlink="">
      <xdr:nvSpPr>
        <xdr:cNvPr id="320" name="n_4mainValue【福祉施設】&#10;有形固定資産減価償却率">
          <a:extLst>
            <a:ext uri="{FF2B5EF4-FFF2-40B4-BE49-F238E27FC236}">
              <a16:creationId xmlns:a16="http://schemas.microsoft.com/office/drawing/2014/main" id="{00000000-0008-0000-0F00-000040010000}"/>
            </a:ext>
          </a:extLst>
        </xdr:cNvPr>
        <xdr:cNvSpPr txBox="1"/>
      </xdr:nvSpPr>
      <xdr:spPr>
        <a:xfrm>
          <a:off x="927744"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F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F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F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F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a16="http://schemas.microsoft.com/office/drawing/2014/main" id="{00000000-0008-0000-0F00-00004C010000}"/>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福祉施設】&#10;一人当たり面積グラフ枠">
          <a:extLst>
            <a:ext uri="{FF2B5EF4-FFF2-40B4-BE49-F238E27FC236}">
              <a16:creationId xmlns:a16="http://schemas.microsoft.com/office/drawing/2014/main" id="{00000000-0008-0000-0F00-000057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60961</xdr:rowOff>
    </xdr:from>
    <xdr:to>
      <xdr:col>54</xdr:col>
      <xdr:colOff>189865</xdr:colOff>
      <xdr:row>86</xdr:row>
      <xdr:rowOff>100330</xdr:rowOff>
    </xdr:to>
    <xdr:cxnSp macro="">
      <xdr:nvCxnSpPr>
        <xdr:cNvPr id="344" name="直線コネクタ 343">
          <a:extLst>
            <a:ext uri="{FF2B5EF4-FFF2-40B4-BE49-F238E27FC236}">
              <a16:creationId xmlns:a16="http://schemas.microsoft.com/office/drawing/2014/main" id="{00000000-0008-0000-0F00-000058010000}"/>
            </a:ext>
          </a:extLst>
        </xdr:cNvPr>
        <xdr:cNvCxnSpPr/>
      </xdr:nvCxnSpPr>
      <xdr:spPr>
        <a:xfrm flipV="1">
          <a:off x="10476865" y="13262611"/>
          <a:ext cx="0" cy="15824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104157</xdr:rowOff>
    </xdr:from>
    <xdr:ext cx="469744" cy="259045"/>
    <xdr:sp macro="" textlink="">
      <xdr:nvSpPr>
        <xdr:cNvPr id="345" name="【福祉施設】&#10;一人当たり面積最小値テキスト">
          <a:extLst>
            <a:ext uri="{FF2B5EF4-FFF2-40B4-BE49-F238E27FC236}">
              <a16:creationId xmlns:a16="http://schemas.microsoft.com/office/drawing/2014/main" id="{00000000-0008-0000-0F00-000059010000}"/>
            </a:ext>
          </a:extLst>
        </xdr:cNvPr>
        <xdr:cNvSpPr txBox="1"/>
      </xdr:nvSpPr>
      <xdr:spPr>
        <a:xfrm>
          <a:off x="10515600" y="14848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100330</xdr:rowOff>
    </xdr:from>
    <xdr:to>
      <xdr:col>55</xdr:col>
      <xdr:colOff>88900</xdr:colOff>
      <xdr:row>86</xdr:row>
      <xdr:rowOff>100330</xdr:rowOff>
    </xdr:to>
    <xdr:cxnSp macro="">
      <xdr:nvCxnSpPr>
        <xdr:cNvPr id="346" name="直線コネクタ 345">
          <a:extLst>
            <a:ext uri="{FF2B5EF4-FFF2-40B4-BE49-F238E27FC236}">
              <a16:creationId xmlns:a16="http://schemas.microsoft.com/office/drawing/2014/main" id="{00000000-0008-0000-0F00-00005A010000}"/>
            </a:ext>
          </a:extLst>
        </xdr:cNvPr>
        <xdr:cNvCxnSpPr/>
      </xdr:nvCxnSpPr>
      <xdr:spPr>
        <a:xfrm>
          <a:off x="10388600" y="14845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7638</xdr:rowOff>
    </xdr:from>
    <xdr:ext cx="469744" cy="259045"/>
    <xdr:sp macro="" textlink="">
      <xdr:nvSpPr>
        <xdr:cNvPr id="347" name="【福祉施設】&#10;一人当たり面積最大値テキスト">
          <a:extLst>
            <a:ext uri="{FF2B5EF4-FFF2-40B4-BE49-F238E27FC236}">
              <a16:creationId xmlns:a16="http://schemas.microsoft.com/office/drawing/2014/main" id="{00000000-0008-0000-0F00-00005B010000}"/>
            </a:ext>
          </a:extLst>
        </xdr:cNvPr>
        <xdr:cNvSpPr txBox="1"/>
      </xdr:nvSpPr>
      <xdr:spPr>
        <a:xfrm>
          <a:off x="10515600" y="13037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60961</xdr:rowOff>
    </xdr:from>
    <xdr:to>
      <xdr:col>55</xdr:col>
      <xdr:colOff>88900</xdr:colOff>
      <xdr:row>77</xdr:row>
      <xdr:rowOff>60961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a:off x="10388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138447</xdr:rowOff>
    </xdr:from>
    <xdr:ext cx="469744" cy="259045"/>
    <xdr:sp macro="" textlink="">
      <xdr:nvSpPr>
        <xdr:cNvPr id="349" name="【福祉施設】&#10;一人当たり面積平均値テキスト">
          <a:extLst>
            <a:ext uri="{FF2B5EF4-FFF2-40B4-BE49-F238E27FC236}">
              <a16:creationId xmlns:a16="http://schemas.microsoft.com/office/drawing/2014/main" id="{00000000-0008-0000-0F00-00005D010000}"/>
            </a:ext>
          </a:extLst>
        </xdr:cNvPr>
        <xdr:cNvSpPr txBox="1"/>
      </xdr:nvSpPr>
      <xdr:spPr>
        <a:xfrm>
          <a:off x="10515600" y="145402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160020</xdr:rowOff>
    </xdr:from>
    <xdr:to>
      <xdr:col>55</xdr:col>
      <xdr:colOff>50800</xdr:colOff>
      <xdr:row>85</xdr:row>
      <xdr:rowOff>90170</xdr:rowOff>
    </xdr:to>
    <xdr:sp macro="" textlink="">
      <xdr:nvSpPr>
        <xdr:cNvPr id="350" name="フローチャート: 判断 349">
          <a:extLst>
            <a:ext uri="{FF2B5EF4-FFF2-40B4-BE49-F238E27FC236}">
              <a16:creationId xmlns:a16="http://schemas.microsoft.com/office/drawing/2014/main" id="{00000000-0008-0000-0F00-00005E010000}"/>
            </a:ext>
          </a:extLst>
        </xdr:cNvPr>
        <xdr:cNvSpPr/>
      </xdr:nvSpPr>
      <xdr:spPr>
        <a:xfrm>
          <a:off x="10426700" y="1456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143511</xdr:rowOff>
    </xdr:from>
    <xdr:to>
      <xdr:col>50</xdr:col>
      <xdr:colOff>165100</xdr:colOff>
      <xdr:row>85</xdr:row>
      <xdr:rowOff>73661</xdr:rowOff>
    </xdr:to>
    <xdr:sp macro="" textlink="">
      <xdr:nvSpPr>
        <xdr:cNvPr id="351" name="フローチャート: 判断 350">
          <a:extLst>
            <a:ext uri="{FF2B5EF4-FFF2-40B4-BE49-F238E27FC236}">
              <a16:creationId xmlns:a16="http://schemas.microsoft.com/office/drawing/2014/main" id="{00000000-0008-0000-0F00-00005F010000}"/>
            </a:ext>
          </a:extLst>
        </xdr:cNvPr>
        <xdr:cNvSpPr/>
      </xdr:nvSpPr>
      <xdr:spPr>
        <a:xfrm>
          <a:off x="9588500" y="14545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162561</xdr:rowOff>
    </xdr:from>
    <xdr:to>
      <xdr:col>46</xdr:col>
      <xdr:colOff>38100</xdr:colOff>
      <xdr:row>85</xdr:row>
      <xdr:rowOff>92711</xdr:rowOff>
    </xdr:to>
    <xdr:sp macro="" textlink="">
      <xdr:nvSpPr>
        <xdr:cNvPr id="352" name="フローチャート: 判断 351">
          <a:extLst>
            <a:ext uri="{FF2B5EF4-FFF2-40B4-BE49-F238E27FC236}">
              <a16:creationId xmlns:a16="http://schemas.microsoft.com/office/drawing/2014/main" id="{00000000-0008-0000-0F00-000060010000}"/>
            </a:ext>
          </a:extLst>
        </xdr:cNvPr>
        <xdr:cNvSpPr/>
      </xdr:nvSpPr>
      <xdr:spPr>
        <a:xfrm>
          <a:off x="8699500" y="1456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5080</xdr:rowOff>
    </xdr:from>
    <xdr:to>
      <xdr:col>41</xdr:col>
      <xdr:colOff>101600</xdr:colOff>
      <xdr:row>85</xdr:row>
      <xdr:rowOff>106680</xdr:rowOff>
    </xdr:to>
    <xdr:sp macro="" textlink="">
      <xdr:nvSpPr>
        <xdr:cNvPr id="353" name="フローチャート: 判断 352">
          <a:extLst>
            <a:ext uri="{FF2B5EF4-FFF2-40B4-BE49-F238E27FC236}">
              <a16:creationId xmlns:a16="http://schemas.microsoft.com/office/drawing/2014/main" id="{00000000-0008-0000-0F00-000061010000}"/>
            </a:ext>
          </a:extLst>
        </xdr:cNvPr>
        <xdr:cNvSpPr/>
      </xdr:nvSpPr>
      <xdr:spPr>
        <a:xfrm>
          <a:off x="7810500" y="1457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8889</xdr:rowOff>
    </xdr:from>
    <xdr:to>
      <xdr:col>36</xdr:col>
      <xdr:colOff>165100</xdr:colOff>
      <xdr:row>85</xdr:row>
      <xdr:rowOff>110489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6921500" y="1458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F00-000063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F00-000065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22861</xdr:rowOff>
    </xdr:from>
    <xdr:to>
      <xdr:col>55</xdr:col>
      <xdr:colOff>50800</xdr:colOff>
      <xdr:row>84</xdr:row>
      <xdr:rowOff>124461</xdr:rowOff>
    </xdr:to>
    <xdr:sp macro="" textlink="">
      <xdr:nvSpPr>
        <xdr:cNvPr id="360" name="楕円 359">
          <a:extLst>
            <a:ext uri="{FF2B5EF4-FFF2-40B4-BE49-F238E27FC236}">
              <a16:creationId xmlns:a16="http://schemas.microsoft.com/office/drawing/2014/main" id="{00000000-0008-0000-0F00-000068010000}"/>
            </a:ext>
          </a:extLst>
        </xdr:cNvPr>
        <xdr:cNvSpPr/>
      </xdr:nvSpPr>
      <xdr:spPr>
        <a:xfrm>
          <a:off x="10426700" y="14424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45738</xdr:rowOff>
    </xdr:from>
    <xdr:ext cx="469744" cy="259045"/>
    <xdr:sp macro="" textlink="">
      <xdr:nvSpPr>
        <xdr:cNvPr id="361" name="【福祉施設】&#10;一人当たり面積該当値テキスト">
          <a:extLst>
            <a:ext uri="{FF2B5EF4-FFF2-40B4-BE49-F238E27FC236}">
              <a16:creationId xmlns:a16="http://schemas.microsoft.com/office/drawing/2014/main" id="{00000000-0008-0000-0F00-000069010000}"/>
            </a:ext>
          </a:extLst>
        </xdr:cNvPr>
        <xdr:cNvSpPr txBox="1"/>
      </xdr:nvSpPr>
      <xdr:spPr>
        <a:xfrm>
          <a:off x="10515600" y="142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30480</xdr:rowOff>
    </xdr:from>
    <xdr:to>
      <xdr:col>50</xdr:col>
      <xdr:colOff>165100</xdr:colOff>
      <xdr:row>84</xdr:row>
      <xdr:rowOff>132080</xdr:rowOff>
    </xdr:to>
    <xdr:sp macro="" textlink="">
      <xdr:nvSpPr>
        <xdr:cNvPr id="362" name="楕円 361">
          <a:extLst>
            <a:ext uri="{FF2B5EF4-FFF2-40B4-BE49-F238E27FC236}">
              <a16:creationId xmlns:a16="http://schemas.microsoft.com/office/drawing/2014/main" id="{00000000-0008-0000-0F00-00006A010000}"/>
            </a:ext>
          </a:extLst>
        </xdr:cNvPr>
        <xdr:cNvSpPr/>
      </xdr:nvSpPr>
      <xdr:spPr>
        <a:xfrm>
          <a:off x="9588500" y="1443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73661</xdr:rowOff>
    </xdr:from>
    <xdr:to>
      <xdr:col>55</xdr:col>
      <xdr:colOff>0</xdr:colOff>
      <xdr:row>84</xdr:row>
      <xdr:rowOff>81280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flipV="1">
          <a:off x="9639300" y="14475461"/>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35561</xdr:rowOff>
    </xdr:from>
    <xdr:to>
      <xdr:col>46</xdr:col>
      <xdr:colOff>38100</xdr:colOff>
      <xdr:row>84</xdr:row>
      <xdr:rowOff>137161</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8699500" y="144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81280</xdr:rowOff>
    </xdr:from>
    <xdr:to>
      <xdr:col>50</xdr:col>
      <xdr:colOff>114300</xdr:colOff>
      <xdr:row>84</xdr:row>
      <xdr:rowOff>86361</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8750300" y="14483080"/>
          <a:ext cx="889000" cy="5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39370</xdr:rowOff>
    </xdr:from>
    <xdr:to>
      <xdr:col>41</xdr:col>
      <xdr:colOff>101600</xdr:colOff>
      <xdr:row>84</xdr:row>
      <xdr:rowOff>140970</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7810500" y="1444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86361</xdr:rowOff>
    </xdr:from>
    <xdr:to>
      <xdr:col>45</xdr:col>
      <xdr:colOff>177800</xdr:colOff>
      <xdr:row>84</xdr:row>
      <xdr:rowOff>90170</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7861300" y="144881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44450</xdr:rowOff>
    </xdr:from>
    <xdr:to>
      <xdr:col>36</xdr:col>
      <xdr:colOff>165100</xdr:colOff>
      <xdr:row>84</xdr:row>
      <xdr:rowOff>146050</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6921500" y="1444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90170</xdr:rowOff>
    </xdr:from>
    <xdr:to>
      <xdr:col>41</xdr:col>
      <xdr:colOff>50800</xdr:colOff>
      <xdr:row>84</xdr:row>
      <xdr:rowOff>95250</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6972300" y="14491970"/>
          <a:ext cx="889000" cy="5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64788</xdr:rowOff>
    </xdr:from>
    <xdr:ext cx="469744" cy="259045"/>
    <xdr:sp macro="" textlink="">
      <xdr:nvSpPr>
        <xdr:cNvPr id="370" name="n_1aveValue【福祉施設】&#10;一人当たり面積">
          <a:extLst>
            <a:ext uri="{FF2B5EF4-FFF2-40B4-BE49-F238E27FC236}">
              <a16:creationId xmlns:a16="http://schemas.microsoft.com/office/drawing/2014/main" id="{00000000-0008-0000-0F00-000072010000}"/>
            </a:ext>
          </a:extLst>
        </xdr:cNvPr>
        <xdr:cNvSpPr txBox="1"/>
      </xdr:nvSpPr>
      <xdr:spPr>
        <a:xfrm>
          <a:off x="9391727" y="14638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83838</xdr:rowOff>
    </xdr:from>
    <xdr:ext cx="469744" cy="259045"/>
    <xdr:sp macro="" textlink="">
      <xdr:nvSpPr>
        <xdr:cNvPr id="371" name="n_2aveValue【福祉施設】&#10;一人当たり面積">
          <a:extLst>
            <a:ext uri="{FF2B5EF4-FFF2-40B4-BE49-F238E27FC236}">
              <a16:creationId xmlns:a16="http://schemas.microsoft.com/office/drawing/2014/main" id="{00000000-0008-0000-0F00-000073010000}"/>
            </a:ext>
          </a:extLst>
        </xdr:cNvPr>
        <xdr:cNvSpPr txBox="1"/>
      </xdr:nvSpPr>
      <xdr:spPr>
        <a:xfrm>
          <a:off x="8515427" y="14657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97807</xdr:rowOff>
    </xdr:from>
    <xdr:ext cx="469744" cy="259045"/>
    <xdr:sp macro="" textlink="">
      <xdr:nvSpPr>
        <xdr:cNvPr id="372" name="n_3aveValue【福祉施設】&#10;一人当たり面積">
          <a:extLst>
            <a:ext uri="{FF2B5EF4-FFF2-40B4-BE49-F238E27FC236}">
              <a16:creationId xmlns:a16="http://schemas.microsoft.com/office/drawing/2014/main" id="{00000000-0008-0000-0F00-000074010000}"/>
            </a:ext>
          </a:extLst>
        </xdr:cNvPr>
        <xdr:cNvSpPr txBox="1"/>
      </xdr:nvSpPr>
      <xdr:spPr>
        <a:xfrm>
          <a:off x="7626427" y="1467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101616</xdr:rowOff>
    </xdr:from>
    <xdr:ext cx="469744" cy="259045"/>
    <xdr:sp macro="" textlink="">
      <xdr:nvSpPr>
        <xdr:cNvPr id="373" name="n_4aveValue【福祉施設】&#10;一人当たり面積">
          <a:extLst>
            <a:ext uri="{FF2B5EF4-FFF2-40B4-BE49-F238E27FC236}">
              <a16:creationId xmlns:a16="http://schemas.microsoft.com/office/drawing/2014/main" id="{00000000-0008-0000-0F00-000075010000}"/>
            </a:ext>
          </a:extLst>
        </xdr:cNvPr>
        <xdr:cNvSpPr txBox="1"/>
      </xdr:nvSpPr>
      <xdr:spPr>
        <a:xfrm>
          <a:off x="6737427" y="1467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148607</xdr:rowOff>
    </xdr:from>
    <xdr:ext cx="469744" cy="259045"/>
    <xdr:sp macro="" textlink="">
      <xdr:nvSpPr>
        <xdr:cNvPr id="374" name="n_1mainValue【福祉施設】&#10;一人当たり面積">
          <a:extLst>
            <a:ext uri="{FF2B5EF4-FFF2-40B4-BE49-F238E27FC236}">
              <a16:creationId xmlns:a16="http://schemas.microsoft.com/office/drawing/2014/main" id="{00000000-0008-0000-0F00-000076010000}"/>
            </a:ext>
          </a:extLst>
        </xdr:cNvPr>
        <xdr:cNvSpPr txBox="1"/>
      </xdr:nvSpPr>
      <xdr:spPr>
        <a:xfrm>
          <a:off x="9391727" y="14207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153688</xdr:rowOff>
    </xdr:from>
    <xdr:ext cx="469744" cy="259045"/>
    <xdr:sp macro="" textlink="">
      <xdr:nvSpPr>
        <xdr:cNvPr id="375" name="n_2mainValue【福祉施設】&#10;一人当たり面積">
          <a:extLst>
            <a:ext uri="{FF2B5EF4-FFF2-40B4-BE49-F238E27FC236}">
              <a16:creationId xmlns:a16="http://schemas.microsoft.com/office/drawing/2014/main" id="{00000000-0008-0000-0F00-000077010000}"/>
            </a:ext>
          </a:extLst>
        </xdr:cNvPr>
        <xdr:cNvSpPr txBox="1"/>
      </xdr:nvSpPr>
      <xdr:spPr>
        <a:xfrm>
          <a:off x="8515427" y="1421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157497</xdr:rowOff>
    </xdr:from>
    <xdr:ext cx="469744" cy="259045"/>
    <xdr:sp macro="" textlink="">
      <xdr:nvSpPr>
        <xdr:cNvPr id="376" name="n_3mainValue【福祉施設】&#10;一人当たり面積">
          <a:extLst>
            <a:ext uri="{FF2B5EF4-FFF2-40B4-BE49-F238E27FC236}">
              <a16:creationId xmlns:a16="http://schemas.microsoft.com/office/drawing/2014/main" id="{00000000-0008-0000-0F00-000078010000}"/>
            </a:ext>
          </a:extLst>
        </xdr:cNvPr>
        <xdr:cNvSpPr txBox="1"/>
      </xdr:nvSpPr>
      <xdr:spPr>
        <a:xfrm>
          <a:off x="7626427" y="1421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162577</xdr:rowOff>
    </xdr:from>
    <xdr:ext cx="469744" cy="259045"/>
    <xdr:sp macro="" textlink="">
      <xdr:nvSpPr>
        <xdr:cNvPr id="377" name="n_4mainValue【福祉施設】&#10;一人当たり面積">
          <a:extLst>
            <a:ext uri="{FF2B5EF4-FFF2-40B4-BE49-F238E27FC236}">
              <a16:creationId xmlns:a16="http://schemas.microsoft.com/office/drawing/2014/main" id="{00000000-0008-0000-0F00-000079010000}"/>
            </a:ext>
          </a:extLst>
        </xdr:cNvPr>
        <xdr:cNvSpPr txBox="1"/>
      </xdr:nvSpPr>
      <xdr:spPr>
        <a:xfrm>
          <a:off x="6737427" y="1422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a16="http://schemas.microsoft.com/office/drawing/2014/main" id="{00000000-0008-0000-0F00-00007A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a16="http://schemas.microsoft.com/office/drawing/2014/main" id="{00000000-0008-0000-0F00-00007B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a16="http://schemas.microsoft.com/office/drawing/2014/main" id="{00000000-0008-0000-0F00-00007C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F00-00007D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86" name="テキスト ボックス 385">
          <a:extLst>
            <a:ext uri="{FF2B5EF4-FFF2-40B4-BE49-F238E27FC236}">
              <a16:creationId xmlns:a16="http://schemas.microsoft.com/office/drawing/2014/main" id="{00000000-0008-0000-0F00-000082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87" name="直線コネクタ 386">
          <a:extLst>
            <a:ext uri="{FF2B5EF4-FFF2-40B4-BE49-F238E27FC236}">
              <a16:creationId xmlns:a16="http://schemas.microsoft.com/office/drawing/2014/main" id="{00000000-0008-0000-0F00-000083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88" name="テキスト ボックス 387">
          <a:extLst>
            <a:ext uri="{FF2B5EF4-FFF2-40B4-BE49-F238E27FC236}">
              <a16:creationId xmlns:a16="http://schemas.microsoft.com/office/drawing/2014/main" id="{00000000-0008-0000-0F00-000084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89" name="直線コネクタ 388">
          <a:extLst>
            <a:ext uri="{FF2B5EF4-FFF2-40B4-BE49-F238E27FC236}">
              <a16:creationId xmlns:a16="http://schemas.microsoft.com/office/drawing/2014/main" id="{00000000-0008-0000-0F00-000085010000}"/>
            </a:ext>
          </a:extLst>
        </xdr:cNvPr>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108</xdr:row>
      <xdr:rowOff>10177</xdr:rowOff>
    </xdr:from>
    <xdr:ext cx="467179" cy="259045"/>
    <xdr:sp macro="" textlink="">
      <xdr:nvSpPr>
        <xdr:cNvPr id="390" name="テキスト ボックス 389">
          <a:extLst>
            <a:ext uri="{FF2B5EF4-FFF2-40B4-BE49-F238E27FC236}">
              <a16:creationId xmlns:a16="http://schemas.microsoft.com/office/drawing/2014/main" id="{00000000-0008-0000-0F00-000086010000}"/>
            </a:ext>
          </a:extLst>
        </xdr:cNvPr>
        <xdr:cNvSpPr txBox="1"/>
      </xdr:nvSpPr>
      <xdr:spPr>
        <a:xfrm>
          <a:off x="294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91" name="直線コネクタ 390">
          <a:extLst>
            <a:ext uri="{FF2B5EF4-FFF2-40B4-BE49-F238E27FC236}">
              <a16:creationId xmlns:a16="http://schemas.microsoft.com/office/drawing/2014/main" id="{00000000-0008-0000-0F00-000087010000}"/>
            </a:ext>
          </a:extLst>
        </xdr:cNvPr>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92" name="テキスト ボックス 391">
          <a:extLst>
            <a:ext uri="{FF2B5EF4-FFF2-40B4-BE49-F238E27FC236}">
              <a16:creationId xmlns:a16="http://schemas.microsoft.com/office/drawing/2014/main" id="{00000000-0008-0000-0F00-000088010000}"/>
            </a:ext>
          </a:extLst>
        </xdr:cNvPr>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93" name="直線コネクタ 392">
          <a:extLst>
            <a:ext uri="{FF2B5EF4-FFF2-40B4-BE49-F238E27FC236}">
              <a16:creationId xmlns:a16="http://schemas.microsoft.com/office/drawing/2014/main" id="{00000000-0008-0000-0F00-000089010000}"/>
            </a:ext>
          </a:extLst>
        </xdr:cNvPr>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F00-00008A010000}"/>
            </a:ext>
          </a:extLst>
        </xdr:cNvPr>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95" name="直線コネクタ 394">
          <a:extLst>
            <a:ext uri="{FF2B5EF4-FFF2-40B4-BE49-F238E27FC236}">
              <a16:creationId xmlns:a16="http://schemas.microsoft.com/office/drawing/2014/main" id="{00000000-0008-0000-0F00-00008B010000}"/>
            </a:ext>
          </a:extLst>
        </xdr:cNvPr>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96" name="テキスト ボックス 395">
          <a:extLst>
            <a:ext uri="{FF2B5EF4-FFF2-40B4-BE49-F238E27FC236}">
              <a16:creationId xmlns:a16="http://schemas.microsoft.com/office/drawing/2014/main" id="{00000000-0008-0000-0F00-00008C010000}"/>
            </a:ext>
          </a:extLst>
        </xdr:cNvPr>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97" name="直線コネクタ 396">
          <a:extLst>
            <a:ext uri="{FF2B5EF4-FFF2-40B4-BE49-F238E27FC236}">
              <a16:creationId xmlns:a16="http://schemas.microsoft.com/office/drawing/2014/main" id="{00000000-0008-0000-0F00-00008D010000}"/>
            </a:ext>
          </a:extLst>
        </xdr:cNvPr>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98" name="テキスト ボックス 397">
          <a:extLst>
            <a:ext uri="{FF2B5EF4-FFF2-40B4-BE49-F238E27FC236}">
              <a16:creationId xmlns:a16="http://schemas.microsoft.com/office/drawing/2014/main" id="{00000000-0008-0000-0F00-00008E010000}"/>
            </a:ext>
          </a:extLst>
        </xdr:cNvPr>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99" name="直線コネクタ 398">
          <a:extLst>
            <a:ext uri="{FF2B5EF4-FFF2-40B4-BE49-F238E27FC236}">
              <a16:creationId xmlns:a16="http://schemas.microsoft.com/office/drawing/2014/main" id="{00000000-0008-0000-0F00-00008F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96</xdr:row>
      <xdr:rowOff>162577</xdr:rowOff>
    </xdr:from>
    <xdr:ext cx="338939" cy="259045"/>
    <xdr:sp macro="" textlink="">
      <xdr:nvSpPr>
        <xdr:cNvPr id="400" name="テキスト ボックス 399">
          <a:extLst>
            <a:ext uri="{FF2B5EF4-FFF2-40B4-BE49-F238E27FC236}">
              <a16:creationId xmlns:a16="http://schemas.microsoft.com/office/drawing/2014/main" id="{00000000-0008-0000-0F00-000090010000}"/>
            </a:ext>
          </a:extLst>
        </xdr:cNvPr>
        <xdr:cNvSpPr txBox="1"/>
      </xdr:nvSpPr>
      <xdr:spPr>
        <a:xfrm>
          <a:off x="423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1" name="【市民会館】&#10;有形固定資産減価償却率グラフ枠">
          <a:extLst>
            <a:ext uri="{FF2B5EF4-FFF2-40B4-BE49-F238E27FC236}">
              <a16:creationId xmlns:a16="http://schemas.microsoft.com/office/drawing/2014/main" id="{00000000-0008-0000-0F00-000091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15239</xdr:rowOff>
    </xdr:from>
    <xdr:to>
      <xdr:col>24</xdr:col>
      <xdr:colOff>62865</xdr:colOff>
      <xdr:row>108</xdr:row>
      <xdr:rowOff>142875</xdr:rowOff>
    </xdr:to>
    <xdr:cxnSp macro="">
      <xdr:nvCxnSpPr>
        <xdr:cNvPr id="402" name="直線コネクタ 401">
          <a:extLst>
            <a:ext uri="{FF2B5EF4-FFF2-40B4-BE49-F238E27FC236}">
              <a16:creationId xmlns:a16="http://schemas.microsoft.com/office/drawing/2014/main" id="{00000000-0008-0000-0F00-000092010000}"/>
            </a:ext>
          </a:extLst>
        </xdr:cNvPr>
        <xdr:cNvCxnSpPr/>
      </xdr:nvCxnSpPr>
      <xdr:spPr>
        <a:xfrm flipV="1">
          <a:off x="4634865" y="17160239"/>
          <a:ext cx="0" cy="1499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146702</xdr:rowOff>
    </xdr:from>
    <xdr:ext cx="405111" cy="259045"/>
    <xdr:sp macro="" textlink="">
      <xdr:nvSpPr>
        <xdr:cNvPr id="403" name="【市民会館】&#10;有形固定資産減価償却率最小値テキスト">
          <a:extLst>
            <a:ext uri="{FF2B5EF4-FFF2-40B4-BE49-F238E27FC236}">
              <a16:creationId xmlns:a16="http://schemas.microsoft.com/office/drawing/2014/main" id="{00000000-0008-0000-0F00-000093010000}"/>
            </a:ext>
          </a:extLst>
        </xdr:cNvPr>
        <xdr:cNvSpPr txBox="1"/>
      </xdr:nvSpPr>
      <xdr:spPr>
        <a:xfrm>
          <a:off x="4673600" y="186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142875</xdr:rowOff>
    </xdr:from>
    <xdr:to>
      <xdr:col>24</xdr:col>
      <xdr:colOff>152400</xdr:colOff>
      <xdr:row>108</xdr:row>
      <xdr:rowOff>142875</xdr:rowOff>
    </xdr:to>
    <xdr:cxnSp macro="">
      <xdr:nvCxnSpPr>
        <xdr:cNvPr id="404" name="直線コネクタ 403">
          <a:extLst>
            <a:ext uri="{FF2B5EF4-FFF2-40B4-BE49-F238E27FC236}">
              <a16:creationId xmlns:a16="http://schemas.microsoft.com/office/drawing/2014/main" id="{00000000-0008-0000-0F00-000094010000}"/>
            </a:ext>
          </a:extLst>
        </xdr:cNvPr>
        <xdr:cNvCxnSpPr/>
      </xdr:nvCxnSpPr>
      <xdr:spPr>
        <a:xfrm>
          <a:off x="4546600" y="18659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133366</xdr:rowOff>
    </xdr:from>
    <xdr:ext cx="405111" cy="259045"/>
    <xdr:sp macro="" textlink="">
      <xdr:nvSpPr>
        <xdr:cNvPr id="405" name="【市民会館】&#10;有形固定資産減価償却率最大値テキスト">
          <a:extLst>
            <a:ext uri="{FF2B5EF4-FFF2-40B4-BE49-F238E27FC236}">
              <a16:creationId xmlns:a16="http://schemas.microsoft.com/office/drawing/2014/main" id="{00000000-0008-0000-0F00-000095010000}"/>
            </a:ext>
          </a:extLst>
        </xdr:cNvPr>
        <xdr:cNvSpPr txBox="1"/>
      </xdr:nvSpPr>
      <xdr:spPr>
        <a:xfrm>
          <a:off x="4673600" y="16935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15239</xdr:rowOff>
    </xdr:from>
    <xdr:to>
      <xdr:col>24</xdr:col>
      <xdr:colOff>152400</xdr:colOff>
      <xdr:row>100</xdr:row>
      <xdr:rowOff>15239</xdr:rowOff>
    </xdr:to>
    <xdr:cxnSp macro="">
      <xdr:nvCxnSpPr>
        <xdr:cNvPr id="406" name="直線コネクタ 405">
          <a:extLst>
            <a:ext uri="{FF2B5EF4-FFF2-40B4-BE49-F238E27FC236}">
              <a16:creationId xmlns:a16="http://schemas.microsoft.com/office/drawing/2014/main" id="{00000000-0008-0000-0F00-000096010000}"/>
            </a:ext>
          </a:extLst>
        </xdr:cNvPr>
        <xdr:cNvCxnSpPr/>
      </xdr:nvCxnSpPr>
      <xdr:spPr>
        <a:xfrm>
          <a:off x="4546600" y="1716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30497</xdr:rowOff>
    </xdr:from>
    <xdr:ext cx="405111" cy="259045"/>
    <xdr:sp macro="" textlink="">
      <xdr:nvSpPr>
        <xdr:cNvPr id="407" name="【市民会館】&#10;有形固定資産減価償却率平均値テキスト">
          <a:extLst>
            <a:ext uri="{FF2B5EF4-FFF2-40B4-BE49-F238E27FC236}">
              <a16:creationId xmlns:a16="http://schemas.microsoft.com/office/drawing/2014/main" id="{00000000-0008-0000-0F00-000097010000}"/>
            </a:ext>
          </a:extLst>
        </xdr:cNvPr>
        <xdr:cNvSpPr txBox="1"/>
      </xdr:nvSpPr>
      <xdr:spPr>
        <a:xfrm>
          <a:off x="4673600" y="1786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52070</xdr:rowOff>
    </xdr:from>
    <xdr:to>
      <xdr:col>24</xdr:col>
      <xdr:colOff>114300</xdr:colOff>
      <xdr:row>104</xdr:row>
      <xdr:rowOff>153670</xdr:rowOff>
    </xdr:to>
    <xdr:sp macro="" textlink="">
      <xdr:nvSpPr>
        <xdr:cNvPr id="408" name="フローチャート: 判断 407">
          <a:extLst>
            <a:ext uri="{FF2B5EF4-FFF2-40B4-BE49-F238E27FC236}">
              <a16:creationId xmlns:a16="http://schemas.microsoft.com/office/drawing/2014/main" id="{00000000-0008-0000-0F00-000098010000}"/>
            </a:ext>
          </a:extLst>
        </xdr:cNvPr>
        <xdr:cNvSpPr/>
      </xdr:nvSpPr>
      <xdr:spPr>
        <a:xfrm>
          <a:off x="4584700" y="1788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17780</xdr:rowOff>
    </xdr:from>
    <xdr:to>
      <xdr:col>20</xdr:col>
      <xdr:colOff>38100</xdr:colOff>
      <xdr:row>104</xdr:row>
      <xdr:rowOff>119380</xdr:rowOff>
    </xdr:to>
    <xdr:sp macro="" textlink="">
      <xdr:nvSpPr>
        <xdr:cNvPr id="409" name="フローチャート: 判断 408">
          <a:extLst>
            <a:ext uri="{FF2B5EF4-FFF2-40B4-BE49-F238E27FC236}">
              <a16:creationId xmlns:a16="http://schemas.microsoft.com/office/drawing/2014/main" id="{00000000-0008-0000-0F00-000099010000}"/>
            </a:ext>
          </a:extLst>
        </xdr:cNvPr>
        <xdr:cNvSpPr/>
      </xdr:nvSpPr>
      <xdr:spPr>
        <a:xfrm>
          <a:off x="3746500" y="1784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143511</xdr:rowOff>
    </xdr:from>
    <xdr:to>
      <xdr:col>15</xdr:col>
      <xdr:colOff>101600</xdr:colOff>
      <xdr:row>104</xdr:row>
      <xdr:rowOff>73661</xdr:rowOff>
    </xdr:to>
    <xdr:sp macro="" textlink="">
      <xdr:nvSpPr>
        <xdr:cNvPr id="410" name="フローチャート: 判断 409">
          <a:extLst>
            <a:ext uri="{FF2B5EF4-FFF2-40B4-BE49-F238E27FC236}">
              <a16:creationId xmlns:a16="http://schemas.microsoft.com/office/drawing/2014/main" id="{00000000-0008-0000-0F00-00009A010000}"/>
            </a:ext>
          </a:extLst>
        </xdr:cNvPr>
        <xdr:cNvSpPr/>
      </xdr:nvSpPr>
      <xdr:spPr>
        <a:xfrm>
          <a:off x="2857500" y="1780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141605</xdr:rowOff>
    </xdr:from>
    <xdr:to>
      <xdr:col>10</xdr:col>
      <xdr:colOff>165100</xdr:colOff>
      <xdr:row>104</xdr:row>
      <xdr:rowOff>71755</xdr:rowOff>
    </xdr:to>
    <xdr:sp macro="" textlink="">
      <xdr:nvSpPr>
        <xdr:cNvPr id="411" name="フローチャート: 判断 410">
          <a:extLst>
            <a:ext uri="{FF2B5EF4-FFF2-40B4-BE49-F238E27FC236}">
              <a16:creationId xmlns:a16="http://schemas.microsoft.com/office/drawing/2014/main" id="{00000000-0008-0000-0F00-00009B010000}"/>
            </a:ext>
          </a:extLst>
        </xdr:cNvPr>
        <xdr:cNvSpPr/>
      </xdr:nvSpPr>
      <xdr:spPr>
        <a:xfrm>
          <a:off x="1968500" y="1780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92075</xdr:rowOff>
    </xdr:from>
    <xdr:to>
      <xdr:col>6</xdr:col>
      <xdr:colOff>38100</xdr:colOff>
      <xdr:row>104</xdr:row>
      <xdr:rowOff>22225</xdr:rowOff>
    </xdr:to>
    <xdr:sp macro="" textlink="">
      <xdr:nvSpPr>
        <xdr:cNvPr id="412" name="フローチャート: 判断 411">
          <a:extLst>
            <a:ext uri="{FF2B5EF4-FFF2-40B4-BE49-F238E27FC236}">
              <a16:creationId xmlns:a16="http://schemas.microsoft.com/office/drawing/2014/main" id="{00000000-0008-0000-0F00-00009C010000}"/>
            </a:ext>
          </a:extLst>
        </xdr:cNvPr>
        <xdr:cNvSpPr/>
      </xdr:nvSpPr>
      <xdr:spPr>
        <a:xfrm>
          <a:off x="1079500" y="1775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13" name="テキスト ボックス 412">
          <a:extLst>
            <a:ext uri="{FF2B5EF4-FFF2-40B4-BE49-F238E27FC236}">
              <a16:creationId xmlns:a16="http://schemas.microsoft.com/office/drawing/2014/main" id="{00000000-0008-0000-0F00-00009D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15" name="テキスト ボックス 414">
          <a:extLst>
            <a:ext uri="{FF2B5EF4-FFF2-40B4-BE49-F238E27FC236}">
              <a16:creationId xmlns:a16="http://schemas.microsoft.com/office/drawing/2014/main" id="{00000000-0008-0000-0F00-00009F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17" name="テキスト ボックス 416">
          <a:extLst>
            <a:ext uri="{FF2B5EF4-FFF2-40B4-BE49-F238E27FC236}">
              <a16:creationId xmlns:a16="http://schemas.microsoft.com/office/drawing/2014/main" id="{00000000-0008-0000-0F00-0000A1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118745</xdr:rowOff>
    </xdr:from>
    <xdr:to>
      <xdr:col>24</xdr:col>
      <xdr:colOff>114300</xdr:colOff>
      <xdr:row>104</xdr:row>
      <xdr:rowOff>48895</xdr:rowOff>
    </xdr:to>
    <xdr:sp macro="" textlink="">
      <xdr:nvSpPr>
        <xdr:cNvPr id="418" name="楕円 417">
          <a:extLst>
            <a:ext uri="{FF2B5EF4-FFF2-40B4-BE49-F238E27FC236}">
              <a16:creationId xmlns:a16="http://schemas.microsoft.com/office/drawing/2014/main" id="{00000000-0008-0000-0F00-0000A2010000}"/>
            </a:ext>
          </a:extLst>
        </xdr:cNvPr>
        <xdr:cNvSpPr/>
      </xdr:nvSpPr>
      <xdr:spPr>
        <a:xfrm>
          <a:off x="4584700" y="17778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141622</xdr:rowOff>
    </xdr:from>
    <xdr:ext cx="405111" cy="259045"/>
    <xdr:sp macro="" textlink="">
      <xdr:nvSpPr>
        <xdr:cNvPr id="419" name="【市民会館】&#10;有形固定資産減価償却率該当値テキスト">
          <a:extLst>
            <a:ext uri="{FF2B5EF4-FFF2-40B4-BE49-F238E27FC236}">
              <a16:creationId xmlns:a16="http://schemas.microsoft.com/office/drawing/2014/main" id="{00000000-0008-0000-0F00-0000A3010000}"/>
            </a:ext>
          </a:extLst>
        </xdr:cNvPr>
        <xdr:cNvSpPr txBox="1"/>
      </xdr:nvSpPr>
      <xdr:spPr>
        <a:xfrm>
          <a:off x="4673600" y="1762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80645</xdr:rowOff>
    </xdr:from>
    <xdr:to>
      <xdr:col>20</xdr:col>
      <xdr:colOff>38100</xdr:colOff>
      <xdr:row>104</xdr:row>
      <xdr:rowOff>10795</xdr:rowOff>
    </xdr:to>
    <xdr:sp macro="" textlink="">
      <xdr:nvSpPr>
        <xdr:cNvPr id="420" name="楕円 419">
          <a:extLst>
            <a:ext uri="{FF2B5EF4-FFF2-40B4-BE49-F238E27FC236}">
              <a16:creationId xmlns:a16="http://schemas.microsoft.com/office/drawing/2014/main" id="{00000000-0008-0000-0F00-0000A4010000}"/>
            </a:ext>
          </a:extLst>
        </xdr:cNvPr>
        <xdr:cNvSpPr/>
      </xdr:nvSpPr>
      <xdr:spPr>
        <a:xfrm>
          <a:off x="3746500" y="17739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131445</xdr:rowOff>
    </xdr:from>
    <xdr:to>
      <xdr:col>24</xdr:col>
      <xdr:colOff>63500</xdr:colOff>
      <xdr:row>103</xdr:row>
      <xdr:rowOff>169545</xdr:rowOff>
    </xdr:to>
    <xdr:cxnSp macro="">
      <xdr:nvCxnSpPr>
        <xdr:cNvPr id="421" name="直線コネクタ 420">
          <a:extLst>
            <a:ext uri="{FF2B5EF4-FFF2-40B4-BE49-F238E27FC236}">
              <a16:creationId xmlns:a16="http://schemas.microsoft.com/office/drawing/2014/main" id="{00000000-0008-0000-0F00-0000A5010000}"/>
            </a:ext>
          </a:extLst>
        </xdr:cNvPr>
        <xdr:cNvCxnSpPr/>
      </xdr:nvCxnSpPr>
      <xdr:spPr>
        <a:xfrm>
          <a:off x="3797300" y="1779079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42545</xdr:rowOff>
    </xdr:from>
    <xdr:to>
      <xdr:col>15</xdr:col>
      <xdr:colOff>101600</xdr:colOff>
      <xdr:row>103</xdr:row>
      <xdr:rowOff>144145</xdr:rowOff>
    </xdr:to>
    <xdr:sp macro="" textlink="">
      <xdr:nvSpPr>
        <xdr:cNvPr id="422" name="楕円 421">
          <a:extLst>
            <a:ext uri="{FF2B5EF4-FFF2-40B4-BE49-F238E27FC236}">
              <a16:creationId xmlns:a16="http://schemas.microsoft.com/office/drawing/2014/main" id="{00000000-0008-0000-0F00-0000A6010000}"/>
            </a:ext>
          </a:extLst>
        </xdr:cNvPr>
        <xdr:cNvSpPr/>
      </xdr:nvSpPr>
      <xdr:spPr>
        <a:xfrm>
          <a:off x="2857500" y="177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93345</xdr:rowOff>
    </xdr:from>
    <xdr:to>
      <xdr:col>19</xdr:col>
      <xdr:colOff>177800</xdr:colOff>
      <xdr:row>103</xdr:row>
      <xdr:rowOff>131445</xdr:rowOff>
    </xdr:to>
    <xdr:cxnSp macro="">
      <xdr:nvCxnSpPr>
        <xdr:cNvPr id="423" name="直線コネクタ 422">
          <a:extLst>
            <a:ext uri="{FF2B5EF4-FFF2-40B4-BE49-F238E27FC236}">
              <a16:creationId xmlns:a16="http://schemas.microsoft.com/office/drawing/2014/main" id="{00000000-0008-0000-0F00-0000A7010000}"/>
            </a:ext>
          </a:extLst>
        </xdr:cNvPr>
        <xdr:cNvCxnSpPr/>
      </xdr:nvCxnSpPr>
      <xdr:spPr>
        <a:xfrm>
          <a:off x="2908300" y="177526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103</xdr:row>
      <xdr:rowOff>4445</xdr:rowOff>
    </xdr:from>
    <xdr:to>
      <xdr:col>10</xdr:col>
      <xdr:colOff>165100</xdr:colOff>
      <xdr:row>103</xdr:row>
      <xdr:rowOff>106045</xdr:rowOff>
    </xdr:to>
    <xdr:sp macro="" textlink="">
      <xdr:nvSpPr>
        <xdr:cNvPr id="424" name="楕円 423">
          <a:extLst>
            <a:ext uri="{FF2B5EF4-FFF2-40B4-BE49-F238E27FC236}">
              <a16:creationId xmlns:a16="http://schemas.microsoft.com/office/drawing/2014/main" id="{00000000-0008-0000-0F00-0000A8010000}"/>
            </a:ext>
          </a:extLst>
        </xdr:cNvPr>
        <xdr:cNvSpPr/>
      </xdr:nvSpPr>
      <xdr:spPr>
        <a:xfrm>
          <a:off x="1968500" y="1766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55245</xdr:rowOff>
    </xdr:from>
    <xdr:to>
      <xdr:col>15</xdr:col>
      <xdr:colOff>50800</xdr:colOff>
      <xdr:row>103</xdr:row>
      <xdr:rowOff>93345</xdr:rowOff>
    </xdr:to>
    <xdr:cxnSp macro="">
      <xdr:nvCxnSpPr>
        <xdr:cNvPr id="425" name="直線コネクタ 424">
          <a:extLst>
            <a:ext uri="{FF2B5EF4-FFF2-40B4-BE49-F238E27FC236}">
              <a16:creationId xmlns:a16="http://schemas.microsoft.com/office/drawing/2014/main" id="{00000000-0008-0000-0F00-0000A9010000}"/>
            </a:ext>
          </a:extLst>
        </xdr:cNvPr>
        <xdr:cNvCxnSpPr/>
      </xdr:nvCxnSpPr>
      <xdr:spPr>
        <a:xfrm>
          <a:off x="2019300" y="177145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102</xdr:row>
      <xdr:rowOff>137795</xdr:rowOff>
    </xdr:from>
    <xdr:to>
      <xdr:col>6</xdr:col>
      <xdr:colOff>38100</xdr:colOff>
      <xdr:row>103</xdr:row>
      <xdr:rowOff>67945</xdr:rowOff>
    </xdr:to>
    <xdr:sp macro="" textlink="">
      <xdr:nvSpPr>
        <xdr:cNvPr id="426" name="楕円 425">
          <a:extLst>
            <a:ext uri="{FF2B5EF4-FFF2-40B4-BE49-F238E27FC236}">
              <a16:creationId xmlns:a16="http://schemas.microsoft.com/office/drawing/2014/main" id="{00000000-0008-0000-0F00-0000AA010000}"/>
            </a:ext>
          </a:extLst>
        </xdr:cNvPr>
        <xdr:cNvSpPr/>
      </xdr:nvSpPr>
      <xdr:spPr>
        <a:xfrm>
          <a:off x="1079500" y="1762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103</xdr:row>
      <xdr:rowOff>17145</xdr:rowOff>
    </xdr:from>
    <xdr:to>
      <xdr:col>10</xdr:col>
      <xdr:colOff>114300</xdr:colOff>
      <xdr:row>103</xdr:row>
      <xdr:rowOff>55245</xdr:rowOff>
    </xdr:to>
    <xdr:cxnSp macro="">
      <xdr:nvCxnSpPr>
        <xdr:cNvPr id="427" name="直線コネクタ 426">
          <a:extLst>
            <a:ext uri="{FF2B5EF4-FFF2-40B4-BE49-F238E27FC236}">
              <a16:creationId xmlns:a16="http://schemas.microsoft.com/office/drawing/2014/main" id="{00000000-0008-0000-0F00-0000AB010000}"/>
            </a:ext>
          </a:extLst>
        </xdr:cNvPr>
        <xdr:cNvCxnSpPr/>
      </xdr:nvCxnSpPr>
      <xdr:spPr>
        <a:xfrm>
          <a:off x="1130300" y="1767649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110507</xdr:rowOff>
    </xdr:from>
    <xdr:ext cx="405111" cy="259045"/>
    <xdr:sp macro="" textlink="">
      <xdr:nvSpPr>
        <xdr:cNvPr id="428" name="n_1aveValue【市民会館】&#10;有形固定資産減価償却率">
          <a:extLst>
            <a:ext uri="{FF2B5EF4-FFF2-40B4-BE49-F238E27FC236}">
              <a16:creationId xmlns:a16="http://schemas.microsoft.com/office/drawing/2014/main" id="{00000000-0008-0000-0F00-0000AC010000}"/>
            </a:ext>
          </a:extLst>
        </xdr:cNvPr>
        <xdr:cNvSpPr txBox="1"/>
      </xdr:nvSpPr>
      <xdr:spPr>
        <a:xfrm>
          <a:off x="3582044" y="1794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64788</xdr:rowOff>
    </xdr:from>
    <xdr:ext cx="405111" cy="259045"/>
    <xdr:sp macro="" textlink="">
      <xdr:nvSpPr>
        <xdr:cNvPr id="429" name="n_2aveValue【市民会館】&#10;有形固定資産減価償却率">
          <a:extLst>
            <a:ext uri="{FF2B5EF4-FFF2-40B4-BE49-F238E27FC236}">
              <a16:creationId xmlns:a16="http://schemas.microsoft.com/office/drawing/2014/main" id="{00000000-0008-0000-0F00-0000AD010000}"/>
            </a:ext>
          </a:extLst>
        </xdr:cNvPr>
        <xdr:cNvSpPr txBox="1"/>
      </xdr:nvSpPr>
      <xdr:spPr>
        <a:xfrm>
          <a:off x="2705744" y="17895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62882</xdr:rowOff>
    </xdr:from>
    <xdr:ext cx="405111" cy="259045"/>
    <xdr:sp macro="" textlink="">
      <xdr:nvSpPr>
        <xdr:cNvPr id="430" name="n_3aveValue【市民会館】&#10;有形固定資産減価償却率">
          <a:extLst>
            <a:ext uri="{FF2B5EF4-FFF2-40B4-BE49-F238E27FC236}">
              <a16:creationId xmlns:a16="http://schemas.microsoft.com/office/drawing/2014/main" id="{00000000-0008-0000-0F00-0000AE010000}"/>
            </a:ext>
          </a:extLst>
        </xdr:cNvPr>
        <xdr:cNvSpPr txBox="1"/>
      </xdr:nvSpPr>
      <xdr:spPr>
        <a:xfrm>
          <a:off x="1816744" y="1789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104</xdr:row>
      <xdr:rowOff>13352</xdr:rowOff>
    </xdr:from>
    <xdr:ext cx="405111" cy="259045"/>
    <xdr:sp macro="" textlink="">
      <xdr:nvSpPr>
        <xdr:cNvPr id="431" name="n_4aveValue【市民会館】&#10;有形固定資産減価償却率">
          <a:extLst>
            <a:ext uri="{FF2B5EF4-FFF2-40B4-BE49-F238E27FC236}">
              <a16:creationId xmlns:a16="http://schemas.microsoft.com/office/drawing/2014/main" id="{00000000-0008-0000-0F00-0000AF010000}"/>
            </a:ext>
          </a:extLst>
        </xdr:cNvPr>
        <xdr:cNvSpPr txBox="1"/>
      </xdr:nvSpPr>
      <xdr:spPr>
        <a:xfrm>
          <a:off x="927744" y="1784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27322</xdr:rowOff>
    </xdr:from>
    <xdr:ext cx="405111" cy="259045"/>
    <xdr:sp macro="" textlink="">
      <xdr:nvSpPr>
        <xdr:cNvPr id="432" name="n_1mainValue【市民会館】&#10;有形固定資産減価償却率">
          <a:extLst>
            <a:ext uri="{FF2B5EF4-FFF2-40B4-BE49-F238E27FC236}">
              <a16:creationId xmlns:a16="http://schemas.microsoft.com/office/drawing/2014/main" id="{00000000-0008-0000-0F00-0000B0010000}"/>
            </a:ext>
          </a:extLst>
        </xdr:cNvPr>
        <xdr:cNvSpPr txBox="1"/>
      </xdr:nvSpPr>
      <xdr:spPr>
        <a:xfrm>
          <a:off x="3582044" y="1751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160672</xdr:rowOff>
    </xdr:from>
    <xdr:ext cx="405111" cy="259045"/>
    <xdr:sp macro="" textlink="">
      <xdr:nvSpPr>
        <xdr:cNvPr id="433" name="n_2mainValue【市民会館】&#10;有形固定資産減価償却率">
          <a:extLst>
            <a:ext uri="{FF2B5EF4-FFF2-40B4-BE49-F238E27FC236}">
              <a16:creationId xmlns:a16="http://schemas.microsoft.com/office/drawing/2014/main" id="{00000000-0008-0000-0F00-0000B1010000}"/>
            </a:ext>
          </a:extLst>
        </xdr:cNvPr>
        <xdr:cNvSpPr txBox="1"/>
      </xdr:nvSpPr>
      <xdr:spPr>
        <a:xfrm>
          <a:off x="2705744" y="17477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122572</xdr:rowOff>
    </xdr:from>
    <xdr:ext cx="405111" cy="259045"/>
    <xdr:sp macro="" textlink="">
      <xdr:nvSpPr>
        <xdr:cNvPr id="434" name="n_3mainValue【市民会館】&#10;有形固定資産減価償却率">
          <a:extLst>
            <a:ext uri="{FF2B5EF4-FFF2-40B4-BE49-F238E27FC236}">
              <a16:creationId xmlns:a16="http://schemas.microsoft.com/office/drawing/2014/main" id="{00000000-0008-0000-0F00-0000B2010000}"/>
            </a:ext>
          </a:extLst>
        </xdr:cNvPr>
        <xdr:cNvSpPr txBox="1"/>
      </xdr:nvSpPr>
      <xdr:spPr>
        <a:xfrm>
          <a:off x="1816744" y="1743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101</xdr:row>
      <xdr:rowOff>84472</xdr:rowOff>
    </xdr:from>
    <xdr:ext cx="405111" cy="259045"/>
    <xdr:sp macro="" textlink="">
      <xdr:nvSpPr>
        <xdr:cNvPr id="435" name="n_4mainValue【市民会館】&#10;有形固定資産減価償却率">
          <a:extLst>
            <a:ext uri="{FF2B5EF4-FFF2-40B4-BE49-F238E27FC236}">
              <a16:creationId xmlns:a16="http://schemas.microsoft.com/office/drawing/2014/main" id="{00000000-0008-0000-0F00-0000B3010000}"/>
            </a:ext>
          </a:extLst>
        </xdr:cNvPr>
        <xdr:cNvSpPr txBox="1"/>
      </xdr:nvSpPr>
      <xdr:spPr>
        <a:xfrm>
          <a:off x="9277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36" name="正方形/長方形 435">
          <a:extLst>
            <a:ext uri="{FF2B5EF4-FFF2-40B4-BE49-F238E27FC236}">
              <a16:creationId xmlns:a16="http://schemas.microsoft.com/office/drawing/2014/main" id="{00000000-0008-0000-0F00-0000B4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37" name="正方形/長方形 436">
          <a:extLst>
            <a:ext uri="{FF2B5EF4-FFF2-40B4-BE49-F238E27FC236}">
              <a16:creationId xmlns:a16="http://schemas.microsoft.com/office/drawing/2014/main" id="{00000000-0008-0000-0F00-0000B5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38" name="正方形/長方形 437">
          <a:extLst>
            <a:ext uri="{FF2B5EF4-FFF2-40B4-BE49-F238E27FC236}">
              <a16:creationId xmlns:a16="http://schemas.microsoft.com/office/drawing/2014/main" id="{00000000-0008-0000-0F00-0000B6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39" name="正方形/長方形 438">
          <a:extLst>
            <a:ext uri="{FF2B5EF4-FFF2-40B4-BE49-F238E27FC236}">
              <a16:creationId xmlns:a16="http://schemas.microsoft.com/office/drawing/2014/main" id="{00000000-0008-0000-0F00-0000B7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0" name="正方形/長方形 439">
          <a:extLst>
            <a:ext uri="{FF2B5EF4-FFF2-40B4-BE49-F238E27FC236}">
              <a16:creationId xmlns:a16="http://schemas.microsoft.com/office/drawing/2014/main" id="{00000000-0008-0000-0F00-0000B8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1" name="正方形/長方形 440">
          <a:extLst>
            <a:ext uri="{FF2B5EF4-FFF2-40B4-BE49-F238E27FC236}">
              <a16:creationId xmlns:a16="http://schemas.microsoft.com/office/drawing/2014/main" id="{00000000-0008-0000-0F00-0000B9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2" name="正方形/長方形 441">
          <a:extLst>
            <a:ext uri="{FF2B5EF4-FFF2-40B4-BE49-F238E27FC236}">
              <a16:creationId xmlns:a16="http://schemas.microsoft.com/office/drawing/2014/main" id="{00000000-0008-0000-0F00-0000BA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43" name="正方形/長方形 442">
          <a:extLst>
            <a:ext uri="{FF2B5EF4-FFF2-40B4-BE49-F238E27FC236}">
              <a16:creationId xmlns:a16="http://schemas.microsoft.com/office/drawing/2014/main" id="{00000000-0008-0000-0F00-0000BB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44" name="テキスト ボックス 443">
          <a:extLst>
            <a:ext uri="{FF2B5EF4-FFF2-40B4-BE49-F238E27FC236}">
              <a16:creationId xmlns:a16="http://schemas.microsoft.com/office/drawing/2014/main" id="{00000000-0008-0000-0F00-0000BC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446" name="直線コネクタ 445">
          <a:extLst>
            <a:ext uri="{FF2B5EF4-FFF2-40B4-BE49-F238E27FC236}">
              <a16:creationId xmlns:a16="http://schemas.microsoft.com/office/drawing/2014/main" id="{00000000-0008-0000-0F00-0000BE010000}"/>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447" name="テキスト ボックス 446">
          <a:extLst>
            <a:ext uri="{FF2B5EF4-FFF2-40B4-BE49-F238E27FC236}">
              <a16:creationId xmlns:a16="http://schemas.microsoft.com/office/drawing/2014/main" id="{00000000-0008-0000-0F00-0000BF010000}"/>
            </a:ext>
          </a:extLst>
        </xdr:cNvPr>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448" name="直線コネクタ 447">
          <a:extLst>
            <a:ext uri="{FF2B5EF4-FFF2-40B4-BE49-F238E27FC236}">
              <a16:creationId xmlns:a16="http://schemas.microsoft.com/office/drawing/2014/main" id="{00000000-0008-0000-0F00-0000C00100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449" name="テキスト ボックス 448">
          <a:extLst>
            <a:ext uri="{FF2B5EF4-FFF2-40B4-BE49-F238E27FC236}">
              <a16:creationId xmlns:a16="http://schemas.microsoft.com/office/drawing/2014/main" id="{00000000-0008-0000-0F00-0000C1010000}"/>
            </a:ext>
          </a:extLst>
        </xdr:cNvPr>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450" name="直線コネクタ 449">
          <a:extLst>
            <a:ext uri="{FF2B5EF4-FFF2-40B4-BE49-F238E27FC236}">
              <a16:creationId xmlns:a16="http://schemas.microsoft.com/office/drawing/2014/main" id="{00000000-0008-0000-0F00-0000C201000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451" name="テキスト ボックス 450">
          <a:extLst>
            <a:ext uri="{FF2B5EF4-FFF2-40B4-BE49-F238E27FC236}">
              <a16:creationId xmlns:a16="http://schemas.microsoft.com/office/drawing/2014/main" id="{00000000-0008-0000-0F00-0000C3010000}"/>
            </a:ext>
          </a:extLst>
        </xdr:cNvPr>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452" name="直線コネクタ 451">
          <a:extLst>
            <a:ext uri="{FF2B5EF4-FFF2-40B4-BE49-F238E27FC236}">
              <a16:creationId xmlns:a16="http://schemas.microsoft.com/office/drawing/2014/main" id="{00000000-0008-0000-0F00-0000C4010000}"/>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453" name="テキスト ボックス 452">
          <a:extLst>
            <a:ext uri="{FF2B5EF4-FFF2-40B4-BE49-F238E27FC236}">
              <a16:creationId xmlns:a16="http://schemas.microsoft.com/office/drawing/2014/main" id="{00000000-0008-0000-0F00-0000C5010000}"/>
            </a:ext>
          </a:extLst>
        </xdr:cNvPr>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454" name="直線コネクタ 453">
          <a:extLst>
            <a:ext uri="{FF2B5EF4-FFF2-40B4-BE49-F238E27FC236}">
              <a16:creationId xmlns:a16="http://schemas.microsoft.com/office/drawing/2014/main" id="{00000000-0008-0000-0F00-0000C6010000}"/>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455" name="テキスト ボックス 454">
          <a:extLst>
            <a:ext uri="{FF2B5EF4-FFF2-40B4-BE49-F238E27FC236}">
              <a16:creationId xmlns:a16="http://schemas.microsoft.com/office/drawing/2014/main" id="{00000000-0008-0000-0F00-0000C7010000}"/>
            </a:ext>
          </a:extLst>
        </xdr:cNvPr>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456" name="直線コネクタ 455">
          <a:extLst>
            <a:ext uri="{FF2B5EF4-FFF2-40B4-BE49-F238E27FC236}">
              <a16:creationId xmlns:a16="http://schemas.microsoft.com/office/drawing/2014/main" id="{00000000-0008-0000-0F00-0000C8010000}"/>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457" name="テキスト ボックス 456">
          <a:extLst>
            <a:ext uri="{FF2B5EF4-FFF2-40B4-BE49-F238E27FC236}">
              <a16:creationId xmlns:a16="http://schemas.microsoft.com/office/drawing/2014/main" id="{00000000-0008-0000-0F00-0000C9010000}"/>
            </a:ext>
          </a:extLst>
        </xdr:cNvPr>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58" name="直線コネクタ 457">
          <a:extLst>
            <a:ext uri="{FF2B5EF4-FFF2-40B4-BE49-F238E27FC236}">
              <a16:creationId xmlns:a16="http://schemas.microsoft.com/office/drawing/2014/main" id="{00000000-0008-0000-0F00-0000CA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59" name="テキスト ボックス 458">
          <a:extLst>
            <a:ext uri="{FF2B5EF4-FFF2-40B4-BE49-F238E27FC236}">
              <a16:creationId xmlns:a16="http://schemas.microsoft.com/office/drawing/2014/main" id="{00000000-0008-0000-0F00-0000CB010000}"/>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0" name="【市民会館】&#10;一人当たり面積グラフ枠">
          <a:extLst>
            <a:ext uri="{FF2B5EF4-FFF2-40B4-BE49-F238E27FC236}">
              <a16:creationId xmlns:a16="http://schemas.microsoft.com/office/drawing/2014/main" id="{00000000-0008-0000-0F00-0000CC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162742</xdr:rowOff>
    </xdr:from>
    <xdr:to>
      <xdr:col>54</xdr:col>
      <xdr:colOff>189865</xdr:colOff>
      <xdr:row>109</xdr:row>
      <xdr:rowOff>1088</xdr:rowOff>
    </xdr:to>
    <xdr:cxnSp macro="">
      <xdr:nvCxnSpPr>
        <xdr:cNvPr id="461" name="直線コネクタ 460">
          <a:extLst>
            <a:ext uri="{FF2B5EF4-FFF2-40B4-BE49-F238E27FC236}">
              <a16:creationId xmlns:a16="http://schemas.microsoft.com/office/drawing/2014/main" id="{00000000-0008-0000-0F00-0000CD010000}"/>
            </a:ext>
          </a:extLst>
        </xdr:cNvPr>
        <xdr:cNvCxnSpPr/>
      </xdr:nvCxnSpPr>
      <xdr:spPr>
        <a:xfrm flipV="1">
          <a:off x="10476865" y="17307742"/>
          <a:ext cx="0" cy="13813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4915</xdr:rowOff>
    </xdr:from>
    <xdr:ext cx="469744" cy="259045"/>
    <xdr:sp macro="" textlink="">
      <xdr:nvSpPr>
        <xdr:cNvPr id="462" name="【市民会館】&#10;一人当たり面積最小値テキスト">
          <a:extLst>
            <a:ext uri="{FF2B5EF4-FFF2-40B4-BE49-F238E27FC236}">
              <a16:creationId xmlns:a16="http://schemas.microsoft.com/office/drawing/2014/main" id="{00000000-0008-0000-0F00-0000CE010000}"/>
            </a:ext>
          </a:extLst>
        </xdr:cNvPr>
        <xdr:cNvSpPr txBox="1"/>
      </xdr:nvSpPr>
      <xdr:spPr>
        <a:xfrm>
          <a:off x="10515600" y="18692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1088</xdr:rowOff>
    </xdr:from>
    <xdr:to>
      <xdr:col>55</xdr:col>
      <xdr:colOff>88900</xdr:colOff>
      <xdr:row>109</xdr:row>
      <xdr:rowOff>1088</xdr:rowOff>
    </xdr:to>
    <xdr:cxnSp macro="">
      <xdr:nvCxnSpPr>
        <xdr:cNvPr id="463" name="直線コネクタ 462">
          <a:extLst>
            <a:ext uri="{FF2B5EF4-FFF2-40B4-BE49-F238E27FC236}">
              <a16:creationId xmlns:a16="http://schemas.microsoft.com/office/drawing/2014/main" id="{00000000-0008-0000-0F00-0000CF010000}"/>
            </a:ext>
          </a:extLst>
        </xdr:cNvPr>
        <xdr:cNvCxnSpPr/>
      </xdr:nvCxnSpPr>
      <xdr:spPr>
        <a:xfrm>
          <a:off x="10388600" y="18689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109419</xdr:rowOff>
    </xdr:from>
    <xdr:ext cx="469744" cy="259045"/>
    <xdr:sp macro="" textlink="">
      <xdr:nvSpPr>
        <xdr:cNvPr id="464" name="【市民会館】&#10;一人当たり面積最大値テキスト">
          <a:extLst>
            <a:ext uri="{FF2B5EF4-FFF2-40B4-BE49-F238E27FC236}">
              <a16:creationId xmlns:a16="http://schemas.microsoft.com/office/drawing/2014/main" id="{00000000-0008-0000-0F00-0000D0010000}"/>
            </a:ext>
          </a:extLst>
        </xdr:cNvPr>
        <xdr:cNvSpPr txBox="1"/>
      </xdr:nvSpPr>
      <xdr:spPr>
        <a:xfrm>
          <a:off x="10515600" y="17082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162742</xdr:rowOff>
    </xdr:from>
    <xdr:to>
      <xdr:col>55</xdr:col>
      <xdr:colOff>88900</xdr:colOff>
      <xdr:row>100</xdr:row>
      <xdr:rowOff>162742</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0388600" y="17307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59345</xdr:rowOff>
    </xdr:from>
    <xdr:ext cx="469744" cy="259045"/>
    <xdr:sp macro="" textlink="">
      <xdr:nvSpPr>
        <xdr:cNvPr id="466" name="【市民会館】&#10;一人当たり面積平均値テキスト">
          <a:extLst>
            <a:ext uri="{FF2B5EF4-FFF2-40B4-BE49-F238E27FC236}">
              <a16:creationId xmlns:a16="http://schemas.microsoft.com/office/drawing/2014/main" id="{00000000-0008-0000-0F00-0000D2010000}"/>
            </a:ext>
          </a:extLst>
        </xdr:cNvPr>
        <xdr:cNvSpPr txBox="1"/>
      </xdr:nvSpPr>
      <xdr:spPr>
        <a:xfrm>
          <a:off x="10515600" y="182330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80918</xdr:rowOff>
    </xdr:from>
    <xdr:to>
      <xdr:col>55</xdr:col>
      <xdr:colOff>50800</xdr:colOff>
      <xdr:row>107</xdr:row>
      <xdr:rowOff>11068</xdr:rowOff>
    </xdr:to>
    <xdr:sp macro="" textlink="">
      <xdr:nvSpPr>
        <xdr:cNvPr id="467" name="フローチャート: 判断 466">
          <a:extLst>
            <a:ext uri="{FF2B5EF4-FFF2-40B4-BE49-F238E27FC236}">
              <a16:creationId xmlns:a16="http://schemas.microsoft.com/office/drawing/2014/main" id="{00000000-0008-0000-0F00-0000D3010000}"/>
            </a:ext>
          </a:extLst>
        </xdr:cNvPr>
        <xdr:cNvSpPr/>
      </xdr:nvSpPr>
      <xdr:spPr>
        <a:xfrm>
          <a:off x="10426700" y="1825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92348</xdr:rowOff>
    </xdr:from>
    <xdr:to>
      <xdr:col>50</xdr:col>
      <xdr:colOff>165100</xdr:colOff>
      <xdr:row>107</xdr:row>
      <xdr:rowOff>22498</xdr:rowOff>
    </xdr:to>
    <xdr:sp macro="" textlink="">
      <xdr:nvSpPr>
        <xdr:cNvPr id="468" name="フローチャート: 判断 467">
          <a:extLst>
            <a:ext uri="{FF2B5EF4-FFF2-40B4-BE49-F238E27FC236}">
              <a16:creationId xmlns:a16="http://schemas.microsoft.com/office/drawing/2014/main" id="{00000000-0008-0000-0F00-0000D4010000}"/>
            </a:ext>
          </a:extLst>
        </xdr:cNvPr>
        <xdr:cNvSpPr/>
      </xdr:nvSpPr>
      <xdr:spPr>
        <a:xfrm>
          <a:off x="9588500" y="18266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77651</xdr:rowOff>
    </xdr:from>
    <xdr:to>
      <xdr:col>46</xdr:col>
      <xdr:colOff>38100</xdr:colOff>
      <xdr:row>107</xdr:row>
      <xdr:rowOff>7801</xdr:rowOff>
    </xdr:to>
    <xdr:sp macro="" textlink="">
      <xdr:nvSpPr>
        <xdr:cNvPr id="469" name="フローチャート: 判断 468">
          <a:extLst>
            <a:ext uri="{FF2B5EF4-FFF2-40B4-BE49-F238E27FC236}">
              <a16:creationId xmlns:a16="http://schemas.microsoft.com/office/drawing/2014/main" id="{00000000-0008-0000-0F00-0000D5010000}"/>
            </a:ext>
          </a:extLst>
        </xdr:cNvPr>
        <xdr:cNvSpPr/>
      </xdr:nvSpPr>
      <xdr:spPr>
        <a:xfrm>
          <a:off x="8699500" y="1825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100512</xdr:rowOff>
    </xdr:from>
    <xdr:to>
      <xdr:col>41</xdr:col>
      <xdr:colOff>101600</xdr:colOff>
      <xdr:row>107</xdr:row>
      <xdr:rowOff>30662</xdr:rowOff>
    </xdr:to>
    <xdr:sp macro="" textlink="">
      <xdr:nvSpPr>
        <xdr:cNvPr id="470" name="フローチャート: 判断 469">
          <a:extLst>
            <a:ext uri="{FF2B5EF4-FFF2-40B4-BE49-F238E27FC236}">
              <a16:creationId xmlns:a16="http://schemas.microsoft.com/office/drawing/2014/main" id="{00000000-0008-0000-0F00-0000D6010000}"/>
            </a:ext>
          </a:extLst>
        </xdr:cNvPr>
        <xdr:cNvSpPr/>
      </xdr:nvSpPr>
      <xdr:spPr>
        <a:xfrm>
          <a:off x="7810500" y="18274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106</xdr:row>
      <xdr:rowOff>36830</xdr:rowOff>
    </xdr:from>
    <xdr:to>
      <xdr:col>36</xdr:col>
      <xdr:colOff>165100</xdr:colOff>
      <xdr:row>106</xdr:row>
      <xdr:rowOff>138430</xdr:rowOff>
    </xdr:to>
    <xdr:sp macro="" textlink="">
      <xdr:nvSpPr>
        <xdr:cNvPr id="471" name="フローチャート: 判断 470">
          <a:extLst>
            <a:ext uri="{FF2B5EF4-FFF2-40B4-BE49-F238E27FC236}">
              <a16:creationId xmlns:a16="http://schemas.microsoft.com/office/drawing/2014/main" id="{00000000-0008-0000-0F00-0000D7010000}"/>
            </a:ext>
          </a:extLst>
        </xdr:cNvPr>
        <xdr:cNvSpPr/>
      </xdr:nvSpPr>
      <xdr:spPr>
        <a:xfrm>
          <a:off x="6921500" y="18210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2" name="テキスト ボックス 471">
          <a:extLst>
            <a:ext uri="{FF2B5EF4-FFF2-40B4-BE49-F238E27FC236}">
              <a16:creationId xmlns:a16="http://schemas.microsoft.com/office/drawing/2014/main" id="{00000000-0008-0000-0F00-0000D8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4" name="テキスト ボックス 473">
          <a:extLst>
            <a:ext uri="{FF2B5EF4-FFF2-40B4-BE49-F238E27FC236}">
              <a16:creationId xmlns:a16="http://schemas.microsoft.com/office/drawing/2014/main" id="{00000000-0008-0000-0F00-0000DA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76" name="テキスト ボックス 475">
          <a:extLst>
            <a:ext uri="{FF2B5EF4-FFF2-40B4-BE49-F238E27FC236}">
              <a16:creationId xmlns:a16="http://schemas.microsoft.com/office/drawing/2014/main" id="{00000000-0008-0000-0F00-0000DC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79284</xdr:rowOff>
    </xdr:from>
    <xdr:to>
      <xdr:col>55</xdr:col>
      <xdr:colOff>50800</xdr:colOff>
      <xdr:row>105</xdr:row>
      <xdr:rowOff>9434</xdr:rowOff>
    </xdr:to>
    <xdr:sp macro="" textlink="">
      <xdr:nvSpPr>
        <xdr:cNvPr id="477" name="楕円 476">
          <a:extLst>
            <a:ext uri="{FF2B5EF4-FFF2-40B4-BE49-F238E27FC236}">
              <a16:creationId xmlns:a16="http://schemas.microsoft.com/office/drawing/2014/main" id="{00000000-0008-0000-0F00-0000DD010000}"/>
            </a:ext>
          </a:extLst>
        </xdr:cNvPr>
        <xdr:cNvSpPr/>
      </xdr:nvSpPr>
      <xdr:spPr>
        <a:xfrm>
          <a:off x="10426700" y="1791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103</xdr:row>
      <xdr:rowOff>102161</xdr:rowOff>
    </xdr:from>
    <xdr:ext cx="469744" cy="259045"/>
    <xdr:sp macro="" textlink="">
      <xdr:nvSpPr>
        <xdr:cNvPr id="478" name="【市民会館】&#10;一人当たり面積該当値テキスト">
          <a:extLst>
            <a:ext uri="{FF2B5EF4-FFF2-40B4-BE49-F238E27FC236}">
              <a16:creationId xmlns:a16="http://schemas.microsoft.com/office/drawing/2014/main" id="{00000000-0008-0000-0F00-0000DE010000}"/>
            </a:ext>
          </a:extLst>
        </xdr:cNvPr>
        <xdr:cNvSpPr txBox="1"/>
      </xdr:nvSpPr>
      <xdr:spPr>
        <a:xfrm>
          <a:off x="10515600" y="17761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104</xdr:row>
      <xdr:rowOff>93980</xdr:rowOff>
    </xdr:from>
    <xdr:to>
      <xdr:col>50</xdr:col>
      <xdr:colOff>165100</xdr:colOff>
      <xdr:row>105</xdr:row>
      <xdr:rowOff>24130</xdr:rowOff>
    </xdr:to>
    <xdr:sp macro="" textlink="">
      <xdr:nvSpPr>
        <xdr:cNvPr id="479" name="楕円 478">
          <a:extLst>
            <a:ext uri="{FF2B5EF4-FFF2-40B4-BE49-F238E27FC236}">
              <a16:creationId xmlns:a16="http://schemas.microsoft.com/office/drawing/2014/main" id="{00000000-0008-0000-0F00-0000DF010000}"/>
            </a:ext>
          </a:extLst>
        </xdr:cNvPr>
        <xdr:cNvSpPr/>
      </xdr:nvSpPr>
      <xdr:spPr>
        <a:xfrm>
          <a:off x="9588500" y="1792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104</xdr:row>
      <xdr:rowOff>130084</xdr:rowOff>
    </xdr:from>
    <xdr:to>
      <xdr:col>55</xdr:col>
      <xdr:colOff>0</xdr:colOff>
      <xdr:row>104</xdr:row>
      <xdr:rowOff>144780</xdr:rowOff>
    </xdr:to>
    <xdr:cxnSp macro="">
      <xdr:nvCxnSpPr>
        <xdr:cNvPr id="480" name="直線コネクタ 479">
          <a:extLst>
            <a:ext uri="{FF2B5EF4-FFF2-40B4-BE49-F238E27FC236}">
              <a16:creationId xmlns:a16="http://schemas.microsoft.com/office/drawing/2014/main" id="{00000000-0008-0000-0F00-0000E0010000}"/>
            </a:ext>
          </a:extLst>
        </xdr:cNvPr>
        <xdr:cNvCxnSpPr/>
      </xdr:nvCxnSpPr>
      <xdr:spPr>
        <a:xfrm flipV="1">
          <a:off x="9639300" y="17960884"/>
          <a:ext cx="838200" cy="14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104</xdr:row>
      <xdr:rowOff>105411</xdr:rowOff>
    </xdr:from>
    <xdr:to>
      <xdr:col>46</xdr:col>
      <xdr:colOff>38100</xdr:colOff>
      <xdr:row>105</xdr:row>
      <xdr:rowOff>35561</xdr:rowOff>
    </xdr:to>
    <xdr:sp macro="" textlink="">
      <xdr:nvSpPr>
        <xdr:cNvPr id="481" name="楕円 480">
          <a:extLst>
            <a:ext uri="{FF2B5EF4-FFF2-40B4-BE49-F238E27FC236}">
              <a16:creationId xmlns:a16="http://schemas.microsoft.com/office/drawing/2014/main" id="{00000000-0008-0000-0F00-0000E1010000}"/>
            </a:ext>
          </a:extLst>
        </xdr:cNvPr>
        <xdr:cNvSpPr/>
      </xdr:nvSpPr>
      <xdr:spPr>
        <a:xfrm>
          <a:off x="8699500" y="1793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104</xdr:row>
      <xdr:rowOff>144780</xdr:rowOff>
    </xdr:from>
    <xdr:to>
      <xdr:col>50</xdr:col>
      <xdr:colOff>114300</xdr:colOff>
      <xdr:row>104</xdr:row>
      <xdr:rowOff>156211</xdr:rowOff>
    </xdr:to>
    <xdr:cxnSp macro="">
      <xdr:nvCxnSpPr>
        <xdr:cNvPr id="482" name="直線コネクタ 481">
          <a:extLst>
            <a:ext uri="{FF2B5EF4-FFF2-40B4-BE49-F238E27FC236}">
              <a16:creationId xmlns:a16="http://schemas.microsoft.com/office/drawing/2014/main" id="{00000000-0008-0000-0F00-0000E2010000}"/>
            </a:ext>
          </a:extLst>
        </xdr:cNvPr>
        <xdr:cNvCxnSpPr/>
      </xdr:nvCxnSpPr>
      <xdr:spPr>
        <a:xfrm flipV="1">
          <a:off x="8750300" y="17975580"/>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104</xdr:row>
      <xdr:rowOff>111942</xdr:rowOff>
    </xdr:from>
    <xdr:to>
      <xdr:col>41</xdr:col>
      <xdr:colOff>101600</xdr:colOff>
      <xdr:row>105</xdr:row>
      <xdr:rowOff>42092</xdr:rowOff>
    </xdr:to>
    <xdr:sp macro="" textlink="">
      <xdr:nvSpPr>
        <xdr:cNvPr id="483" name="楕円 482">
          <a:extLst>
            <a:ext uri="{FF2B5EF4-FFF2-40B4-BE49-F238E27FC236}">
              <a16:creationId xmlns:a16="http://schemas.microsoft.com/office/drawing/2014/main" id="{00000000-0008-0000-0F00-0000E3010000}"/>
            </a:ext>
          </a:extLst>
        </xdr:cNvPr>
        <xdr:cNvSpPr/>
      </xdr:nvSpPr>
      <xdr:spPr>
        <a:xfrm>
          <a:off x="7810500" y="17942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104</xdr:row>
      <xdr:rowOff>156211</xdr:rowOff>
    </xdr:from>
    <xdr:to>
      <xdr:col>45</xdr:col>
      <xdr:colOff>177800</xdr:colOff>
      <xdr:row>104</xdr:row>
      <xdr:rowOff>162742</xdr:rowOff>
    </xdr:to>
    <xdr:cxnSp macro="">
      <xdr:nvCxnSpPr>
        <xdr:cNvPr id="484" name="直線コネクタ 483">
          <a:extLst>
            <a:ext uri="{FF2B5EF4-FFF2-40B4-BE49-F238E27FC236}">
              <a16:creationId xmlns:a16="http://schemas.microsoft.com/office/drawing/2014/main" id="{00000000-0008-0000-0F00-0000E4010000}"/>
            </a:ext>
          </a:extLst>
        </xdr:cNvPr>
        <xdr:cNvCxnSpPr/>
      </xdr:nvCxnSpPr>
      <xdr:spPr>
        <a:xfrm flipV="1">
          <a:off x="7861300" y="1798701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104</xdr:row>
      <xdr:rowOff>116839</xdr:rowOff>
    </xdr:from>
    <xdr:to>
      <xdr:col>36</xdr:col>
      <xdr:colOff>165100</xdr:colOff>
      <xdr:row>105</xdr:row>
      <xdr:rowOff>46989</xdr:rowOff>
    </xdr:to>
    <xdr:sp macro="" textlink="">
      <xdr:nvSpPr>
        <xdr:cNvPr id="485" name="楕円 484">
          <a:extLst>
            <a:ext uri="{FF2B5EF4-FFF2-40B4-BE49-F238E27FC236}">
              <a16:creationId xmlns:a16="http://schemas.microsoft.com/office/drawing/2014/main" id="{00000000-0008-0000-0F00-0000E5010000}"/>
            </a:ext>
          </a:extLst>
        </xdr:cNvPr>
        <xdr:cNvSpPr/>
      </xdr:nvSpPr>
      <xdr:spPr>
        <a:xfrm>
          <a:off x="6921500" y="1794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104</xdr:row>
      <xdr:rowOff>162742</xdr:rowOff>
    </xdr:from>
    <xdr:to>
      <xdr:col>41</xdr:col>
      <xdr:colOff>50800</xdr:colOff>
      <xdr:row>104</xdr:row>
      <xdr:rowOff>167639</xdr:rowOff>
    </xdr:to>
    <xdr:cxnSp macro="">
      <xdr:nvCxnSpPr>
        <xdr:cNvPr id="486" name="直線コネクタ 485">
          <a:extLst>
            <a:ext uri="{FF2B5EF4-FFF2-40B4-BE49-F238E27FC236}">
              <a16:creationId xmlns:a16="http://schemas.microsoft.com/office/drawing/2014/main" id="{00000000-0008-0000-0F00-0000E6010000}"/>
            </a:ext>
          </a:extLst>
        </xdr:cNvPr>
        <xdr:cNvCxnSpPr/>
      </xdr:nvCxnSpPr>
      <xdr:spPr>
        <a:xfrm flipV="1">
          <a:off x="6972300" y="17993542"/>
          <a:ext cx="889000" cy="4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13625</xdr:rowOff>
    </xdr:from>
    <xdr:ext cx="469744" cy="259045"/>
    <xdr:sp macro="" textlink="">
      <xdr:nvSpPr>
        <xdr:cNvPr id="487" name="n_1aveValue【市民会館】&#10;一人当たり面積">
          <a:extLst>
            <a:ext uri="{FF2B5EF4-FFF2-40B4-BE49-F238E27FC236}">
              <a16:creationId xmlns:a16="http://schemas.microsoft.com/office/drawing/2014/main" id="{00000000-0008-0000-0F00-0000E7010000}"/>
            </a:ext>
          </a:extLst>
        </xdr:cNvPr>
        <xdr:cNvSpPr txBox="1"/>
      </xdr:nvSpPr>
      <xdr:spPr>
        <a:xfrm>
          <a:off x="9391727" y="18358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170378</xdr:rowOff>
    </xdr:from>
    <xdr:ext cx="469744" cy="259045"/>
    <xdr:sp macro="" textlink="">
      <xdr:nvSpPr>
        <xdr:cNvPr id="488" name="n_2aveValue【市民会館】&#10;一人当たり面積">
          <a:extLst>
            <a:ext uri="{FF2B5EF4-FFF2-40B4-BE49-F238E27FC236}">
              <a16:creationId xmlns:a16="http://schemas.microsoft.com/office/drawing/2014/main" id="{00000000-0008-0000-0F00-0000E8010000}"/>
            </a:ext>
          </a:extLst>
        </xdr:cNvPr>
        <xdr:cNvSpPr txBox="1"/>
      </xdr:nvSpPr>
      <xdr:spPr>
        <a:xfrm>
          <a:off x="8515427" y="18344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21789</xdr:rowOff>
    </xdr:from>
    <xdr:ext cx="469744" cy="259045"/>
    <xdr:sp macro="" textlink="">
      <xdr:nvSpPr>
        <xdr:cNvPr id="489" name="n_3aveValue【市民会館】&#10;一人当たり面積">
          <a:extLst>
            <a:ext uri="{FF2B5EF4-FFF2-40B4-BE49-F238E27FC236}">
              <a16:creationId xmlns:a16="http://schemas.microsoft.com/office/drawing/2014/main" id="{00000000-0008-0000-0F00-0000E9010000}"/>
            </a:ext>
          </a:extLst>
        </xdr:cNvPr>
        <xdr:cNvSpPr txBox="1"/>
      </xdr:nvSpPr>
      <xdr:spPr>
        <a:xfrm>
          <a:off x="7626427" y="18366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106</xdr:row>
      <xdr:rowOff>129557</xdr:rowOff>
    </xdr:from>
    <xdr:ext cx="469744" cy="259045"/>
    <xdr:sp macro="" textlink="">
      <xdr:nvSpPr>
        <xdr:cNvPr id="490" name="n_4aveValue【市民会館】&#10;一人当たり面積">
          <a:extLst>
            <a:ext uri="{FF2B5EF4-FFF2-40B4-BE49-F238E27FC236}">
              <a16:creationId xmlns:a16="http://schemas.microsoft.com/office/drawing/2014/main" id="{00000000-0008-0000-0F00-0000EA010000}"/>
            </a:ext>
          </a:extLst>
        </xdr:cNvPr>
        <xdr:cNvSpPr txBox="1"/>
      </xdr:nvSpPr>
      <xdr:spPr>
        <a:xfrm>
          <a:off x="6737427" y="18303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103</xdr:row>
      <xdr:rowOff>40657</xdr:rowOff>
    </xdr:from>
    <xdr:ext cx="469744" cy="259045"/>
    <xdr:sp macro="" textlink="">
      <xdr:nvSpPr>
        <xdr:cNvPr id="491" name="n_1mainValue【市民会館】&#10;一人当たり面積">
          <a:extLst>
            <a:ext uri="{FF2B5EF4-FFF2-40B4-BE49-F238E27FC236}">
              <a16:creationId xmlns:a16="http://schemas.microsoft.com/office/drawing/2014/main" id="{00000000-0008-0000-0F00-0000EB010000}"/>
            </a:ext>
          </a:extLst>
        </xdr:cNvPr>
        <xdr:cNvSpPr txBox="1"/>
      </xdr:nvSpPr>
      <xdr:spPr>
        <a:xfrm>
          <a:off x="9391727" y="1770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52088</xdr:rowOff>
    </xdr:from>
    <xdr:ext cx="469744" cy="259045"/>
    <xdr:sp macro="" textlink="">
      <xdr:nvSpPr>
        <xdr:cNvPr id="492" name="n_2mainValue【市民会館】&#10;一人当たり面積">
          <a:extLst>
            <a:ext uri="{FF2B5EF4-FFF2-40B4-BE49-F238E27FC236}">
              <a16:creationId xmlns:a16="http://schemas.microsoft.com/office/drawing/2014/main" id="{00000000-0008-0000-0F00-0000EC010000}"/>
            </a:ext>
          </a:extLst>
        </xdr:cNvPr>
        <xdr:cNvSpPr txBox="1"/>
      </xdr:nvSpPr>
      <xdr:spPr>
        <a:xfrm>
          <a:off x="8515427" y="17711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58619</xdr:rowOff>
    </xdr:from>
    <xdr:ext cx="469744" cy="259045"/>
    <xdr:sp macro="" textlink="">
      <xdr:nvSpPr>
        <xdr:cNvPr id="493" name="n_3mainValue【市民会館】&#10;一人当たり面積">
          <a:extLst>
            <a:ext uri="{FF2B5EF4-FFF2-40B4-BE49-F238E27FC236}">
              <a16:creationId xmlns:a16="http://schemas.microsoft.com/office/drawing/2014/main" id="{00000000-0008-0000-0F00-0000ED010000}"/>
            </a:ext>
          </a:extLst>
        </xdr:cNvPr>
        <xdr:cNvSpPr txBox="1"/>
      </xdr:nvSpPr>
      <xdr:spPr>
        <a:xfrm>
          <a:off x="7626427" y="17717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103</xdr:row>
      <xdr:rowOff>63516</xdr:rowOff>
    </xdr:from>
    <xdr:ext cx="469744" cy="259045"/>
    <xdr:sp macro="" textlink="">
      <xdr:nvSpPr>
        <xdr:cNvPr id="494" name="n_4mainValue【市民会館】&#10;一人当たり面積">
          <a:extLst>
            <a:ext uri="{FF2B5EF4-FFF2-40B4-BE49-F238E27FC236}">
              <a16:creationId xmlns:a16="http://schemas.microsoft.com/office/drawing/2014/main" id="{00000000-0008-0000-0F00-0000EE010000}"/>
            </a:ext>
          </a:extLst>
        </xdr:cNvPr>
        <xdr:cNvSpPr txBox="1"/>
      </xdr:nvSpPr>
      <xdr:spPr>
        <a:xfrm>
          <a:off x="6737427" y="177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95" name="正方形/長方形 494">
          <a:extLst>
            <a:ext uri="{FF2B5EF4-FFF2-40B4-BE49-F238E27FC236}">
              <a16:creationId xmlns:a16="http://schemas.microsoft.com/office/drawing/2014/main" id="{00000000-0008-0000-0F00-0000EF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96" name="正方形/長方形 495">
          <a:extLst>
            <a:ext uri="{FF2B5EF4-FFF2-40B4-BE49-F238E27FC236}">
              <a16:creationId xmlns:a16="http://schemas.microsoft.com/office/drawing/2014/main" id="{00000000-0008-0000-0F00-0000F0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97" name="正方形/長方形 496">
          <a:extLst>
            <a:ext uri="{FF2B5EF4-FFF2-40B4-BE49-F238E27FC236}">
              <a16:creationId xmlns:a16="http://schemas.microsoft.com/office/drawing/2014/main" id="{00000000-0008-0000-0F00-0000F1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98" name="正方形/長方形 497">
          <a:extLst>
            <a:ext uri="{FF2B5EF4-FFF2-40B4-BE49-F238E27FC236}">
              <a16:creationId xmlns:a16="http://schemas.microsoft.com/office/drawing/2014/main" id="{00000000-0008-0000-0F00-0000F2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99" name="正方形/長方形 498">
          <a:extLst>
            <a:ext uri="{FF2B5EF4-FFF2-40B4-BE49-F238E27FC236}">
              <a16:creationId xmlns:a16="http://schemas.microsoft.com/office/drawing/2014/main" id="{00000000-0008-0000-0F00-0000F3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0" name="正方形/長方形 499">
          <a:extLst>
            <a:ext uri="{FF2B5EF4-FFF2-40B4-BE49-F238E27FC236}">
              <a16:creationId xmlns:a16="http://schemas.microsoft.com/office/drawing/2014/main" id="{00000000-0008-0000-0F00-0000F4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1" name="正方形/長方形 500">
          <a:extLst>
            <a:ext uri="{FF2B5EF4-FFF2-40B4-BE49-F238E27FC236}">
              <a16:creationId xmlns:a16="http://schemas.microsoft.com/office/drawing/2014/main" id="{00000000-0008-0000-0F00-0000F5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2" name="正方形/長方形 501">
          <a:extLst>
            <a:ext uri="{FF2B5EF4-FFF2-40B4-BE49-F238E27FC236}">
              <a16:creationId xmlns:a16="http://schemas.microsoft.com/office/drawing/2014/main" id="{00000000-0008-0000-0F00-0000F6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3" name="テキスト ボックス 502">
          <a:extLst>
            <a:ext uri="{FF2B5EF4-FFF2-40B4-BE49-F238E27FC236}">
              <a16:creationId xmlns:a16="http://schemas.microsoft.com/office/drawing/2014/main" id="{00000000-0008-0000-0F00-0000F7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05" name="テキスト ボックス 504">
          <a:extLst>
            <a:ext uri="{FF2B5EF4-FFF2-40B4-BE49-F238E27FC236}">
              <a16:creationId xmlns:a16="http://schemas.microsoft.com/office/drawing/2014/main" id="{00000000-0008-0000-0F00-0000F9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06" name="直線コネクタ 505">
          <a:extLst>
            <a:ext uri="{FF2B5EF4-FFF2-40B4-BE49-F238E27FC236}">
              <a16:creationId xmlns:a16="http://schemas.microsoft.com/office/drawing/2014/main" id="{00000000-0008-0000-0F00-0000FA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07" name="テキスト ボックス 506">
          <a:extLst>
            <a:ext uri="{FF2B5EF4-FFF2-40B4-BE49-F238E27FC236}">
              <a16:creationId xmlns:a16="http://schemas.microsoft.com/office/drawing/2014/main" id="{00000000-0008-0000-0F00-0000FB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08" name="直線コネクタ 507">
          <a:extLst>
            <a:ext uri="{FF2B5EF4-FFF2-40B4-BE49-F238E27FC236}">
              <a16:creationId xmlns:a16="http://schemas.microsoft.com/office/drawing/2014/main" id="{00000000-0008-0000-0F00-0000FC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09" name="テキスト ボックス 508">
          <a:extLst>
            <a:ext uri="{FF2B5EF4-FFF2-40B4-BE49-F238E27FC236}">
              <a16:creationId xmlns:a16="http://schemas.microsoft.com/office/drawing/2014/main" id="{00000000-0008-0000-0F00-0000FD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0" name="直線コネクタ 509">
          <a:extLst>
            <a:ext uri="{FF2B5EF4-FFF2-40B4-BE49-F238E27FC236}">
              <a16:creationId xmlns:a16="http://schemas.microsoft.com/office/drawing/2014/main" id="{00000000-0008-0000-0F00-0000FE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1" name="テキスト ボックス 510">
          <a:extLst>
            <a:ext uri="{FF2B5EF4-FFF2-40B4-BE49-F238E27FC236}">
              <a16:creationId xmlns:a16="http://schemas.microsoft.com/office/drawing/2014/main" id="{00000000-0008-0000-0F00-0000FF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2" name="直線コネクタ 511">
          <a:extLst>
            <a:ext uri="{FF2B5EF4-FFF2-40B4-BE49-F238E27FC236}">
              <a16:creationId xmlns:a16="http://schemas.microsoft.com/office/drawing/2014/main" id="{00000000-0008-0000-0F00-000000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3" name="テキスト ボックス 512">
          <a:extLst>
            <a:ext uri="{FF2B5EF4-FFF2-40B4-BE49-F238E27FC236}">
              <a16:creationId xmlns:a16="http://schemas.microsoft.com/office/drawing/2014/main" id="{00000000-0008-0000-0F00-000001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4" name="直線コネクタ 513">
          <a:extLst>
            <a:ext uri="{FF2B5EF4-FFF2-40B4-BE49-F238E27FC236}">
              <a16:creationId xmlns:a16="http://schemas.microsoft.com/office/drawing/2014/main" id="{00000000-0008-0000-0F00-000002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15" name="テキスト ボックス 514">
          <a:extLst>
            <a:ext uri="{FF2B5EF4-FFF2-40B4-BE49-F238E27FC236}">
              <a16:creationId xmlns:a16="http://schemas.microsoft.com/office/drawing/2014/main" id="{00000000-0008-0000-0F00-000003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16" name="直線コネクタ 515">
          <a:extLst>
            <a:ext uri="{FF2B5EF4-FFF2-40B4-BE49-F238E27FC236}">
              <a16:creationId xmlns:a16="http://schemas.microsoft.com/office/drawing/2014/main" id="{00000000-0008-0000-0F00-000004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17" name="テキスト ボックス 516">
          <a:extLst>
            <a:ext uri="{FF2B5EF4-FFF2-40B4-BE49-F238E27FC236}">
              <a16:creationId xmlns:a16="http://schemas.microsoft.com/office/drawing/2014/main" id="{00000000-0008-0000-0F00-000005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18" name="【一般廃棄物処理施設】&#10;有形固定資産減価償却率グラフ枠">
          <a:extLst>
            <a:ext uri="{FF2B5EF4-FFF2-40B4-BE49-F238E27FC236}">
              <a16:creationId xmlns:a16="http://schemas.microsoft.com/office/drawing/2014/main" id="{00000000-0008-0000-0F00-000006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78105</xdr:rowOff>
    </xdr:from>
    <xdr:to>
      <xdr:col>85</xdr:col>
      <xdr:colOff>126364</xdr:colOff>
      <xdr:row>42</xdr:row>
      <xdr:rowOff>38100</xdr:rowOff>
    </xdr:to>
    <xdr:cxnSp macro="">
      <xdr:nvCxnSpPr>
        <xdr:cNvPr id="519" name="直線コネクタ 518">
          <a:extLst>
            <a:ext uri="{FF2B5EF4-FFF2-40B4-BE49-F238E27FC236}">
              <a16:creationId xmlns:a16="http://schemas.microsoft.com/office/drawing/2014/main" id="{00000000-0008-0000-0F00-000007020000}"/>
            </a:ext>
          </a:extLst>
        </xdr:cNvPr>
        <xdr:cNvCxnSpPr/>
      </xdr:nvCxnSpPr>
      <xdr:spPr>
        <a:xfrm flipV="1">
          <a:off x="16318864" y="5735955"/>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41927</xdr:rowOff>
    </xdr:from>
    <xdr:ext cx="469744" cy="259045"/>
    <xdr:sp macro="" textlink="">
      <xdr:nvSpPr>
        <xdr:cNvPr id="520" name="【一般廃棄物処理施設】&#10;有形固定資産減価償却率最小値テキスト">
          <a:extLst>
            <a:ext uri="{FF2B5EF4-FFF2-40B4-BE49-F238E27FC236}">
              <a16:creationId xmlns:a16="http://schemas.microsoft.com/office/drawing/2014/main" id="{00000000-0008-0000-0F00-000008020000}"/>
            </a:ext>
          </a:extLst>
        </xdr:cNvPr>
        <xdr:cNvSpPr txBox="1"/>
      </xdr:nvSpPr>
      <xdr:spPr>
        <a:xfrm>
          <a:off x="16357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38100</xdr:rowOff>
    </xdr:from>
    <xdr:to>
      <xdr:col>86</xdr:col>
      <xdr:colOff>25400</xdr:colOff>
      <xdr:row>42</xdr:row>
      <xdr:rowOff>38100</xdr:rowOff>
    </xdr:to>
    <xdr:cxnSp macro="">
      <xdr:nvCxnSpPr>
        <xdr:cNvPr id="521" name="直線コネクタ 520">
          <a:extLst>
            <a:ext uri="{FF2B5EF4-FFF2-40B4-BE49-F238E27FC236}">
              <a16:creationId xmlns:a16="http://schemas.microsoft.com/office/drawing/2014/main" id="{00000000-0008-0000-0F00-000009020000}"/>
            </a:ext>
          </a:extLst>
        </xdr:cNvPr>
        <xdr:cNvCxnSpPr/>
      </xdr:nvCxnSpPr>
      <xdr:spPr>
        <a:xfrm>
          <a:off x="16230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24782</xdr:rowOff>
    </xdr:from>
    <xdr:ext cx="405111" cy="259045"/>
    <xdr:sp macro="" textlink="">
      <xdr:nvSpPr>
        <xdr:cNvPr id="522" name="【一般廃棄物処理施設】&#10;有形固定資産減価償却率最大値テキスト">
          <a:extLst>
            <a:ext uri="{FF2B5EF4-FFF2-40B4-BE49-F238E27FC236}">
              <a16:creationId xmlns:a16="http://schemas.microsoft.com/office/drawing/2014/main" id="{00000000-0008-0000-0F00-00000A020000}"/>
            </a:ext>
          </a:extLst>
        </xdr:cNvPr>
        <xdr:cNvSpPr txBox="1"/>
      </xdr:nvSpPr>
      <xdr:spPr>
        <a:xfrm>
          <a:off x="16357600" y="5511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78105</xdr:rowOff>
    </xdr:from>
    <xdr:to>
      <xdr:col>86</xdr:col>
      <xdr:colOff>25400</xdr:colOff>
      <xdr:row>33</xdr:row>
      <xdr:rowOff>78105</xdr:rowOff>
    </xdr:to>
    <xdr:cxnSp macro="">
      <xdr:nvCxnSpPr>
        <xdr:cNvPr id="523" name="直線コネクタ 522">
          <a:extLst>
            <a:ext uri="{FF2B5EF4-FFF2-40B4-BE49-F238E27FC236}">
              <a16:creationId xmlns:a16="http://schemas.microsoft.com/office/drawing/2014/main" id="{00000000-0008-0000-0F00-00000B020000}"/>
            </a:ext>
          </a:extLst>
        </xdr:cNvPr>
        <xdr:cNvCxnSpPr/>
      </xdr:nvCxnSpPr>
      <xdr:spPr>
        <a:xfrm>
          <a:off x="16230600" y="57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152417</xdr:rowOff>
    </xdr:from>
    <xdr:ext cx="405111" cy="259045"/>
    <xdr:sp macro="" textlink="">
      <xdr:nvSpPr>
        <xdr:cNvPr id="524" name="【一般廃棄物処理施設】&#10;有形固定資産減価償却率平均値テキスト">
          <a:extLst>
            <a:ext uri="{FF2B5EF4-FFF2-40B4-BE49-F238E27FC236}">
              <a16:creationId xmlns:a16="http://schemas.microsoft.com/office/drawing/2014/main" id="{00000000-0008-0000-0F00-00000C020000}"/>
            </a:ext>
          </a:extLst>
        </xdr:cNvPr>
        <xdr:cNvSpPr txBox="1"/>
      </xdr:nvSpPr>
      <xdr:spPr>
        <a:xfrm>
          <a:off x="16357600" y="649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2540</xdr:rowOff>
    </xdr:from>
    <xdr:to>
      <xdr:col>85</xdr:col>
      <xdr:colOff>177800</xdr:colOff>
      <xdr:row>38</xdr:row>
      <xdr:rowOff>104140</xdr:rowOff>
    </xdr:to>
    <xdr:sp macro="" textlink="">
      <xdr:nvSpPr>
        <xdr:cNvPr id="525" name="フローチャート: 判断 524">
          <a:extLst>
            <a:ext uri="{FF2B5EF4-FFF2-40B4-BE49-F238E27FC236}">
              <a16:creationId xmlns:a16="http://schemas.microsoft.com/office/drawing/2014/main" id="{00000000-0008-0000-0F00-00000D020000}"/>
            </a:ext>
          </a:extLst>
        </xdr:cNvPr>
        <xdr:cNvSpPr/>
      </xdr:nvSpPr>
      <xdr:spPr>
        <a:xfrm>
          <a:off x="162687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6350</xdr:rowOff>
    </xdr:from>
    <xdr:to>
      <xdr:col>81</xdr:col>
      <xdr:colOff>101600</xdr:colOff>
      <xdr:row>38</xdr:row>
      <xdr:rowOff>107950</xdr:rowOff>
    </xdr:to>
    <xdr:sp macro="" textlink="">
      <xdr:nvSpPr>
        <xdr:cNvPr id="526" name="フローチャート: 判断 525">
          <a:extLst>
            <a:ext uri="{FF2B5EF4-FFF2-40B4-BE49-F238E27FC236}">
              <a16:creationId xmlns:a16="http://schemas.microsoft.com/office/drawing/2014/main" id="{00000000-0008-0000-0F00-00000E020000}"/>
            </a:ext>
          </a:extLst>
        </xdr:cNvPr>
        <xdr:cNvSpPr/>
      </xdr:nvSpPr>
      <xdr:spPr>
        <a:xfrm>
          <a:off x="15430500" y="652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19685</xdr:rowOff>
    </xdr:from>
    <xdr:to>
      <xdr:col>76</xdr:col>
      <xdr:colOff>165100</xdr:colOff>
      <xdr:row>38</xdr:row>
      <xdr:rowOff>121285</xdr:rowOff>
    </xdr:to>
    <xdr:sp macro="" textlink="">
      <xdr:nvSpPr>
        <xdr:cNvPr id="527" name="フローチャート: 判断 526">
          <a:extLst>
            <a:ext uri="{FF2B5EF4-FFF2-40B4-BE49-F238E27FC236}">
              <a16:creationId xmlns:a16="http://schemas.microsoft.com/office/drawing/2014/main" id="{00000000-0008-0000-0F00-00000F020000}"/>
            </a:ext>
          </a:extLst>
        </xdr:cNvPr>
        <xdr:cNvSpPr/>
      </xdr:nvSpPr>
      <xdr:spPr>
        <a:xfrm>
          <a:off x="14541500" y="653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21590</xdr:rowOff>
    </xdr:from>
    <xdr:to>
      <xdr:col>72</xdr:col>
      <xdr:colOff>38100</xdr:colOff>
      <xdr:row>38</xdr:row>
      <xdr:rowOff>123190</xdr:rowOff>
    </xdr:to>
    <xdr:sp macro="" textlink="">
      <xdr:nvSpPr>
        <xdr:cNvPr id="528" name="フローチャート: 判断 527">
          <a:extLst>
            <a:ext uri="{FF2B5EF4-FFF2-40B4-BE49-F238E27FC236}">
              <a16:creationId xmlns:a16="http://schemas.microsoft.com/office/drawing/2014/main" id="{00000000-0008-0000-0F00-000010020000}"/>
            </a:ext>
          </a:extLst>
        </xdr:cNvPr>
        <xdr:cNvSpPr/>
      </xdr:nvSpPr>
      <xdr:spPr>
        <a:xfrm>
          <a:off x="13652500" y="6536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145415</xdr:rowOff>
    </xdr:from>
    <xdr:to>
      <xdr:col>67</xdr:col>
      <xdr:colOff>101600</xdr:colOff>
      <xdr:row>38</xdr:row>
      <xdr:rowOff>75565</xdr:rowOff>
    </xdr:to>
    <xdr:sp macro="" textlink="">
      <xdr:nvSpPr>
        <xdr:cNvPr id="529" name="フローチャート: 判断 528">
          <a:extLst>
            <a:ext uri="{FF2B5EF4-FFF2-40B4-BE49-F238E27FC236}">
              <a16:creationId xmlns:a16="http://schemas.microsoft.com/office/drawing/2014/main" id="{00000000-0008-0000-0F00-000011020000}"/>
            </a:ext>
          </a:extLst>
        </xdr:cNvPr>
        <xdr:cNvSpPr/>
      </xdr:nvSpPr>
      <xdr:spPr>
        <a:xfrm>
          <a:off x="12763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0" name="テキスト ボックス 529">
          <a:extLst>
            <a:ext uri="{FF2B5EF4-FFF2-40B4-BE49-F238E27FC236}">
              <a16:creationId xmlns:a16="http://schemas.microsoft.com/office/drawing/2014/main" id="{00000000-0008-0000-0F00-000012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2" name="テキスト ボックス 531">
          <a:extLst>
            <a:ext uri="{FF2B5EF4-FFF2-40B4-BE49-F238E27FC236}">
              <a16:creationId xmlns:a16="http://schemas.microsoft.com/office/drawing/2014/main" id="{00000000-0008-0000-0F00-000014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4" name="テキスト ボックス 533">
          <a:extLst>
            <a:ext uri="{FF2B5EF4-FFF2-40B4-BE49-F238E27FC236}">
              <a16:creationId xmlns:a16="http://schemas.microsoft.com/office/drawing/2014/main" id="{00000000-0008-0000-0F00-000016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53975</xdr:rowOff>
    </xdr:from>
    <xdr:to>
      <xdr:col>85</xdr:col>
      <xdr:colOff>177800</xdr:colOff>
      <xdr:row>36</xdr:row>
      <xdr:rowOff>155575</xdr:rowOff>
    </xdr:to>
    <xdr:sp macro="" textlink="">
      <xdr:nvSpPr>
        <xdr:cNvPr id="535" name="楕円 534">
          <a:extLst>
            <a:ext uri="{FF2B5EF4-FFF2-40B4-BE49-F238E27FC236}">
              <a16:creationId xmlns:a16="http://schemas.microsoft.com/office/drawing/2014/main" id="{00000000-0008-0000-0F00-000017020000}"/>
            </a:ext>
          </a:extLst>
        </xdr:cNvPr>
        <xdr:cNvSpPr/>
      </xdr:nvSpPr>
      <xdr:spPr>
        <a:xfrm>
          <a:off x="16268700" y="622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76852</xdr:rowOff>
    </xdr:from>
    <xdr:ext cx="405111" cy="259045"/>
    <xdr:sp macro="" textlink="">
      <xdr:nvSpPr>
        <xdr:cNvPr id="536" name="【一般廃棄物処理施設】&#10;有形固定資産減価償却率該当値テキスト">
          <a:extLst>
            <a:ext uri="{FF2B5EF4-FFF2-40B4-BE49-F238E27FC236}">
              <a16:creationId xmlns:a16="http://schemas.microsoft.com/office/drawing/2014/main" id="{00000000-0008-0000-0F00-000018020000}"/>
            </a:ext>
          </a:extLst>
        </xdr:cNvPr>
        <xdr:cNvSpPr txBox="1"/>
      </xdr:nvSpPr>
      <xdr:spPr>
        <a:xfrm>
          <a:off x="16357600" y="607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8255</xdr:rowOff>
    </xdr:from>
    <xdr:to>
      <xdr:col>81</xdr:col>
      <xdr:colOff>101600</xdr:colOff>
      <xdr:row>36</xdr:row>
      <xdr:rowOff>109855</xdr:rowOff>
    </xdr:to>
    <xdr:sp macro="" textlink="">
      <xdr:nvSpPr>
        <xdr:cNvPr id="537" name="楕円 536">
          <a:extLst>
            <a:ext uri="{FF2B5EF4-FFF2-40B4-BE49-F238E27FC236}">
              <a16:creationId xmlns:a16="http://schemas.microsoft.com/office/drawing/2014/main" id="{00000000-0008-0000-0F00-000019020000}"/>
            </a:ext>
          </a:extLst>
        </xdr:cNvPr>
        <xdr:cNvSpPr/>
      </xdr:nvSpPr>
      <xdr:spPr>
        <a:xfrm>
          <a:off x="15430500" y="6180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59055</xdr:rowOff>
    </xdr:from>
    <xdr:to>
      <xdr:col>85</xdr:col>
      <xdr:colOff>127000</xdr:colOff>
      <xdr:row>36</xdr:row>
      <xdr:rowOff>104775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5481300" y="6231255"/>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128270</xdr:rowOff>
    </xdr:from>
    <xdr:to>
      <xdr:col>76</xdr:col>
      <xdr:colOff>165100</xdr:colOff>
      <xdr:row>36</xdr:row>
      <xdr:rowOff>58420</xdr:rowOff>
    </xdr:to>
    <xdr:sp macro="" textlink="">
      <xdr:nvSpPr>
        <xdr:cNvPr id="539" name="楕円 538">
          <a:extLst>
            <a:ext uri="{FF2B5EF4-FFF2-40B4-BE49-F238E27FC236}">
              <a16:creationId xmlns:a16="http://schemas.microsoft.com/office/drawing/2014/main" id="{00000000-0008-0000-0F00-00001B020000}"/>
            </a:ext>
          </a:extLst>
        </xdr:cNvPr>
        <xdr:cNvSpPr/>
      </xdr:nvSpPr>
      <xdr:spPr>
        <a:xfrm>
          <a:off x="145415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7620</xdr:rowOff>
    </xdr:from>
    <xdr:to>
      <xdr:col>81</xdr:col>
      <xdr:colOff>50800</xdr:colOff>
      <xdr:row>36</xdr:row>
      <xdr:rowOff>59055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4592300" y="617982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166370</xdr:rowOff>
    </xdr:from>
    <xdr:to>
      <xdr:col>72</xdr:col>
      <xdr:colOff>38100</xdr:colOff>
      <xdr:row>37</xdr:row>
      <xdr:rowOff>96520</xdr:rowOff>
    </xdr:to>
    <xdr:sp macro="" textlink="">
      <xdr:nvSpPr>
        <xdr:cNvPr id="541" name="楕円 540">
          <a:extLst>
            <a:ext uri="{FF2B5EF4-FFF2-40B4-BE49-F238E27FC236}">
              <a16:creationId xmlns:a16="http://schemas.microsoft.com/office/drawing/2014/main" id="{00000000-0008-0000-0F00-00001D020000}"/>
            </a:ext>
          </a:extLst>
        </xdr:cNvPr>
        <xdr:cNvSpPr/>
      </xdr:nvSpPr>
      <xdr:spPr>
        <a:xfrm>
          <a:off x="13652500" y="633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7620</xdr:rowOff>
    </xdr:from>
    <xdr:to>
      <xdr:col>76</xdr:col>
      <xdr:colOff>114300</xdr:colOff>
      <xdr:row>37</xdr:row>
      <xdr:rowOff>45720</xdr:rowOff>
    </xdr:to>
    <xdr:cxnSp macro="">
      <xdr:nvCxnSpPr>
        <xdr:cNvPr id="542" name="直線コネクタ 541">
          <a:extLst>
            <a:ext uri="{FF2B5EF4-FFF2-40B4-BE49-F238E27FC236}">
              <a16:creationId xmlns:a16="http://schemas.microsoft.com/office/drawing/2014/main" id="{00000000-0008-0000-0F00-00001E020000}"/>
            </a:ext>
          </a:extLst>
        </xdr:cNvPr>
        <xdr:cNvCxnSpPr/>
      </xdr:nvCxnSpPr>
      <xdr:spPr>
        <a:xfrm flipV="1">
          <a:off x="13703300" y="6179820"/>
          <a:ext cx="8890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114935</xdr:rowOff>
    </xdr:from>
    <xdr:to>
      <xdr:col>67</xdr:col>
      <xdr:colOff>101600</xdr:colOff>
      <xdr:row>37</xdr:row>
      <xdr:rowOff>45085</xdr:rowOff>
    </xdr:to>
    <xdr:sp macro="" textlink="">
      <xdr:nvSpPr>
        <xdr:cNvPr id="543" name="楕円 542">
          <a:extLst>
            <a:ext uri="{FF2B5EF4-FFF2-40B4-BE49-F238E27FC236}">
              <a16:creationId xmlns:a16="http://schemas.microsoft.com/office/drawing/2014/main" id="{00000000-0008-0000-0F00-00001F020000}"/>
            </a:ext>
          </a:extLst>
        </xdr:cNvPr>
        <xdr:cNvSpPr/>
      </xdr:nvSpPr>
      <xdr:spPr>
        <a:xfrm>
          <a:off x="12763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36</xdr:row>
      <xdr:rowOff>165735</xdr:rowOff>
    </xdr:from>
    <xdr:to>
      <xdr:col>71</xdr:col>
      <xdr:colOff>177800</xdr:colOff>
      <xdr:row>37</xdr:row>
      <xdr:rowOff>45720</xdr:rowOff>
    </xdr:to>
    <xdr:cxnSp macro="">
      <xdr:nvCxnSpPr>
        <xdr:cNvPr id="544" name="直線コネクタ 543">
          <a:extLst>
            <a:ext uri="{FF2B5EF4-FFF2-40B4-BE49-F238E27FC236}">
              <a16:creationId xmlns:a16="http://schemas.microsoft.com/office/drawing/2014/main" id="{00000000-0008-0000-0F00-000020020000}"/>
            </a:ext>
          </a:extLst>
        </xdr:cNvPr>
        <xdr:cNvCxnSpPr/>
      </xdr:nvCxnSpPr>
      <xdr:spPr>
        <a:xfrm>
          <a:off x="12814300" y="633793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99077</xdr:rowOff>
    </xdr:from>
    <xdr:ext cx="405111" cy="259045"/>
    <xdr:sp macro="" textlink="">
      <xdr:nvSpPr>
        <xdr:cNvPr id="545" name="n_1aveValue【一般廃棄物処理施設】&#10;有形固定資産減価償却率">
          <a:extLst>
            <a:ext uri="{FF2B5EF4-FFF2-40B4-BE49-F238E27FC236}">
              <a16:creationId xmlns:a16="http://schemas.microsoft.com/office/drawing/2014/main" id="{00000000-0008-0000-0F00-000021020000}"/>
            </a:ext>
          </a:extLst>
        </xdr:cNvPr>
        <xdr:cNvSpPr txBox="1"/>
      </xdr:nvSpPr>
      <xdr:spPr>
        <a:xfrm>
          <a:off x="15266044" y="661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112412</xdr:rowOff>
    </xdr:from>
    <xdr:ext cx="405111" cy="259045"/>
    <xdr:sp macro="" textlink="">
      <xdr:nvSpPr>
        <xdr:cNvPr id="546" name="n_2aveValue【一般廃棄物処理施設】&#10;有形固定資産減価償却率">
          <a:extLst>
            <a:ext uri="{FF2B5EF4-FFF2-40B4-BE49-F238E27FC236}">
              <a16:creationId xmlns:a16="http://schemas.microsoft.com/office/drawing/2014/main" id="{00000000-0008-0000-0F00-000022020000}"/>
            </a:ext>
          </a:extLst>
        </xdr:cNvPr>
        <xdr:cNvSpPr txBox="1"/>
      </xdr:nvSpPr>
      <xdr:spPr>
        <a:xfrm>
          <a:off x="14389744" y="66275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114317</xdr:rowOff>
    </xdr:from>
    <xdr:ext cx="405111" cy="259045"/>
    <xdr:sp macro="" textlink="">
      <xdr:nvSpPr>
        <xdr:cNvPr id="547" name="n_3aveValue【一般廃棄物処理施設】&#10;有形固定資産減価償却率">
          <a:extLst>
            <a:ext uri="{FF2B5EF4-FFF2-40B4-BE49-F238E27FC236}">
              <a16:creationId xmlns:a16="http://schemas.microsoft.com/office/drawing/2014/main" id="{00000000-0008-0000-0F00-000023020000}"/>
            </a:ext>
          </a:extLst>
        </xdr:cNvPr>
        <xdr:cNvSpPr txBox="1"/>
      </xdr:nvSpPr>
      <xdr:spPr>
        <a:xfrm>
          <a:off x="13500744" y="6629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66692</xdr:rowOff>
    </xdr:from>
    <xdr:ext cx="405111" cy="259045"/>
    <xdr:sp macro="" textlink="">
      <xdr:nvSpPr>
        <xdr:cNvPr id="548" name="n_4aveValue【一般廃棄物処理施設】&#10;有形固定資産減価償却率">
          <a:extLst>
            <a:ext uri="{FF2B5EF4-FFF2-40B4-BE49-F238E27FC236}">
              <a16:creationId xmlns:a16="http://schemas.microsoft.com/office/drawing/2014/main" id="{00000000-0008-0000-0F00-000024020000}"/>
            </a:ext>
          </a:extLst>
        </xdr:cNvPr>
        <xdr:cNvSpPr txBox="1"/>
      </xdr:nvSpPr>
      <xdr:spPr>
        <a:xfrm>
          <a:off x="12611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126382</xdr:rowOff>
    </xdr:from>
    <xdr:ext cx="405111" cy="259045"/>
    <xdr:sp macro="" textlink="">
      <xdr:nvSpPr>
        <xdr:cNvPr id="549" name="n_1mainValue【一般廃棄物処理施設】&#10;有形固定資産減価償却率">
          <a:extLst>
            <a:ext uri="{FF2B5EF4-FFF2-40B4-BE49-F238E27FC236}">
              <a16:creationId xmlns:a16="http://schemas.microsoft.com/office/drawing/2014/main" id="{00000000-0008-0000-0F00-000025020000}"/>
            </a:ext>
          </a:extLst>
        </xdr:cNvPr>
        <xdr:cNvSpPr txBox="1"/>
      </xdr:nvSpPr>
      <xdr:spPr>
        <a:xfrm>
          <a:off x="15266044" y="5955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550" name="n_2mainValue【一般廃棄物処理施設】&#10;有形固定資産減価償却率">
          <a:extLst>
            <a:ext uri="{FF2B5EF4-FFF2-40B4-BE49-F238E27FC236}">
              <a16:creationId xmlns:a16="http://schemas.microsoft.com/office/drawing/2014/main" id="{00000000-0008-0000-0F00-000026020000}"/>
            </a:ext>
          </a:extLst>
        </xdr:cNvPr>
        <xdr:cNvSpPr txBox="1"/>
      </xdr:nvSpPr>
      <xdr:spPr>
        <a:xfrm>
          <a:off x="14389744" y="590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113047</xdr:rowOff>
    </xdr:from>
    <xdr:ext cx="405111" cy="259045"/>
    <xdr:sp macro="" textlink="">
      <xdr:nvSpPr>
        <xdr:cNvPr id="551" name="n_3mainValue【一般廃棄物処理施設】&#10;有形固定資産減価償却率">
          <a:extLst>
            <a:ext uri="{FF2B5EF4-FFF2-40B4-BE49-F238E27FC236}">
              <a16:creationId xmlns:a16="http://schemas.microsoft.com/office/drawing/2014/main" id="{00000000-0008-0000-0F00-000027020000}"/>
            </a:ext>
          </a:extLst>
        </xdr:cNvPr>
        <xdr:cNvSpPr txBox="1"/>
      </xdr:nvSpPr>
      <xdr:spPr>
        <a:xfrm>
          <a:off x="1350074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61612</xdr:rowOff>
    </xdr:from>
    <xdr:ext cx="405111" cy="259045"/>
    <xdr:sp macro="" textlink="">
      <xdr:nvSpPr>
        <xdr:cNvPr id="552" name="n_4mainValue【一般廃棄物処理施設】&#10;有形固定資産減価償却率">
          <a:extLst>
            <a:ext uri="{FF2B5EF4-FFF2-40B4-BE49-F238E27FC236}">
              <a16:creationId xmlns:a16="http://schemas.microsoft.com/office/drawing/2014/main" id="{00000000-0008-0000-0F00-000028020000}"/>
            </a:ext>
          </a:extLst>
        </xdr:cNvPr>
        <xdr:cNvSpPr txBox="1"/>
      </xdr:nvSpPr>
      <xdr:spPr>
        <a:xfrm>
          <a:off x="12611744" y="6062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3" name="正方形/長方形 552">
          <a:extLst>
            <a:ext uri="{FF2B5EF4-FFF2-40B4-BE49-F238E27FC236}">
              <a16:creationId xmlns:a16="http://schemas.microsoft.com/office/drawing/2014/main" id="{00000000-0008-0000-0F00-000029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4" name="正方形/長方形 553">
          <a:extLst>
            <a:ext uri="{FF2B5EF4-FFF2-40B4-BE49-F238E27FC236}">
              <a16:creationId xmlns:a16="http://schemas.microsoft.com/office/drawing/2014/main" id="{00000000-0008-0000-0F00-00002A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55" name="正方形/長方形 554">
          <a:extLst>
            <a:ext uri="{FF2B5EF4-FFF2-40B4-BE49-F238E27FC236}">
              <a16:creationId xmlns:a16="http://schemas.microsoft.com/office/drawing/2014/main" id="{00000000-0008-0000-0F00-00002B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56" name="正方形/長方形 555">
          <a:extLst>
            <a:ext uri="{FF2B5EF4-FFF2-40B4-BE49-F238E27FC236}">
              <a16:creationId xmlns:a16="http://schemas.microsoft.com/office/drawing/2014/main" id="{00000000-0008-0000-0F00-00002C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57" name="正方形/長方形 556">
          <a:extLst>
            <a:ext uri="{FF2B5EF4-FFF2-40B4-BE49-F238E27FC236}">
              <a16:creationId xmlns:a16="http://schemas.microsoft.com/office/drawing/2014/main" id="{00000000-0008-0000-0F00-00002D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58" name="正方形/長方形 557">
          <a:extLst>
            <a:ext uri="{FF2B5EF4-FFF2-40B4-BE49-F238E27FC236}">
              <a16:creationId xmlns:a16="http://schemas.microsoft.com/office/drawing/2014/main" id="{00000000-0008-0000-0F00-00002E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59" name="正方形/長方形 558">
          <a:extLst>
            <a:ext uri="{FF2B5EF4-FFF2-40B4-BE49-F238E27FC236}">
              <a16:creationId xmlns:a16="http://schemas.microsoft.com/office/drawing/2014/main" id="{00000000-0008-0000-0F00-00002F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0" name="正方形/長方形 559">
          <a:extLst>
            <a:ext uri="{FF2B5EF4-FFF2-40B4-BE49-F238E27FC236}">
              <a16:creationId xmlns:a16="http://schemas.microsoft.com/office/drawing/2014/main" id="{00000000-0008-0000-0F00-000030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1" name="テキスト ボックス 560">
          <a:extLst>
            <a:ext uri="{FF2B5EF4-FFF2-40B4-BE49-F238E27FC236}">
              <a16:creationId xmlns:a16="http://schemas.microsoft.com/office/drawing/2014/main" id="{00000000-0008-0000-0F00-000031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2" name="直線コネクタ 561">
          <a:extLst>
            <a:ext uri="{FF2B5EF4-FFF2-40B4-BE49-F238E27FC236}">
              <a16:creationId xmlns:a16="http://schemas.microsoft.com/office/drawing/2014/main" id="{00000000-0008-0000-0F00-000032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63" name="直線コネクタ 562">
          <a:extLst>
            <a:ext uri="{FF2B5EF4-FFF2-40B4-BE49-F238E27FC236}">
              <a16:creationId xmlns:a16="http://schemas.microsoft.com/office/drawing/2014/main" id="{00000000-0008-0000-0F00-00003302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564" name="テキスト ボックス 563">
          <a:extLst>
            <a:ext uri="{FF2B5EF4-FFF2-40B4-BE49-F238E27FC236}">
              <a16:creationId xmlns:a16="http://schemas.microsoft.com/office/drawing/2014/main" id="{00000000-0008-0000-0F00-00003402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65" name="直線コネクタ 564">
          <a:extLst>
            <a:ext uri="{FF2B5EF4-FFF2-40B4-BE49-F238E27FC236}">
              <a16:creationId xmlns:a16="http://schemas.microsoft.com/office/drawing/2014/main" id="{00000000-0008-0000-0F00-00003502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38</xdr:row>
      <xdr:rowOff>48277</xdr:rowOff>
    </xdr:from>
    <xdr:ext cx="595419" cy="259045"/>
    <xdr:sp macro="" textlink="">
      <xdr:nvSpPr>
        <xdr:cNvPr id="566" name="テキスト ボックス 565">
          <a:extLst>
            <a:ext uri="{FF2B5EF4-FFF2-40B4-BE49-F238E27FC236}">
              <a16:creationId xmlns:a16="http://schemas.microsoft.com/office/drawing/2014/main" id="{00000000-0008-0000-0F00-000036020000}"/>
            </a:ext>
          </a:extLst>
        </xdr:cNvPr>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67" name="直線コネクタ 566">
          <a:extLst>
            <a:ext uri="{FF2B5EF4-FFF2-40B4-BE49-F238E27FC236}">
              <a16:creationId xmlns:a16="http://schemas.microsoft.com/office/drawing/2014/main" id="{00000000-0008-0000-0F00-00003702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105427</xdr:rowOff>
    </xdr:from>
    <xdr:ext cx="595419" cy="259045"/>
    <xdr:sp macro="" textlink="">
      <xdr:nvSpPr>
        <xdr:cNvPr id="568" name="テキスト ボックス 567">
          <a:extLst>
            <a:ext uri="{FF2B5EF4-FFF2-40B4-BE49-F238E27FC236}">
              <a16:creationId xmlns:a16="http://schemas.microsoft.com/office/drawing/2014/main" id="{00000000-0008-0000-0F00-000038020000}"/>
            </a:ext>
          </a:extLst>
        </xdr:cNvPr>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69" name="直線コネクタ 568">
          <a:extLst>
            <a:ext uri="{FF2B5EF4-FFF2-40B4-BE49-F238E27FC236}">
              <a16:creationId xmlns:a16="http://schemas.microsoft.com/office/drawing/2014/main" id="{00000000-0008-0000-0F00-00003902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570" name="テキスト ボックス 569">
          <a:extLst>
            <a:ext uri="{FF2B5EF4-FFF2-40B4-BE49-F238E27FC236}">
              <a16:creationId xmlns:a16="http://schemas.microsoft.com/office/drawing/2014/main" id="{00000000-0008-0000-0F00-00003A020000}"/>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1" name="直線コネクタ 570">
          <a:extLst>
            <a:ext uri="{FF2B5EF4-FFF2-40B4-BE49-F238E27FC236}">
              <a16:creationId xmlns:a16="http://schemas.microsoft.com/office/drawing/2014/main" id="{00000000-0008-0000-0F00-00003B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72" name="テキスト ボックス 571">
          <a:extLst>
            <a:ext uri="{FF2B5EF4-FFF2-40B4-BE49-F238E27FC236}">
              <a16:creationId xmlns:a16="http://schemas.microsoft.com/office/drawing/2014/main" id="{00000000-0008-0000-0F00-00003C02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73" name="【一般廃棄物処理施設】&#10;一人当たり有形固定資産（償却資産）額グラフ枠">
          <a:extLst>
            <a:ext uri="{FF2B5EF4-FFF2-40B4-BE49-F238E27FC236}">
              <a16:creationId xmlns:a16="http://schemas.microsoft.com/office/drawing/2014/main" id="{00000000-0008-0000-0F00-00003D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152569</xdr:rowOff>
    </xdr:from>
    <xdr:to>
      <xdr:col>116</xdr:col>
      <xdr:colOff>62864</xdr:colOff>
      <xdr:row>41</xdr:row>
      <xdr:rowOff>128439</xdr:rowOff>
    </xdr:to>
    <xdr:cxnSp macro="">
      <xdr:nvCxnSpPr>
        <xdr:cNvPr id="574" name="直線コネクタ 573">
          <a:extLst>
            <a:ext uri="{FF2B5EF4-FFF2-40B4-BE49-F238E27FC236}">
              <a16:creationId xmlns:a16="http://schemas.microsoft.com/office/drawing/2014/main" id="{00000000-0008-0000-0F00-00003E020000}"/>
            </a:ext>
          </a:extLst>
        </xdr:cNvPr>
        <xdr:cNvCxnSpPr/>
      </xdr:nvCxnSpPr>
      <xdr:spPr>
        <a:xfrm flipV="1">
          <a:off x="22160864" y="5981869"/>
          <a:ext cx="0" cy="117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132266</xdr:rowOff>
    </xdr:from>
    <xdr:ext cx="469744" cy="259045"/>
    <xdr:sp macro="" textlink="">
      <xdr:nvSpPr>
        <xdr:cNvPr id="575" name="【一般廃棄物処理施設】&#10;一人当たり有形固定資産（償却資産）額最小値テキスト">
          <a:extLst>
            <a:ext uri="{FF2B5EF4-FFF2-40B4-BE49-F238E27FC236}">
              <a16:creationId xmlns:a16="http://schemas.microsoft.com/office/drawing/2014/main" id="{00000000-0008-0000-0F00-00003F020000}"/>
            </a:ext>
          </a:extLst>
        </xdr:cNvPr>
        <xdr:cNvSpPr txBox="1"/>
      </xdr:nvSpPr>
      <xdr:spPr>
        <a:xfrm>
          <a:off x="22199600" y="7161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128439</xdr:rowOff>
    </xdr:from>
    <xdr:to>
      <xdr:col>116</xdr:col>
      <xdr:colOff>152400</xdr:colOff>
      <xdr:row>41</xdr:row>
      <xdr:rowOff>128439</xdr:rowOff>
    </xdr:to>
    <xdr:cxnSp macro="">
      <xdr:nvCxnSpPr>
        <xdr:cNvPr id="576" name="直線コネクタ 575">
          <a:extLst>
            <a:ext uri="{FF2B5EF4-FFF2-40B4-BE49-F238E27FC236}">
              <a16:creationId xmlns:a16="http://schemas.microsoft.com/office/drawing/2014/main" id="{00000000-0008-0000-0F00-000040020000}"/>
            </a:ext>
          </a:extLst>
        </xdr:cNvPr>
        <xdr:cNvCxnSpPr/>
      </xdr:nvCxnSpPr>
      <xdr:spPr>
        <a:xfrm>
          <a:off x="22072600" y="7157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99246</xdr:rowOff>
    </xdr:from>
    <xdr:ext cx="599010" cy="259045"/>
    <xdr:sp macro="" textlink="">
      <xdr:nvSpPr>
        <xdr:cNvPr id="577" name="【一般廃棄物処理施設】&#10;一人当たり有形固定資産（償却資産）額最大値テキスト">
          <a:extLst>
            <a:ext uri="{FF2B5EF4-FFF2-40B4-BE49-F238E27FC236}">
              <a16:creationId xmlns:a16="http://schemas.microsoft.com/office/drawing/2014/main" id="{00000000-0008-0000-0F00-000041020000}"/>
            </a:ext>
          </a:extLst>
        </xdr:cNvPr>
        <xdr:cNvSpPr txBox="1"/>
      </xdr:nvSpPr>
      <xdr:spPr>
        <a:xfrm>
          <a:off x="22199600" y="5757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152569</xdr:rowOff>
    </xdr:from>
    <xdr:to>
      <xdr:col>116</xdr:col>
      <xdr:colOff>152400</xdr:colOff>
      <xdr:row>34</xdr:row>
      <xdr:rowOff>152569</xdr:rowOff>
    </xdr:to>
    <xdr:cxnSp macro="">
      <xdr:nvCxnSpPr>
        <xdr:cNvPr id="578" name="直線コネクタ 577">
          <a:extLst>
            <a:ext uri="{FF2B5EF4-FFF2-40B4-BE49-F238E27FC236}">
              <a16:creationId xmlns:a16="http://schemas.microsoft.com/office/drawing/2014/main" id="{00000000-0008-0000-0F00-000042020000}"/>
            </a:ext>
          </a:extLst>
        </xdr:cNvPr>
        <xdr:cNvCxnSpPr/>
      </xdr:nvCxnSpPr>
      <xdr:spPr>
        <a:xfrm>
          <a:off x="22072600" y="5981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115794</xdr:rowOff>
    </xdr:from>
    <xdr:ext cx="599010" cy="259045"/>
    <xdr:sp macro="" textlink="">
      <xdr:nvSpPr>
        <xdr:cNvPr id="579" name="【一般廃棄物処理施設】&#10;一人当たり有形固定資産（償却資産）額平均値テキスト">
          <a:extLst>
            <a:ext uri="{FF2B5EF4-FFF2-40B4-BE49-F238E27FC236}">
              <a16:creationId xmlns:a16="http://schemas.microsoft.com/office/drawing/2014/main" id="{00000000-0008-0000-0F00-000043020000}"/>
            </a:ext>
          </a:extLst>
        </xdr:cNvPr>
        <xdr:cNvSpPr txBox="1"/>
      </xdr:nvSpPr>
      <xdr:spPr>
        <a:xfrm>
          <a:off x="22199600" y="663089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92917</xdr:rowOff>
    </xdr:from>
    <xdr:to>
      <xdr:col>116</xdr:col>
      <xdr:colOff>114300</xdr:colOff>
      <xdr:row>40</xdr:row>
      <xdr:rowOff>23067</xdr:rowOff>
    </xdr:to>
    <xdr:sp macro="" textlink="">
      <xdr:nvSpPr>
        <xdr:cNvPr id="580" name="フローチャート: 判断 579">
          <a:extLst>
            <a:ext uri="{FF2B5EF4-FFF2-40B4-BE49-F238E27FC236}">
              <a16:creationId xmlns:a16="http://schemas.microsoft.com/office/drawing/2014/main" id="{00000000-0008-0000-0F00-000044020000}"/>
            </a:ext>
          </a:extLst>
        </xdr:cNvPr>
        <xdr:cNvSpPr/>
      </xdr:nvSpPr>
      <xdr:spPr>
        <a:xfrm>
          <a:off x="22110700" y="6779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86975</xdr:rowOff>
    </xdr:from>
    <xdr:to>
      <xdr:col>112</xdr:col>
      <xdr:colOff>38100</xdr:colOff>
      <xdr:row>40</xdr:row>
      <xdr:rowOff>17125</xdr:rowOff>
    </xdr:to>
    <xdr:sp macro="" textlink="">
      <xdr:nvSpPr>
        <xdr:cNvPr id="581" name="フローチャート: 判断 580">
          <a:extLst>
            <a:ext uri="{FF2B5EF4-FFF2-40B4-BE49-F238E27FC236}">
              <a16:creationId xmlns:a16="http://schemas.microsoft.com/office/drawing/2014/main" id="{00000000-0008-0000-0F00-000045020000}"/>
            </a:ext>
          </a:extLst>
        </xdr:cNvPr>
        <xdr:cNvSpPr/>
      </xdr:nvSpPr>
      <xdr:spPr>
        <a:xfrm>
          <a:off x="21272500" y="677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96113</xdr:rowOff>
    </xdr:from>
    <xdr:to>
      <xdr:col>107</xdr:col>
      <xdr:colOff>101600</xdr:colOff>
      <xdr:row>40</xdr:row>
      <xdr:rowOff>26263</xdr:rowOff>
    </xdr:to>
    <xdr:sp macro="" textlink="">
      <xdr:nvSpPr>
        <xdr:cNvPr id="582" name="フローチャート: 判断 581">
          <a:extLst>
            <a:ext uri="{FF2B5EF4-FFF2-40B4-BE49-F238E27FC236}">
              <a16:creationId xmlns:a16="http://schemas.microsoft.com/office/drawing/2014/main" id="{00000000-0008-0000-0F00-000046020000}"/>
            </a:ext>
          </a:extLst>
        </xdr:cNvPr>
        <xdr:cNvSpPr/>
      </xdr:nvSpPr>
      <xdr:spPr>
        <a:xfrm>
          <a:off x="20383500" y="6782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105645</xdr:rowOff>
    </xdr:from>
    <xdr:to>
      <xdr:col>102</xdr:col>
      <xdr:colOff>165100</xdr:colOff>
      <xdr:row>40</xdr:row>
      <xdr:rowOff>35795</xdr:rowOff>
    </xdr:to>
    <xdr:sp macro="" textlink="">
      <xdr:nvSpPr>
        <xdr:cNvPr id="583" name="フローチャート: 判断 582">
          <a:extLst>
            <a:ext uri="{FF2B5EF4-FFF2-40B4-BE49-F238E27FC236}">
              <a16:creationId xmlns:a16="http://schemas.microsoft.com/office/drawing/2014/main" id="{00000000-0008-0000-0F00-000047020000}"/>
            </a:ext>
          </a:extLst>
        </xdr:cNvPr>
        <xdr:cNvSpPr/>
      </xdr:nvSpPr>
      <xdr:spPr>
        <a:xfrm>
          <a:off x="19494500" y="6792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101165</xdr:rowOff>
    </xdr:from>
    <xdr:to>
      <xdr:col>98</xdr:col>
      <xdr:colOff>38100</xdr:colOff>
      <xdr:row>40</xdr:row>
      <xdr:rowOff>31315</xdr:rowOff>
    </xdr:to>
    <xdr:sp macro="" textlink="">
      <xdr:nvSpPr>
        <xdr:cNvPr id="584" name="フローチャート: 判断 583">
          <a:extLst>
            <a:ext uri="{FF2B5EF4-FFF2-40B4-BE49-F238E27FC236}">
              <a16:creationId xmlns:a16="http://schemas.microsoft.com/office/drawing/2014/main" id="{00000000-0008-0000-0F00-000048020000}"/>
            </a:ext>
          </a:extLst>
        </xdr:cNvPr>
        <xdr:cNvSpPr/>
      </xdr:nvSpPr>
      <xdr:spPr>
        <a:xfrm>
          <a:off x="18605500" y="6787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86" name="テキスト ボックス 585">
          <a:extLst>
            <a:ext uri="{FF2B5EF4-FFF2-40B4-BE49-F238E27FC236}">
              <a16:creationId xmlns:a16="http://schemas.microsoft.com/office/drawing/2014/main" id="{00000000-0008-0000-0F00-00004A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88" name="テキスト ボックス 587">
          <a:extLst>
            <a:ext uri="{FF2B5EF4-FFF2-40B4-BE49-F238E27FC236}">
              <a16:creationId xmlns:a16="http://schemas.microsoft.com/office/drawing/2014/main" id="{00000000-0008-0000-0F00-00004C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152371</xdr:rowOff>
    </xdr:from>
    <xdr:to>
      <xdr:col>116</xdr:col>
      <xdr:colOff>114300</xdr:colOff>
      <xdr:row>41</xdr:row>
      <xdr:rowOff>82521</xdr:rowOff>
    </xdr:to>
    <xdr:sp macro="" textlink="">
      <xdr:nvSpPr>
        <xdr:cNvPr id="590" name="楕円 589">
          <a:extLst>
            <a:ext uri="{FF2B5EF4-FFF2-40B4-BE49-F238E27FC236}">
              <a16:creationId xmlns:a16="http://schemas.microsoft.com/office/drawing/2014/main" id="{00000000-0008-0000-0F00-00004E020000}"/>
            </a:ext>
          </a:extLst>
        </xdr:cNvPr>
        <xdr:cNvSpPr/>
      </xdr:nvSpPr>
      <xdr:spPr>
        <a:xfrm>
          <a:off x="22110700" y="7010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67298</xdr:rowOff>
    </xdr:from>
    <xdr:ext cx="534377" cy="259045"/>
    <xdr:sp macro="" textlink="">
      <xdr:nvSpPr>
        <xdr:cNvPr id="591" name="【一般廃棄物処理施設】&#10;一人当たり有形固定資産（償却資産）額該当値テキスト">
          <a:extLst>
            <a:ext uri="{FF2B5EF4-FFF2-40B4-BE49-F238E27FC236}">
              <a16:creationId xmlns:a16="http://schemas.microsoft.com/office/drawing/2014/main" id="{00000000-0008-0000-0F00-00004F020000}"/>
            </a:ext>
          </a:extLst>
        </xdr:cNvPr>
        <xdr:cNvSpPr txBox="1"/>
      </xdr:nvSpPr>
      <xdr:spPr>
        <a:xfrm>
          <a:off x="22199600" y="6925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153636</xdr:rowOff>
    </xdr:from>
    <xdr:to>
      <xdr:col>112</xdr:col>
      <xdr:colOff>38100</xdr:colOff>
      <xdr:row>41</xdr:row>
      <xdr:rowOff>83786</xdr:rowOff>
    </xdr:to>
    <xdr:sp macro="" textlink="">
      <xdr:nvSpPr>
        <xdr:cNvPr id="592" name="楕円 591">
          <a:extLst>
            <a:ext uri="{FF2B5EF4-FFF2-40B4-BE49-F238E27FC236}">
              <a16:creationId xmlns:a16="http://schemas.microsoft.com/office/drawing/2014/main" id="{00000000-0008-0000-0F00-000050020000}"/>
            </a:ext>
          </a:extLst>
        </xdr:cNvPr>
        <xdr:cNvSpPr/>
      </xdr:nvSpPr>
      <xdr:spPr>
        <a:xfrm>
          <a:off x="21272500" y="701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31721</xdr:rowOff>
    </xdr:from>
    <xdr:to>
      <xdr:col>116</xdr:col>
      <xdr:colOff>63500</xdr:colOff>
      <xdr:row>41</xdr:row>
      <xdr:rowOff>32986</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flipV="1">
          <a:off x="21323300" y="7061171"/>
          <a:ext cx="838200" cy="1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155124</xdr:rowOff>
    </xdr:from>
    <xdr:to>
      <xdr:col>107</xdr:col>
      <xdr:colOff>101600</xdr:colOff>
      <xdr:row>41</xdr:row>
      <xdr:rowOff>85274</xdr:rowOff>
    </xdr:to>
    <xdr:sp macro="" textlink="">
      <xdr:nvSpPr>
        <xdr:cNvPr id="594" name="楕円 593">
          <a:extLst>
            <a:ext uri="{FF2B5EF4-FFF2-40B4-BE49-F238E27FC236}">
              <a16:creationId xmlns:a16="http://schemas.microsoft.com/office/drawing/2014/main" id="{00000000-0008-0000-0F00-000052020000}"/>
            </a:ext>
          </a:extLst>
        </xdr:cNvPr>
        <xdr:cNvSpPr/>
      </xdr:nvSpPr>
      <xdr:spPr>
        <a:xfrm>
          <a:off x="20383500" y="7013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32986</xdr:rowOff>
    </xdr:from>
    <xdr:to>
      <xdr:col>111</xdr:col>
      <xdr:colOff>177800</xdr:colOff>
      <xdr:row>41</xdr:row>
      <xdr:rowOff>34474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flipV="1">
          <a:off x="20434300" y="7062436"/>
          <a:ext cx="889000" cy="1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103832</xdr:rowOff>
    </xdr:from>
    <xdr:to>
      <xdr:col>102</xdr:col>
      <xdr:colOff>165100</xdr:colOff>
      <xdr:row>41</xdr:row>
      <xdr:rowOff>33982</xdr:rowOff>
    </xdr:to>
    <xdr:sp macro="" textlink="">
      <xdr:nvSpPr>
        <xdr:cNvPr id="596" name="楕円 595">
          <a:extLst>
            <a:ext uri="{FF2B5EF4-FFF2-40B4-BE49-F238E27FC236}">
              <a16:creationId xmlns:a16="http://schemas.microsoft.com/office/drawing/2014/main" id="{00000000-0008-0000-0F00-000054020000}"/>
            </a:ext>
          </a:extLst>
        </xdr:cNvPr>
        <xdr:cNvSpPr/>
      </xdr:nvSpPr>
      <xdr:spPr>
        <a:xfrm>
          <a:off x="19494500" y="696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154632</xdr:rowOff>
    </xdr:from>
    <xdr:to>
      <xdr:col>107</xdr:col>
      <xdr:colOff>50800</xdr:colOff>
      <xdr:row>41</xdr:row>
      <xdr:rowOff>34474</xdr:rowOff>
    </xdr:to>
    <xdr:cxnSp macro="">
      <xdr:nvCxnSpPr>
        <xdr:cNvPr id="597" name="直線コネクタ 596">
          <a:extLst>
            <a:ext uri="{FF2B5EF4-FFF2-40B4-BE49-F238E27FC236}">
              <a16:creationId xmlns:a16="http://schemas.microsoft.com/office/drawing/2014/main" id="{00000000-0008-0000-0F00-000055020000}"/>
            </a:ext>
          </a:extLst>
        </xdr:cNvPr>
        <xdr:cNvCxnSpPr/>
      </xdr:nvCxnSpPr>
      <xdr:spPr>
        <a:xfrm>
          <a:off x="19545300" y="7012632"/>
          <a:ext cx="889000" cy="51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40</xdr:row>
      <xdr:rowOff>104857</xdr:rowOff>
    </xdr:from>
    <xdr:to>
      <xdr:col>98</xdr:col>
      <xdr:colOff>38100</xdr:colOff>
      <xdr:row>41</xdr:row>
      <xdr:rowOff>35007</xdr:rowOff>
    </xdr:to>
    <xdr:sp macro="" textlink="">
      <xdr:nvSpPr>
        <xdr:cNvPr id="598" name="楕円 597">
          <a:extLst>
            <a:ext uri="{FF2B5EF4-FFF2-40B4-BE49-F238E27FC236}">
              <a16:creationId xmlns:a16="http://schemas.microsoft.com/office/drawing/2014/main" id="{00000000-0008-0000-0F00-000056020000}"/>
            </a:ext>
          </a:extLst>
        </xdr:cNvPr>
        <xdr:cNvSpPr/>
      </xdr:nvSpPr>
      <xdr:spPr>
        <a:xfrm>
          <a:off x="18605500" y="6962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40</xdr:row>
      <xdr:rowOff>154632</xdr:rowOff>
    </xdr:from>
    <xdr:to>
      <xdr:col>102</xdr:col>
      <xdr:colOff>114300</xdr:colOff>
      <xdr:row>40</xdr:row>
      <xdr:rowOff>155657</xdr:rowOff>
    </xdr:to>
    <xdr:cxnSp macro="">
      <xdr:nvCxnSpPr>
        <xdr:cNvPr id="599" name="直線コネクタ 598">
          <a:extLst>
            <a:ext uri="{FF2B5EF4-FFF2-40B4-BE49-F238E27FC236}">
              <a16:creationId xmlns:a16="http://schemas.microsoft.com/office/drawing/2014/main" id="{00000000-0008-0000-0F00-000057020000}"/>
            </a:ext>
          </a:extLst>
        </xdr:cNvPr>
        <xdr:cNvCxnSpPr/>
      </xdr:nvCxnSpPr>
      <xdr:spPr>
        <a:xfrm flipV="1">
          <a:off x="18656300" y="7012632"/>
          <a:ext cx="889000" cy="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33652</xdr:rowOff>
    </xdr:from>
    <xdr:ext cx="599010" cy="259045"/>
    <xdr:sp macro="" textlink="">
      <xdr:nvSpPr>
        <xdr:cNvPr id="600" name="n_1aveValue【一般廃棄物処理施設】&#10;一人当たり有形固定資産（償却資産）額">
          <a:extLst>
            <a:ext uri="{FF2B5EF4-FFF2-40B4-BE49-F238E27FC236}">
              <a16:creationId xmlns:a16="http://schemas.microsoft.com/office/drawing/2014/main" id="{00000000-0008-0000-0F00-000058020000}"/>
            </a:ext>
          </a:extLst>
        </xdr:cNvPr>
        <xdr:cNvSpPr txBox="1"/>
      </xdr:nvSpPr>
      <xdr:spPr>
        <a:xfrm>
          <a:off x="21011095" y="65487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42790</xdr:rowOff>
    </xdr:from>
    <xdr:ext cx="599010" cy="259045"/>
    <xdr:sp macro="" textlink="">
      <xdr:nvSpPr>
        <xdr:cNvPr id="601" name="n_2aveValue【一般廃棄物処理施設】&#10;一人当たり有形固定資産（償却資産）額">
          <a:extLst>
            <a:ext uri="{FF2B5EF4-FFF2-40B4-BE49-F238E27FC236}">
              <a16:creationId xmlns:a16="http://schemas.microsoft.com/office/drawing/2014/main" id="{00000000-0008-0000-0F00-000059020000}"/>
            </a:ext>
          </a:extLst>
        </xdr:cNvPr>
        <xdr:cNvSpPr txBox="1"/>
      </xdr:nvSpPr>
      <xdr:spPr>
        <a:xfrm>
          <a:off x="20134795" y="6557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38</xdr:row>
      <xdr:rowOff>52322</xdr:rowOff>
    </xdr:from>
    <xdr:ext cx="599010" cy="259045"/>
    <xdr:sp macro="" textlink="">
      <xdr:nvSpPr>
        <xdr:cNvPr id="602" name="n_3aveValue【一般廃棄物処理施設】&#10;一人当たり有形固定資産（償却資産）額">
          <a:extLst>
            <a:ext uri="{FF2B5EF4-FFF2-40B4-BE49-F238E27FC236}">
              <a16:creationId xmlns:a16="http://schemas.microsoft.com/office/drawing/2014/main" id="{00000000-0008-0000-0F00-00005A020000}"/>
            </a:ext>
          </a:extLst>
        </xdr:cNvPr>
        <xdr:cNvSpPr txBox="1"/>
      </xdr:nvSpPr>
      <xdr:spPr>
        <a:xfrm>
          <a:off x="19245795" y="6567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47842</xdr:rowOff>
    </xdr:from>
    <xdr:ext cx="599010" cy="259045"/>
    <xdr:sp macro="" textlink="">
      <xdr:nvSpPr>
        <xdr:cNvPr id="603" name="n_4aveValue【一般廃棄物処理施設】&#10;一人当たり有形固定資産（償却資産）額">
          <a:extLst>
            <a:ext uri="{FF2B5EF4-FFF2-40B4-BE49-F238E27FC236}">
              <a16:creationId xmlns:a16="http://schemas.microsoft.com/office/drawing/2014/main" id="{00000000-0008-0000-0F00-00005B020000}"/>
            </a:ext>
          </a:extLst>
        </xdr:cNvPr>
        <xdr:cNvSpPr txBox="1"/>
      </xdr:nvSpPr>
      <xdr:spPr>
        <a:xfrm>
          <a:off x="18356795" y="65629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74913</xdr:rowOff>
    </xdr:from>
    <xdr:ext cx="534377" cy="259045"/>
    <xdr:sp macro="" textlink="">
      <xdr:nvSpPr>
        <xdr:cNvPr id="604" name="n_1mainValue【一般廃棄物処理施設】&#10;一人当たり有形固定資産（償却資産）額">
          <a:extLst>
            <a:ext uri="{FF2B5EF4-FFF2-40B4-BE49-F238E27FC236}">
              <a16:creationId xmlns:a16="http://schemas.microsoft.com/office/drawing/2014/main" id="{00000000-0008-0000-0F00-00005C020000}"/>
            </a:ext>
          </a:extLst>
        </xdr:cNvPr>
        <xdr:cNvSpPr txBox="1"/>
      </xdr:nvSpPr>
      <xdr:spPr>
        <a:xfrm>
          <a:off x="21043411" y="71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76401</xdr:rowOff>
    </xdr:from>
    <xdr:ext cx="534377" cy="259045"/>
    <xdr:sp macro="" textlink="">
      <xdr:nvSpPr>
        <xdr:cNvPr id="605" name="n_2mainValue【一般廃棄物処理施設】&#10;一人当たり有形固定資産（償却資産）額">
          <a:extLst>
            <a:ext uri="{FF2B5EF4-FFF2-40B4-BE49-F238E27FC236}">
              <a16:creationId xmlns:a16="http://schemas.microsoft.com/office/drawing/2014/main" id="{00000000-0008-0000-0F00-00005D020000}"/>
            </a:ext>
          </a:extLst>
        </xdr:cNvPr>
        <xdr:cNvSpPr txBox="1"/>
      </xdr:nvSpPr>
      <xdr:spPr>
        <a:xfrm>
          <a:off x="20167111" y="7105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25109</xdr:rowOff>
    </xdr:from>
    <xdr:ext cx="534377" cy="259045"/>
    <xdr:sp macro="" textlink="">
      <xdr:nvSpPr>
        <xdr:cNvPr id="606" name="n_3mainValue【一般廃棄物処理施設】&#10;一人当たり有形固定資産（償却資産）額">
          <a:extLst>
            <a:ext uri="{FF2B5EF4-FFF2-40B4-BE49-F238E27FC236}">
              <a16:creationId xmlns:a16="http://schemas.microsoft.com/office/drawing/2014/main" id="{00000000-0008-0000-0F00-00005E020000}"/>
            </a:ext>
          </a:extLst>
        </xdr:cNvPr>
        <xdr:cNvSpPr txBox="1"/>
      </xdr:nvSpPr>
      <xdr:spPr>
        <a:xfrm>
          <a:off x="19278111" y="70545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26134</xdr:rowOff>
    </xdr:from>
    <xdr:ext cx="534377" cy="259045"/>
    <xdr:sp macro="" textlink="">
      <xdr:nvSpPr>
        <xdr:cNvPr id="607" name="n_4mainValue【一般廃棄物処理施設】&#10;一人当たり有形固定資産（償却資産）額">
          <a:extLst>
            <a:ext uri="{FF2B5EF4-FFF2-40B4-BE49-F238E27FC236}">
              <a16:creationId xmlns:a16="http://schemas.microsoft.com/office/drawing/2014/main" id="{00000000-0008-0000-0F00-00005F020000}"/>
            </a:ext>
          </a:extLst>
        </xdr:cNvPr>
        <xdr:cNvSpPr txBox="1"/>
      </xdr:nvSpPr>
      <xdr:spPr>
        <a:xfrm>
          <a:off x="18389111" y="7055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08" name="正方形/長方形 607">
          <a:extLst>
            <a:ext uri="{FF2B5EF4-FFF2-40B4-BE49-F238E27FC236}">
              <a16:creationId xmlns:a16="http://schemas.microsoft.com/office/drawing/2014/main" id="{00000000-0008-0000-0F00-000060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09" name="正方形/長方形 608">
          <a:extLst>
            <a:ext uri="{FF2B5EF4-FFF2-40B4-BE49-F238E27FC236}">
              <a16:creationId xmlns:a16="http://schemas.microsoft.com/office/drawing/2014/main" id="{00000000-0008-0000-0F00-000061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0" name="正方形/長方形 609">
          <a:extLst>
            <a:ext uri="{FF2B5EF4-FFF2-40B4-BE49-F238E27FC236}">
              <a16:creationId xmlns:a16="http://schemas.microsoft.com/office/drawing/2014/main" id="{00000000-0008-0000-0F00-000062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1" name="正方形/長方形 610">
          <a:extLst>
            <a:ext uri="{FF2B5EF4-FFF2-40B4-BE49-F238E27FC236}">
              <a16:creationId xmlns:a16="http://schemas.microsoft.com/office/drawing/2014/main" id="{00000000-0008-0000-0F00-000063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12" name="正方形/長方形 611">
          <a:extLst>
            <a:ext uri="{FF2B5EF4-FFF2-40B4-BE49-F238E27FC236}">
              <a16:creationId xmlns:a16="http://schemas.microsoft.com/office/drawing/2014/main" id="{00000000-0008-0000-0F00-000064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13" name="正方形/長方形 612">
          <a:extLst>
            <a:ext uri="{FF2B5EF4-FFF2-40B4-BE49-F238E27FC236}">
              <a16:creationId xmlns:a16="http://schemas.microsoft.com/office/drawing/2014/main" id="{00000000-0008-0000-0F00-000065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14" name="正方形/長方形 613">
          <a:extLst>
            <a:ext uri="{FF2B5EF4-FFF2-40B4-BE49-F238E27FC236}">
              <a16:creationId xmlns:a16="http://schemas.microsoft.com/office/drawing/2014/main" id="{00000000-0008-0000-0F00-000066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15" name="正方形/長方形 614">
          <a:extLst>
            <a:ext uri="{FF2B5EF4-FFF2-40B4-BE49-F238E27FC236}">
              <a16:creationId xmlns:a16="http://schemas.microsoft.com/office/drawing/2014/main" id="{00000000-0008-0000-0F00-000067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16" name="テキスト ボックス 615">
          <a:extLst>
            <a:ext uri="{FF2B5EF4-FFF2-40B4-BE49-F238E27FC236}">
              <a16:creationId xmlns:a16="http://schemas.microsoft.com/office/drawing/2014/main" id="{00000000-0008-0000-0F00-000068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17" name="直線コネクタ 616">
          <a:extLst>
            <a:ext uri="{FF2B5EF4-FFF2-40B4-BE49-F238E27FC236}">
              <a16:creationId xmlns:a16="http://schemas.microsoft.com/office/drawing/2014/main" id="{00000000-0008-0000-0F00-000069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618" name="テキスト ボックス 617">
          <a:extLst>
            <a:ext uri="{FF2B5EF4-FFF2-40B4-BE49-F238E27FC236}">
              <a16:creationId xmlns:a16="http://schemas.microsoft.com/office/drawing/2014/main" id="{00000000-0008-0000-0F00-00006A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619" name="直線コネクタ 618">
          <a:extLst>
            <a:ext uri="{FF2B5EF4-FFF2-40B4-BE49-F238E27FC236}">
              <a16:creationId xmlns:a16="http://schemas.microsoft.com/office/drawing/2014/main" id="{00000000-0008-0000-0F00-00006B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620" name="テキスト ボックス 619">
          <a:extLst>
            <a:ext uri="{FF2B5EF4-FFF2-40B4-BE49-F238E27FC236}">
              <a16:creationId xmlns:a16="http://schemas.microsoft.com/office/drawing/2014/main" id="{00000000-0008-0000-0F00-00006C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621" name="直線コネクタ 620">
          <a:extLst>
            <a:ext uri="{FF2B5EF4-FFF2-40B4-BE49-F238E27FC236}">
              <a16:creationId xmlns:a16="http://schemas.microsoft.com/office/drawing/2014/main" id="{00000000-0008-0000-0F00-00006D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622" name="テキスト ボックス 621">
          <a:extLst>
            <a:ext uri="{FF2B5EF4-FFF2-40B4-BE49-F238E27FC236}">
              <a16:creationId xmlns:a16="http://schemas.microsoft.com/office/drawing/2014/main" id="{00000000-0008-0000-0F00-00006E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623" name="直線コネクタ 622">
          <a:extLst>
            <a:ext uri="{FF2B5EF4-FFF2-40B4-BE49-F238E27FC236}">
              <a16:creationId xmlns:a16="http://schemas.microsoft.com/office/drawing/2014/main" id="{00000000-0008-0000-0F00-00006F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624" name="テキスト ボックス 623">
          <a:extLst>
            <a:ext uri="{FF2B5EF4-FFF2-40B4-BE49-F238E27FC236}">
              <a16:creationId xmlns:a16="http://schemas.microsoft.com/office/drawing/2014/main" id="{00000000-0008-0000-0F00-000070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625" name="直線コネクタ 624">
          <a:extLst>
            <a:ext uri="{FF2B5EF4-FFF2-40B4-BE49-F238E27FC236}">
              <a16:creationId xmlns:a16="http://schemas.microsoft.com/office/drawing/2014/main" id="{00000000-0008-0000-0F00-000071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626" name="テキスト ボックス 625">
          <a:extLst>
            <a:ext uri="{FF2B5EF4-FFF2-40B4-BE49-F238E27FC236}">
              <a16:creationId xmlns:a16="http://schemas.microsoft.com/office/drawing/2014/main" id="{00000000-0008-0000-0F00-000072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627" name="直線コネクタ 626">
          <a:extLst>
            <a:ext uri="{FF2B5EF4-FFF2-40B4-BE49-F238E27FC236}">
              <a16:creationId xmlns:a16="http://schemas.microsoft.com/office/drawing/2014/main" id="{00000000-0008-0000-0F00-000073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628" name="テキスト ボックス 627">
          <a:extLst>
            <a:ext uri="{FF2B5EF4-FFF2-40B4-BE49-F238E27FC236}">
              <a16:creationId xmlns:a16="http://schemas.microsoft.com/office/drawing/2014/main" id="{00000000-0008-0000-0F00-000074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29" name="直線コネクタ 628">
          <a:extLst>
            <a:ext uri="{FF2B5EF4-FFF2-40B4-BE49-F238E27FC236}">
              <a16:creationId xmlns:a16="http://schemas.microsoft.com/office/drawing/2014/main" id="{00000000-0008-0000-0F00-000075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630" name="【保健センター・保健所】&#10;有形固定資産減価償却率グラフ枠">
          <a:extLst>
            <a:ext uri="{FF2B5EF4-FFF2-40B4-BE49-F238E27FC236}">
              <a16:creationId xmlns:a16="http://schemas.microsoft.com/office/drawing/2014/main" id="{00000000-0008-0000-0F00-000076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95250</xdr:rowOff>
    </xdr:from>
    <xdr:to>
      <xdr:col>85</xdr:col>
      <xdr:colOff>126364</xdr:colOff>
      <xdr:row>62</xdr:row>
      <xdr:rowOff>165100</xdr:rowOff>
    </xdr:to>
    <xdr:cxnSp macro="">
      <xdr:nvCxnSpPr>
        <xdr:cNvPr id="631" name="直線コネクタ 630">
          <a:extLst>
            <a:ext uri="{FF2B5EF4-FFF2-40B4-BE49-F238E27FC236}">
              <a16:creationId xmlns:a16="http://schemas.microsoft.com/office/drawing/2014/main" id="{00000000-0008-0000-0F00-000077020000}"/>
            </a:ext>
          </a:extLst>
        </xdr:cNvPr>
        <xdr:cNvCxnSpPr/>
      </xdr:nvCxnSpPr>
      <xdr:spPr>
        <a:xfrm flipV="1">
          <a:off x="16318864" y="952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168927</xdr:rowOff>
    </xdr:from>
    <xdr:ext cx="469744" cy="259045"/>
    <xdr:sp macro="" textlink="">
      <xdr:nvSpPr>
        <xdr:cNvPr id="632" name="【保健センター・保健所】&#10;有形固定資産減価償却率最小値テキスト">
          <a:extLst>
            <a:ext uri="{FF2B5EF4-FFF2-40B4-BE49-F238E27FC236}">
              <a16:creationId xmlns:a16="http://schemas.microsoft.com/office/drawing/2014/main" id="{00000000-0008-0000-0F00-000078020000}"/>
            </a:ext>
          </a:extLst>
        </xdr:cNvPr>
        <xdr:cNvSpPr txBox="1"/>
      </xdr:nvSpPr>
      <xdr:spPr>
        <a:xfrm>
          <a:off x="16357600" y="1079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165100</xdr:rowOff>
    </xdr:from>
    <xdr:to>
      <xdr:col>86</xdr:col>
      <xdr:colOff>25400</xdr:colOff>
      <xdr:row>62</xdr:row>
      <xdr:rowOff>165100</xdr:rowOff>
    </xdr:to>
    <xdr:cxnSp macro="">
      <xdr:nvCxnSpPr>
        <xdr:cNvPr id="633" name="直線コネクタ 632">
          <a:extLst>
            <a:ext uri="{FF2B5EF4-FFF2-40B4-BE49-F238E27FC236}">
              <a16:creationId xmlns:a16="http://schemas.microsoft.com/office/drawing/2014/main" id="{00000000-0008-0000-0F00-000079020000}"/>
            </a:ext>
          </a:extLst>
        </xdr:cNvPr>
        <xdr:cNvCxnSpPr/>
      </xdr:nvCxnSpPr>
      <xdr:spPr>
        <a:xfrm>
          <a:off x="16230600" y="1079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41927</xdr:rowOff>
    </xdr:from>
    <xdr:ext cx="340478" cy="259045"/>
    <xdr:sp macro="" textlink="">
      <xdr:nvSpPr>
        <xdr:cNvPr id="634" name="【保健センター・保健所】&#10;有形固定資産減価償却率最大値テキスト">
          <a:extLst>
            <a:ext uri="{FF2B5EF4-FFF2-40B4-BE49-F238E27FC236}">
              <a16:creationId xmlns:a16="http://schemas.microsoft.com/office/drawing/2014/main" id="{00000000-0008-0000-0F00-00007A020000}"/>
            </a:ext>
          </a:extLst>
        </xdr:cNvPr>
        <xdr:cNvSpPr txBox="1"/>
      </xdr:nvSpPr>
      <xdr:spPr>
        <a:xfrm>
          <a:off x="16357600" y="930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95250</xdr:rowOff>
    </xdr:from>
    <xdr:to>
      <xdr:col>86</xdr:col>
      <xdr:colOff>25400</xdr:colOff>
      <xdr:row>55</xdr:row>
      <xdr:rowOff>95250</xdr:rowOff>
    </xdr:to>
    <xdr:cxnSp macro="">
      <xdr:nvCxnSpPr>
        <xdr:cNvPr id="635" name="直線コネクタ 634">
          <a:extLst>
            <a:ext uri="{FF2B5EF4-FFF2-40B4-BE49-F238E27FC236}">
              <a16:creationId xmlns:a16="http://schemas.microsoft.com/office/drawing/2014/main" id="{00000000-0008-0000-0F00-00007B020000}"/>
            </a:ext>
          </a:extLst>
        </xdr:cNvPr>
        <xdr:cNvCxnSpPr/>
      </xdr:nvCxnSpPr>
      <xdr:spPr>
        <a:xfrm>
          <a:off x="16230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36847</xdr:rowOff>
    </xdr:from>
    <xdr:ext cx="405111" cy="259045"/>
    <xdr:sp macro="" textlink="">
      <xdr:nvSpPr>
        <xdr:cNvPr id="636" name="【保健センター・保健所】&#10;有形固定資産減価償却率平均値テキスト">
          <a:extLst>
            <a:ext uri="{FF2B5EF4-FFF2-40B4-BE49-F238E27FC236}">
              <a16:creationId xmlns:a16="http://schemas.microsoft.com/office/drawing/2014/main" id="{00000000-0008-0000-0F00-00007C020000}"/>
            </a:ext>
          </a:extLst>
        </xdr:cNvPr>
        <xdr:cNvSpPr txBox="1"/>
      </xdr:nvSpPr>
      <xdr:spPr>
        <a:xfrm>
          <a:off x="16357600" y="10152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58420</xdr:rowOff>
    </xdr:from>
    <xdr:to>
      <xdr:col>85</xdr:col>
      <xdr:colOff>177800</xdr:colOff>
      <xdr:row>59</xdr:row>
      <xdr:rowOff>160020</xdr:rowOff>
    </xdr:to>
    <xdr:sp macro="" textlink="">
      <xdr:nvSpPr>
        <xdr:cNvPr id="637" name="フローチャート: 判断 636">
          <a:extLst>
            <a:ext uri="{FF2B5EF4-FFF2-40B4-BE49-F238E27FC236}">
              <a16:creationId xmlns:a16="http://schemas.microsoft.com/office/drawing/2014/main" id="{00000000-0008-0000-0F00-00007D020000}"/>
            </a:ext>
          </a:extLst>
        </xdr:cNvPr>
        <xdr:cNvSpPr/>
      </xdr:nvSpPr>
      <xdr:spPr>
        <a:xfrm>
          <a:off x="16268700" y="1017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39370</xdr:rowOff>
    </xdr:from>
    <xdr:to>
      <xdr:col>81</xdr:col>
      <xdr:colOff>101600</xdr:colOff>
      <xdr:row>59</xdr:row>
      <xdr:rowOff>140970</xdr:rowOff>
    </xdr:to>
    <xdr:sp macro="" textlink="">
      <xdr:nvSpPr>
        <xdr:cNvPr id="638" name="フローチャート: 判断 637">
          <a:extLst>
            <a:ext uri="{FF2B5EF4-FFF2-40B4-BE49-F238E27FC236}">
              <a16:creationId xmlns:a16="http://schemas.microsoft.com/office/drawing/2014/main" id="{00000000-0008-0000-0F00-00007E020000}"/>
            </a:ext>
          </a:extLst>
        </xdr:cNvPr>
        <xdr:cNvSpPr/>
      </xdr:nvSpPr>
      <xdr:spPr>
        <a:xfrm>
          <a:off x="15430500" y="1015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8890</xdr:rowOff>
    </xdr:from>
    <xdr:to>
      <xdr:col>76</xdr:col>
      <xdr:colOff>165100</xdr:colOff>
      <xdr:row>59</xdr:row>
      <xdr:rowOff>110490</xdr:rowOff>
    </xdr:to>
    <xdr:sp macro="" textlink="">
      <xdr:nvSpPr>
        <xdr:cNvPr id="639" name="フローチャート: 判断 638">
          <a:extLst>
            <a:ext uri="{FF2B5EF4-FFF2-40B4-BE49-F238E27FC236}">
              <a16:creationId xmlns:a16="http://schemas.microsoft.com/office/drawing/2014/main" id="{00000000-0008-0000-0F00-00007F020000}"/>
            </a:ext>
          </a:extLst>
        </xdr:cNvPr>
        <xdr:cNvSpPr/>
      </xdr:nvSpPr>
      <xdr:spPr>
        <a:xfrm>
          <a:off x="14541500" y="10124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5080</xdr:rowOff>
    </xdr:from>
    <xdr:to>
      <xdr:col>72</xdr:col>
      <xdr:colOff>38100</xdr:colOff>
      <xdr:row>59</xdr:row>
      <xdr:rowOff>106680</xdr:rowOff>
    </xdr:to>
    <xdr:sp macro="" textlink="">
      <xdr:nvSpPr>
        <xdr:cNvPr id="640" name="フローチャート: 判断 639">
          <a:extLst>
            <a:ext uri="{FF2B5EF4-FFF2-40B4-BE49-F238E27FC236}">
              <a16:creationId xmlns:a16="http://schemas.microsoft.com/office/drawing/2014/main" id="{00000000-0008-0000-0F00-000080020000}"/>
            </a:ext>
          </a:extLst>
        </xdr:cNvPr>
        <xdr:cNvSpPr/>
      </xdr:nvSpPr>
      <xdr:spPr>
        <a:xfrm>
          <a:off x="13652500" y="10120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58</xdr:row>
      <xdr:rowOff>162560</xdr:rowOff>
    </xdr:from>
    <xdr:to>
      <xdr:col>67</xdr:col>
      <xdr:colOff>101600</xdr:colOff>
      <xdr:row>59</xdr:row>
      <xdr:rowOff>92710</xdr:rowOff>
    </xdr:to>
    <xdr:sp macro="" textlink="">
      <xdr:nvSpPr>
        <xdr:cNvPr id="641" name="フローチャート: 判断 640">
          <a:extLst>
            <a:ext uri="{FF2B5EF4-FFF2-40B4-BE49-F238E27FC236}">
              <a16:creationId xmlns:a16="http://schemas.microsoft.com/office/drawing/2014/main" id="{00000000-0008-0000-0F00-000081020000}"/>
            </a:ext>
          </a:extLst>
        </xdr:cNvPr>
        <xdr:cNvSpPr/>
      </xdr:nvSpPr>
      <xdr:spPr>
        <a:xfrm>
          <a:off x="12763500" y="101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2" name="テキスト ボックス 641">
          <a:extLst>
            <a:ext uri="{FF2B5EF4-FFF2-40B4-BE49-F238E27FC236}">
              <a16:creationId xmlns:a16="http://schemas.microsoft.com/office/drawing/2014/main" id="{00000000-0008-0000-0F00-000082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44" name="テキスト ボックス 643">
          <a:extLst>
            <a:ext uri="{FF2B5EF4-FFF2-40B4-BE49-F238E27FC236}">
              <a16:creationId xmlns:a16="http://schemas.microsoft.com/office/drawing/2014/main" id="{00000000-0008-0000-0F00-000084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46" name="テキスト ボックス 645">
          <a:extLst>
            <a:ext uri="{FF2B5EF4-FFF2-40B4-BE49-F238E27FC236}">
              <a16:creationId xmlns:a16="http://schemas.microsoft.com/office/drawing/2014/main" id="{00000000-0008-0000-0F00-000086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26670</xdr:rowOff>
    </xdr:from>
    <xdr:to>
      <xdr:col>85</xdr:col>
      <xdr:colOff>177800</xdr:colOff>
      <xdr:row>58</xdr:row>
      <xdr:rowOff>128270</xdr:rowOff>
    </xdr:to>
    <xdr:sp macro="" textlink="">
      <xdr:nvSpPr>
        <xdr:cNvPr id="647" name="楕円 646">
          <a:extLst>
            <a:ext uri="{FF2B5EF4-FFF2-40B4-BE49-F238E27FC236}">
              <a16:creationId xmlns:a16="http://schemas.microsoft.com/office/drawing/2014/main" id="{00000000-0008-0000-0F00-000087020000}"/>
            </a:ext>
          </a:extLst>
        </xdr:cNvPr>
        <xdr:cNvSpPr/>
      </xdr:nvSpPr>
      <xdr:spPr>
        <a:xfrm>
          <a:off x="16268700" y="9970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49547</xdr:rowOff>
    </xdr:from>
    <xdr:ext cx="405111" cy="259045"/>
    <xdr:sp macro="" textlink="">
      <xdr:nvSpPr>
        <xdr:cNvPr id="648" name="【保健センター・保健所】&#10;有形固定資産減価償却率該当値テキスト">
          <a:extLst>
            <a:ext uri="{FF2B5EF4-FFF2-40B4-BE49-F238E27FC236}">
              <a16:creationId xmlns:a16="http://schemas.microsoft.com/office/drawing/2014/main" id="{00000000-0008-0000-0F00-000088020000}"/>
            </a:ext>
          </a:extLst>
        </xdr:cNvPr>
        <xdr:cNvSpPr txBox="1"/>
      </xdr:nvSpPr>
      <xdr:spPr>
        <a:xfrm>
          <a:off x="16357600"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170180</xdr:rowOff>
    </xdr:from>
    <xdr:to>
      <xdr:col>81</xdr:col>
      <xdr:colOff>101600</xdr:colOff>
      <xdr:row>58</xdr:row>
      <xdr:rowOff>100330</xdr:rowOff>
    </xdr:to>
    <xdr:sp macro="" textlink="">
      <xdr:nvSpPr>
        <xdr:cNvPr id="649" name="楕円 648">
          <a:extLst>
            <a:ext uri="{FF2B5EF4-FFF2-40B4-BE49-F238E27FC236}">
              <a16:creationId xmlns:a16="http://schemas.microsoft.com/office/drawing/2014/main" id="{00000000-0008-0000-0F00-000089020000}"/>
            </a:ext>
          </a:extLst>
        </xdr:cNvPr>
        <xdr:cNvSpPr/>
      </xdr:nvSpPr>
      <xdr:spPr>
        <a:xfrm>
          <a:off x="15430500" y="9942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49530</xdr:rowOff>
    </xdr:from>
    <xdr:to>
      <xdr:col>85</xdr:col>
      <xdr:colOff>127000</xdr:colOff>
      <xdr:row>58</xdr:row>
      <xdr:rowOff>77470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5481300" y="9993630"/>
          <a:ext cx="8382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142240</xdr:rowOff>
    </xdr:from>
    <xdr:to>
      <xdr:col>76</xdr:col>
      <xdr:colOff>165100</xdr:colOff>
      <xdr:row>58</xdr:row>
      <xdr:rowOff>72390</xdr:rowOff>
    </xdr:to>
    <xdr:sp macro="" textlink="">
      <xdr:nvSpPr>
        <xdr:cNvPr id="651" name="楕円 650">
          <a:extLst>
            <a:ext uri="{FF2B5EF4-FFF2-40B4-BE49-F238E27FC236}">
              <a16:creationId xmlns:a16="http://schemas.microsoft.com/office/drawing/2014/main" id="{00000000-0008-0000-0F00-00008B020000}"/>
            </a:ext>
          </a:extLst>
        </xdr:cNvPr>
        <xdr:cNvSpPr/>
      </xdr:nvSpPr>
      <xdr:spPr>
        <a:xfrm>
          <a:off x="14541500" y="9914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21590</xdr:rowOff>
    </xdr:from>
    <xdr:to>
      <xdr:col>81</xdr:col>
      <xdr:colOff>50800</xdr:colOff>
      <xdr:row>58</xdr:row>
      <xdr:rowOff>49530</xdr:rowOff>
    </xdr:to>
    <xdr:cxnSp macro="">
      <xdr:nvCxnSpPr>
        <xdr:cNvPr id="652" name="直線コネクタ 651">
          <a:extLst>
            <a:ext uri="{FF2B5EF4-FFF2-40B4-BE49-F238E27FC236}">
              <a16:creationId xmlns:a16="http://schemas.microsoft.com/office/drawing/2014/main" id="{00000000-0008-0000-0F00-00008C020000}"/>
            </a:ext>
          </a:extLst>
        </xdr:cNvPr>
        <xdr:cNvCxnSpPr/>
      </xdr:nvCxnSpPr>
      <xdr:spPr>
        <a:xfrm>
          <a:off x="14592300" y="996569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114300</xdr:rowOff>
    </xdr:from>
    <xdr:to>
      <xdr:col>72</xdr:col>
      <xdr:colOff>38100</xdr:colOff>
      <xdr:row>58</xdr:row>
      <xdr:rowOff>44450</xdr:rowOff>
    </xdr:to>
    <xdr:sp macro="" textlink="">
      <xdr:nvSpPr>
        <xdr:cNvPr id="653" name="楕円 652">
          <a:extLst>
            <a:ext uri="{FF2B5EF4-FFF2-40B4-BE49-F238E27FC236}">
              <a16:creationId xmlns:a16="http://schemas.microsoft.com/office/drawing/2014/main" id="{00000000-0008-0000-0F00-00008D020000}"/>
            </a:ext>
          </a:extLst>
        </xdr:cNvPr>
        <xdr:cNvSpPr/>
      </xdr:nvSpPr>
      <xdr:spPr>
        <a:xfrm>
          <a:off x="13652500" y="9886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57</xdr:row>
      <xdr:rowOff>165100</xdr:rowOff>
    </xdr:from>
    <xdr:to>
      <xdr:col>76</xdr:col>
      <xdr:colOff>114300</xdr:colOff>
      <xdr:row>58</xdr:row>
      <xdr:rowOff>21590</xdr:rowOff>
    </xdr:to>
    <xdr:cxnSp macro="">
      <xdr:nvCxnSpPr>
        <xdr:cNvPr id="654" name="直線コネクタ 653">
          <a:extLst>
            <a:ext uri="{FF2B5EF4-FFF2-40B4-BE49-F238E27FC236}">
              <a16:creationId xmlns:a16="http://schemas.microsoft.com/office/drawing/2014/main" id="{00000000-0008-0000-0F00-00008E020000}"/>
            </a:ext>
          </a:extLst>
        </xdr:cNvPr>
        <xdr:cNvCxnSpPr/>
      </xdr:nvCxnSpPr>
      <xdr:spPr>
        <a:xfrm>
          <a:off x="13703300" y="993775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57</xdr:row>
      <xdr:rowOff>86360</xdr:rowOff>
    </xdr:from>
    <xdr:to>
      <xdr:col>67</xdr:col>
      <xdr:colOff>101600</xdr:colOff>
      <xdr:row>58</xdr:row>
      <xdr:rowOff>16510</xdr:rowOff>
    </xdr:to>
    <xdr:sp macro="" textlink="">
      <xdr:nvSpPr>
        <xdr:cNvPr id="655" name="楕円 654">
          <a:extLst>
            <a:ext uri="{FF2B5EF4-FFF2-40B4-BE49-F238E27FC236}">
              <a16:creationId xmlns:a16="http://schemas.microsoft.com/office/drawing/2014/main" id="{00000000-0008-0000-0F00-00008F020000}"/>
            </a:ext>
          </a:extLst>
        </xdr:cNvPr>
        <xdr:cNvSpPr/>
      </xdr:nvSpPr>
      <xdr:spPr>
        <a:xfrm>
          <a:off x="12763500" y="985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57</xdr:row>
      <xdr:rowOff>137160</xdr:rowOff>
    </xdr:from>
    <xdr:to>
      <xdr:col>71</xdr:col>
      <xdr:colOff>177800</xdr:colOff>
      <xdr:row>57</xdr:row>
      <xdr:rowOff>165100</xdr:rowOff>
    </xdr:to>
    <xdr:cxnSp macro="">
      <xdr:nvCxnSpPr>
        <xdr:cNvPr id="656" name="直線コネクタ 655">
          <a:extLst>
            <a:ext uri="{FF2B5EF4-FFF2-40B4-BE49-F238E27FC236}">
              <a16:creationId xmlns:a16="http://schemas.microsoft.com/office/drawing/2014/main" id="{00000000-0008-0000-0F00-000090020000}"/>
            </a:ext>
          </a:extLst>
        </xdr:cNvPr>
        <xdr:cNvCxnSpPr/>
      </xdr:nvCxnSpPr>
      <xdr:spPr>
        <a:xfrm>
          <a:off x="12814300" y="9909810"/>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132097</xdr:rowOff>
    </xdr:from>
    <xdr:ext cx="405111" cy="259045"/>
    <xdr:sp macro="" textlink="">
      <xdr:nvSpPr>
        <xdr:cNvPr id="657" name="n_1aveValue【保健センター・保健所】&#10;有形固定資産減価償却率">
          <a:extLst>
            <a:ext uri="{FF2B5EF4-FFF2-40B4-BE49-F238E27FC236}">
              <a16:creationId xmlns:a16="http://schemas.microsoft.com/office/drawing/2014/main" id="{00000000-0008-0000-0F00-000091020000}"/>
            </a:ext>
          </a:extLst>
        </xdr:cNvPr>
        <xdr:cNvSpPr txBox="1"/>
      </xdr:nvSpPr>
      <xdr:spPr>
        <a:xfrm>
          <a:off x="15266044" y="10247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101617</xdr:rowOff>
    </xdr:from>
    <xdr:ext cx="405111" cy="259045"/>
    <xdr:sp macro="" textlink="">
      <xdr:nvSpPr>
        <xdr:cNvPr id="658" name="n_2aveValue【保健センター・保健所】&#10;有形固定資産減価償却率">
          <a:extLst>
            <a:ext uri="{FF2B5EF4-FFF2-40B4-BE49-F238E27FC236}">
              <a16:creationId xmlns:a16="http://schemas.microsoft.com/office/drawing/2014/main" id="{00000000-0008-0000-0F00-000092020000}"/>
            </a:ext>
          </a:extLst>
        </xdr:cNvPr>
        <xdr:cNvSpPr txBox="1"/>
      </xdr:nvSpPr>
      <xdr:spPr>
        <a:xfrm>
          <a:off x="143897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97807</xdr:rowOff>
    </xdr:from>
    <xdr:ext cx="405111" cy="259045"/>
    <xdr:sp macro="" textlink="">
      <xdr:nvSpPr>
        <xdr:cNvPr id="659" name="n_3aveValue【保健センター・保健所】&#10;有形固定資産減価償却率">
          <a:extLst>
            <a:ext uri="{FF2B5EF4-FFF2-40B4-BE49-F238E27FC236}">
              <a16:creationId xmlns:a16="http://schemas.microsoft.com/office/drawing/2014/main" id="{00000000-0008-0000-0F00-000093020000}"/>
            </a:ext>
          </a:extLst>
        </xdr:cNvPr>
        <xdr:cNvSpPr txBox="1"/>
      </xdr:nvSpPr>
      <xdr:spPr>
        <a:xfrm>
          <a:off x="13500744" y="10213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83837</xdr:rowOff>
    </xdr:from>
    <xdr:ext cx="405111" cy="259045"/>
    <xdr:sp macro="" textlink="">
      <xdr:nvSpPr>
        <xdr:cNvPr id="660" name="n_4aveValue【保健センター・保健所】&#10;有形固定資産減価償却率">
          <a:extLst>
            <a:ext uri="{FF2B5EF4-FFF2-40B4-BE49-F238E27FC236}">
              <a16:creationId xmlns:a16="http://schemas.microsoft.com/office/drawing/2014/main" id="{00000000-0008-0000-0F00-000094020000}"/>
            </a:ext>
          </a:extLst>
        </xdr:cNvPr>
        <xdr:cNvSpPr txBox="1"/>
      </xdr:nvSpPr>
      <xdr:spPr>
        <a:xfrm>
          <a:off x="12611744" y="10199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56</xdr:row>
      <xdr:rowOff>116857</xdr:rowOff>
    </xdr:from>
    <xdr:ext cx="405111" cy="259045"/>
    <xdr:sp macro="" textlink="">
      <xdr:nvSpPr>
        <xdr:cNvPr id="661" name="n_1mainValue【保健センター・保健所】&#10;有形固定資産減価償却率">
          <a:extLst>
            <a:ext uri="{FF2B5EF4-FFF2-40B4-BE49-F238E27FC236}">
              <a16:creationId xmlns:a16="http://schemas.microsoft.com/office/drawing/2014/main" id="{00000000-0008-0000-0F00-000095020000}"/>
            </a:ext>
          </a:extLst>
        </xdr:cNvPr>
        <xdr:cNvSpPr txBox="1"/>
      </xdr:nvSpPr>
      <xdr:spPr>
        <a:xfrm>
          <a:off x="15266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88917</xdr:rowOff>
    </xdr:from>
    <xdr:ext cx="405111" cy="259045"/>
    <xdr:sp macro="" textlink="">
      <xdr:nvSpPr>
        <xdr:cNvPr id="662" name="n_2mainValue【保健センター・保健所】&#10;有形固定資産減価償却率">
          <a:extLst>
            <a:ext uri="{FF2B5EF4-FFF2-40B4-BE49-F238E27FC236}">
              <a16:creationId xmlns:a16="http://schemas.microsoft.com/office/drawing/2014/main" id="{00000000-0008-0000-0F00-000096020000}"/>
            </a:ext>
          </a:extLst>
        </xdr:cNvPr>
        <xdr:cNvSpPr txBox="1"/>
      </xdr:nvSpPr>
      <xdr:spPr>
        <a:xfrm>
          <a:off x="14389744" y="9690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56</xdr:row>
      <xdr:rowOff>60977</xdr:rowOff>
    </xdr:from>
    <xdr:ext cx="405111" cy="259045"/>
    <xdr:sp macro="" textlink="">
      <xdr:nvSpPr>
        <xdr:cNvPr id="663" name="n_3mainValue【保健センター・保健所】&#10;有形固定資産減価償却率">
          <a:extLst>
            <a:ext uri="{FF2B5EF4-FFF2-40B4-BE49-F238E27FC236}">
              <a16:creationId xmlns:a16="http://schemas.microsoft.com/office/drawing/2014/main" id="{00000000-0008-0000-0F00-000097020000}"/>
            </a:ext>
          </a:extLst>
        </xdr:cNvPr>
        <xdr:cNvSpPr txBox="1"/>
      </xdr:nvSpPr>
      <xdr:spPr>
        <a:xfrm>
          <a:off x="13500744" y="9662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56</xdr:row>
      <xdr:rowOff>33037</xdr:rowOff>
    </xdr:from>
    <xdr:ext cx="405111" cy="259045"/>
    <xdr:sp macro="" textlink="">
      <xdr:nvSpPr>
        <xdr:cNvPr id="664" name="n_4mainValue【保健センター・保健所】&#10;有形固定資産減価償却率">
          <a:extLst>
            <a:ext uri="{FF2B5EF4-FFF2-40B4-BE49-F238E27FC236}">
              <a16:creationId xmlns:a16="http://schemas.microsoft.com/office/drawing/2014/main" id="{00000000-0008-0000-0F00-000098020000}"/>
            </a:ext>
          </a:extLst>
        </xdr:cNvPr>
        <xdr:cNvSpPr txBox="1"/>
      </xdr:nvSpPr>
      <xdr:spPr>
        <a:xfrm>
          <a:off x="12611744" y="9634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65" name="正方形/長方形 664">
          <a:extLst>
            <a:ext uri="{FF2B5EF4-FFF2-40B4-BE49-F238E27FC236}">
              <a16:creationId xmlns:a16="http://schemas.microsoft.com/office/drawing/2014/main" id="{00000000-0008-0000-0F00-000099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66" name="正方形/長方形 665">
          <a:extLst>
            <a:ext uri="{FF2B5EF4-FFF2-40B4-BE49-F238E27FC236}">
              <a16:creationId xmlns:a16="http://schemas.microsoft.com/office/drawing/2014/main" id="{00000000-0008-0000-0F00-00009A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67" name="正方形/長方形 666">
          <a:extLst>
            <a:ext uri="{FF2B5EF4-FFF2-40B4-BE49-F238E27FC236}">
              <a16:creationId xmlns:a16="http://schemas.microsoft.com/office/drawing/2014/main" id="{00000000-0008-0000-0F00-00009B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68" name="正方形/長方形 667">
          <a:extLst>
            <a:ext uri="{FF2B5EF4-FFF2-40B4-BE49-F238E27FC236}">
              <a16:creationId xmlns:a16="http://schemas.microsoft.com/office/drawing/2014/main" id="{00000000-0008-0000-0F00-00009C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69" name="正方形/長方形 668">
          <a:extLst>
            <a:ext uri="{FF2B5EF4-FFF2-40B4-BE49-F238E27FC236}">
              <a16:creationId xmlns:a16="http://schemas.microsoft.com/office/drawing/2014/main" id="{00000000-0008-0000-0F00-00009D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0" name="正方形/長方形 669">
          <a:extLst>
            <a:ext uri="{FF2B5EF4-FFF2-40B4-BE49-F238E27FC236}">
              <a16:creationId xmlns:a16="http://schemas.microsoft.com/office/drawing/2014/main" id="{00000000-0008-0000-0F00-00009E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1" name="正方形/長方形 670">
          <a:extLst>
            <a:ext uri="{FF2B5EF4-FFF2-40B4-BE49-F238E27FC236}">
              <a16:creationId xmlns:a16="http://schemas.microsoft.com/office/drawing/2014/main" id="{00000000-0008-0000-0F00-00009F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2" name="正方形/長方形 671">
          <a:extLst>
            <a:ext uri="{FF2B5EF4-FFF2-40B4-BE49-F238E27FC236}">
              <a16:creationId xmlns:a16="http://schemas.microsoft.com/office/drawing/2014/main" id="{00000000-0008-0000-0F00-0000A0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73" name="テキスト ボックス 672">
          <a:extLst>
            <a:ext uri="{FF2B5EF4-FFF2-40B4-BE49-F238E27FC236}">
              <a16:creationId xmlns:a16="http://schemas.microsoft.com/office/drawing/2014/main" id="{00000000-0008-0000-0F00-0000A1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75" name="直線コネクタ 674">
          <a:extLst>
            <a:ext uri="{FF2B5EF4-FFF2-40B4-BE49-F238E27FC236}">
              <a16:creationId xmlns:a16="http://schemas.microsoft.com/office/drawing/2014/main" id="{00000000-0008-0000-0F00-0000A3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76" name="テキスト ボックス 675">
          <a:extLst>
            <a:ext uri="{FF2B5EF4-FFF2-40B4-BE49-F238E27FC236}">
              <a16:creationId xmlns:a16="http://schemas.microsoft.com/office/drawing/2014/main" id="{00000000-0008-0000-0F00-0000A4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77" name="直線コネクタ 676">
          <a:extLst>
            <a:ext uri="{FF2B5EF4-FFF2-40B4-BE49-F238E27FC236}">
              <a16:creationId xmlns:a16="http://schemas.microsoft.com/office/drawing/2014/main" id="{00000000-0008-0000-0F00-0000A5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78" name="テキスト ボックス 677">
          <a:extLst>
            <a:ext uri="{FF2B5EF4-FFF2-40B4-BE49-F238E27FC236}">
              <a16:creationId xmlns:a16="http://schemas.microsoft.com/office/drawing/2014/main" id="{00000000-0008-0000-0F00-0000A6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79" name="直線コネクタ 678">
          <a:extLst>
            <a:ext uri="{FF2B5EF4-FFF2-40B4-BE49-F238E27FC236}">
              <a16:creationId xmlns:a16="http://schemas.microsoft.com/office/drawing/2014/main" id="{00000000-0008-0000-0F00-0000A7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0" name="テキスト ボックス 679">
          <a:extLst>
            <a:ext uri="{FF2B5EF4-FFF2-40B4-BE49-F238E27FC236}">
              <a16:creationId xmlns:a16="http://schemas.microsoft.com/office/drawing/2014/main" id="{00000000-0008-0000-0F00-0000A8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1" name="直線コネクタ 680">
          <a:extLst>
            <a:ext uri="{FF2B5EF4-FFF2-40B4-BE49-F238E27FC236}">
              <a16:creationId xmlns:a16="http://schemas.microsoft.com/office/drawing/2014/main" id="{00000000-0008-0000-0F00-0000A9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82" name="テキスト ボックス 681">
          <a:extLst>
            <a:ext uri="{FF2B5EF4-FFF2-40B4-BE49-F238E27FC236}">
              <a16:creationId xmlns:a16="http://schemas.microsoft.com/office/drawing/2014/main" id="{00000000-0008-0000-0F00-0000AA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83" name="直線コネクタ 682">
          <a:extLst>
            <a:ext uri="{FF2B5EF4-FFF2-40B4-BE49-F238E27FC236}">
              <a16:creationId xmlns:a16="http://schemas.microsoft.com/office/drawing/2014/main" id="{00000000-0008-0000-0F00-0000AB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84" name="テキスト ボックス 683">
          <a:extLst>
            <a:ext uri="{FF2B5EF4-FFF2-40B4-BE49-F238E27FC236}">
              <a16:creationId xmlns:a16="http://schemas.microsoft.com/office/drawing/2014/main" id="{00000000-0008-0000-0F00-0000AC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85" name="直線コネクタ 684">
          <a:extLst>
            <a:ext uri="{FF2B5EF4-FFF2-40B4-BE49-F238E27FC236}">
              <a16:creationId xmlns:a16="http://schemas.microsoft.com/office/drawing/2014/main" id="{00000000-0008-0000-0F00-0000AD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86" name="テキスト ボックス 685">
          <a:extLst>
            <a:ext uri="{FF2B5EF4-FFF2-40B4-BE49-F238E27FC236}">
              <a16:creationId xmlns:a16="http://schemas.microsoft.com/office/drawing/2014/main" id="{00000000-0008-0000-0F00-0000AE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87" name="【保健センター・保健所】&#10;一人当たり面積グラフ枠">
          <a:extLst>
            <a:ext uri="{FF2B5EF4-FFF2-40B4-BE49-F238E27FC236}">
              <a16:creationId xmlns:a16="http://schemas.microsoft.com/office/drawing/2014/main" id="{00000000-0008-0000-0F00-0000AF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156210</xdr:rowOff>
    </xdr:from>
    <xdr:to>
      <xdr:col>116</xdr:col>
      <xdr:colOff>62864</xdr:colOff>
      <xdr:row>64</xdr:row>
      <xdr:rowOff>3810</xdr:rowOff>
    </xdr:to>
    <xdr:cxnSp macro="">
      <xdr:nvCxnSpPr>
        <xdr:cNvPr id="688" name="直線コネクタ 687">
          <a:extLst>
            <a:ext uri="{FF2B5EF4-FFF2-40B4-BE49-F238E27FC236}">
              <a16:creationId xmlns:a16="http://schemas.microsoft.com/office/drawing/2014/main" id="{00000000-0008-0000-0F00-0000B0020000}"/>
            </a:ext>
          </a:extLst>
        </xdr:cNvPr>
        <xdr:cNvCxnSpPr/>
      </xdr:nvCxnSpPr>
      <xdr:spPr>
        <a:xfrm flipV="1">
          <a:off x="22160864" y="9585960"/>
          <a:ext cx="0" cy="1390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7637</xdr:rowOff>
    </xdr:from>
    <xdr:ext cx="469744" cy="259045"/>
    <xdr:sp macro="" textlink="">
      <xdr:nvSpPr>
        <xdr:cNvPr id="689" name="【保健センター・保健所】&#10;一人当たり面積最小値テキスト">
          <a:extLst>
            <a:ext uri="{FF2B5EF4-FFF2-40B4-BE49-F238E27FC236}">
              <a16:creationId xmlns:a16="http://schemas.microsoft.com/office/drawing/2014/main" id="{00000000-0008-0000-0F00-0000B1020000}"/>
            </a:ext>
          </a:extLst>
        </xdr:cNvPr>
        <xdr:cNvSpPr txBox="1"/>
      </xdr:nvSpPr>
      <xdr:spPr>
        <a:xfrm>
          <a:off x="22199600" y="1098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xdr:rowOff>
    </xdr:from>
    <xdr:to>
      <xdr:col>116</xdr:col>
      <xdr:colOff>152400</xdr:colOff>
      <xdr:row>64</xdr:row>
      <xdr:rowOff>3810</xdr:rowOff>
    </xdr:to>
    <xdr:cxnSp macro="">
      <xdr:nvCxnSpPr>
        <xdr:cNvPr id="690" name="直線コネクタ 689">
          <a:extLst>
            <a:ext uri="{FF2B5EF4-FFF2-40B4-BE49-F238E27FC236}">
              <a16:creationId xmlns:a16="http://schemas.microsoft.com/office/drawing/2014/main" id="{00000000-0008-0000-0F00-0000B2020000}"/>
            </a:ext>
          </a:extLst>
        </xdr:cNvPr>
        <xdr:cNvCxnSpPr/>
      </xdr:nvCxnSpPr>
      <xdr:spPr>
        <a:xfrm>
          <a:off x="22072600" y="1097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102887</xdr:rowOff>
    </xdr:from>
    <xdr:ext cx="469744" cy="259045"/>
    <xdr:sp macro="" textlink="">
      <xdr:nvSpPr>
        <xdr:cNvPr id="691" name="【保健センター・保健所】&#10;一人当たり面積最大値テキスト">
          <a:extLst>
            <a:ext uri="{FF2B5EF4-FFF2-40B4-BE49-F238E27FC236}">
              <a16:creationId xmlns:a16="http://schemas.microsoft.com/office/drawing/2014/main" id="{00000000-0008-0000-0F00-0000B3020000}"/>
            </a:ext>
          </a:extLst>
        </xdr:cNvPr>
        <xdr:cNvSpPr txBox="1"/>
      </xdr:nvSpPr>
      <xdr:spPr>
        <a:xfrm>
          <a:off x="22199600" y="9361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156210</xdr:rowOff>
    </xdr:from>
    <xdr:to>
      <xdr:col>116</xdr:col>
      <xdr:colOff>152400</xdr:colOff>
      <xdr:row>55</xdr:row>
      <xdr:rowOff>156210</xdr:rowOff>
    </xdr:to>
    <xdr:cxnSp macro="">
      <xdr:nvCxnSpPr>
        <xdr:cNvPr id="692" name="直線コネクタ 691">
          <a:extLst>
            <a:ext uri="{FF2B5EF4-FFF2-40B4-BE49-F238E27FC236}">
              <a16:creationId xmlns:a16="http://schemas.microsoft.com/office/drawing/2014/main" id="{00000000-0008-0000-0F00-0000B4020000}"/>
            </a:ext>
          </a:extLst>
        </xdr:cNvPr>
        <xdr:cNvCxnSpPr/>
      </xdr:nvCxnSpPr>
      <xdr:spPr>
        <a:xfrm>
          <a:off x="22072600" y="958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114317</xdr:rowOff>
    </xdr:from>
    <xdr:ext cx="469744" cy="259045"/>
    <xdr:sp macro="" textlink="">
      <xdr:nvSpPr>
        <xdr:cNvPr id="693" name="【保健センター・保健所】&#10;一人当たり面積平均値テキスト">
          <a:extLst>
            <a:ext uri="{FF2B5EF4-FFF2-40B4-BE49-F238E27FC236}">
              <a16:creationId xmlns:a16="http://schemas.microsoft.com/office/drawing/2014/main" id="{00000000-0008-0000-0F00-0000B5020000}"/>
            </a:ext>
          </a:extLst>
        </xdr:cNvPr>
        <xdr:cNvSpPr txBox="1"/>
      </xdr:nvSpPr>
      <xdr:spPr>
        <a:xfrm>
          <a:off x="22199600" y="105727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135890</xdr:rowOff>
    </xdr:from>
    <xdr:to>
      <xdr:col>116</xdr:col>
      <xdr:colOff>114300</xdr:colOff>
      <xdr:row>62</xdr:row>
      <xdr:rowOff>66040</xdr:rowOff>
    </xdr:to>
    <xdr:sp macro="" textlink="">
      <xdr:nvSpPr>
        <xdr:cNvPr id="694" name="フローチャート: 判断 693">
          <a:extLst>
            <a:ext uri="{FF2B5EF4-FFF2-40B4-BE49-F238E27FC236}">
              <a16:creationId xmlns:a16="http://schemas.microsoft.com/office/drawing/2014/main" id="{00000000-0008-0000-0F00-0000B6020000}"/>
            </a:ext>
          </a:extLst>
        </xdr:cNvPr>
        <xdr:cNvSpPr/>
      </xdr:nvSpPr>
      <xdr:spPr>
        <a:xfrm>
          <a:off x="221107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143510</xdr:rowOff>
    </xdr:from>
    <xdr:to>
      <xdr:col>112</xdr:col>
      <xdr:colOff>38100</xdr:colOff>
      <xdr:row>62</xdr:row>
      <xdr:rowOff>73660</xdr:rowOff>
    </xdr:to>
    <xdr:sp macro="" textlink="">
      <xdr:nvSpPr>
        <xdr:cNvPr id="695" name="フローチャート: 判断 694">
          <a:extLst>
            <a:ext uri="{FF2B5EF4-FFF2-40B4-BE49-F238E27FC236}">
              <a16:creationId xmlns:a16="http://schemas.microsoft.com/office/drawing/2014/main" id="{00000000-0008-0000-0F00-0000B7020000}"/>
            </a:ext>
          </a:extLst>
        </xdr:cNvPr>
        <xdr:cNvSpPr/>
      </xdr:nvSpPr>
      <xdr:spPr>
        <a:xfrm>
          <a:off x="21272500" y="1060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40640</xdr:rowOff>
    </xdr:from>
    <xdr:to>
      <xdr:col>107</xdr:col>
      <xdr:colOff>101600</xdr:colOff>
      <xdr:row>61</xdr:row>
      <xdr:rowOff>142240</xdr:rowOff>
    </xdr:to>
    <xdr:sp macro="" textlink="">
      <xdr:nvSpPr>
        <xdr:cNvPr id="696" name="フローチャート: 判断 695">
          <a:extLst>
            <a:ext uri="{FF2B5EF4-FFF2-40B4-BE49-F238E27FC236}">
              <a16:creationId xmlns:a16="http://schemas.microsoft.com/office/drawing/2014/main" id="{00000000-0008-0000-0F00-0000B8020000}"/>
            </a:ext>
          </a:extLst>
        </xdr:cNvPr>
        <xdr:cNvSpPr/>
      </xdr:nvSpPr>
      <xdr:spPr>
        <a:xfrm>
          <a:off x="20383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44450</xdr:rowOff>
    </xdr:from>
    <xdr:to>
      <xdr:col>102</xdr:col>
      <xdr:colOff>165100</xdr:colOff>
      <xdr:row>61</xdr:row>
      <xdr:rowOff>146050</xdr:rowOff>
    </xdr:to>
    <xdr:sp macro="" textlink="">
      <xdr:nvSpPr>
        <xdr:cNvPr id="697" name="フローチャート: 判断 696">
          <a:extLst>
            <a:ext uri="{FF2B5EF4-FFF2-40B4-BE49-F238E27FC236}">
              <a16:creationId xmlns:a16="http://schemas.microsoft.com/office/drawing/2014/main" id="{00000000-0008-0000-0F00-0000B9020000}"/>
            </a:ext>
          </a:extLst>
        </xdr:cNvPr>
        <xdr:cNvSpPr/>
      </xdr:nvSpPr>
      <xdr:spPr>
        <a:xfrm>
          <a:off x="19494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36830</xdr:rowOff>
    </xdr:from>
    <xdr:to>
      <xdr:col>98</xdr:col>
      <xdr:colOff>38100</xdr:colOff>
      <xdr:row>61</xdr:row>
      <xdr:rowOff>138430</xdr:rowOff>
    </xdr:to>
    <xdr:sp macro="" textlink="">
      <xdr:nvSpPr>
        <xdr:cNvPr id="698" name="フローチャート: 判断 697">
          <a:extLst>
            <a:ext uri="{FF2B5EF4-FFF2-40B4-BE49-F238E27FC236}">
              <a16:creationId xmlns:a16="http://schemas.microsoft.com/office/drawing/2014/main" id="{00000000-0008-0000-0F00-0000BA020000}"/>
            </a:ext>
          </a:extLst>
        </xdr:cNvPr>
        <xdr:cNvSpPr/>
      </xdr:nvSpPr>
      <xdr:spPr>
        <a:xfrm>
          <a:off x="18605500" y="1049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99" name="テキスト ボックス 698">
          <a:extLst>
            <a:ext uri="{FF2B5EF4-FFF2-40B4-BE49-F238E27FC236}">
              <a16:creationId xmlns:a16="http://schemas.microsoft.com/office/drawing/2014/main" id="{00000000-0008-0000-0F00-0000BB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1" name="テキスト ボックス 700">
          <a:extLst>
            <a:ext uri="{FF2B5EF4-FFF2-40B4-BE49-F238E27FC236}">
              <a16:creationId xmlns:a16="http://schemas.microsoft.com/office/drawing/2014/main" id="{00000000-0008-0000-0F00-0000BD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03" name="テキスト ボックス 702">
          <a:extLst>
            <a:ext uri="{FF2B5EF4-FFF2-40B4-BE49-F238E27FC236}">
              <a16:creationId xmlns:a16="http://schemas.microsoft.com/office/drawing/2014/main" id="{00000000-0008-0000-0F00-0000BF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44450</xdr:rowOff>
    </xdr:from>
    <xdr:to>
      <xdr:col>116</xdr:col>
      <xdr:colOff>114300</xdr:colOff>
      <xdr:row>57</xdr:row>
      <xdr:rowOff>146050</xdr:rowOff>
    </xdr:to>
    <xdr:sp macro="" textlink="">
      <xdr:nvSpPr>
        <xdr:cNvPr id="704" name="楕円 703">
          <a:extLst>
            <a:ext uri="{FF2B5EF4-FFF2-40B4-BE49-F238E27FC236}">
              <a16:creationId xmlns:a16="http://schemas.microsoft.com/office/drawing/2014/main" id="{00000000-0008-0000-0F00-0000C0020000}"/>
            </a:ext>
          </a:extLst>
        </xdr:cNvPr>
        <xdr:cNvSpPr/>
      </xdr:nvSpPr>
      <xdr:spPr>
        <a:xfrm>
          <a:off x="2211070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67327</xdr:rowOff>
    </xdr:from>
    <xdr:ext cx="469744" cy="259045"/>
    <xdr:sp macro="" textlink="">
      <xdr:nvSpPr>
        <xdr:cNvPr id="705" name="【保健センター・保健所】&#10;一人当たり面積該当値テキスト">
          <a:extLst>
            <a:ext uri="{FF2B5EF4-FFF2-40B4-BE49-F238E27FC236}">
              <a16:creationId xmlns:a16="http://schemas.microsoft.com/office/drawing/2014/main" id="{00000000-0008-0000-0F00-0000C1020000}"/>
            </a:ext>
          </a:extLst>
        </xdr:cNvPr>
        <xdr:cNvSpPr txBox="1"/>
      </xdr:nvSpPr>
      <xdr:spPr>
        <a:xfrm>
          <a:off x="22199600" y="966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63500</xdr:rowOff>
    </xdr:from>
    <xdr:to>
      <xdr:col>112</xdr:col>
      <xdr:colOff>38100</xdr:colOff>
      <xdr:row>57</xdr:row>
      <xdr:rowOff>165100</xdr:rowOff>
    </xdr:to>
    <xdr:sp macro="" textlink="">
      <xdr:nvSpPr>
        <xdr:cNvPr id="706" name="楕円 705">
          <a:extLst>
            <a:ext uri="{FF2B5EF4-FFF2-40B4-BE49-F238E27FC236}">
              <a16:creationId xmlns:a16="http://schemas.microsoft.com/office/drawing/2014/main" id="{00000000-0008-0000-0F00-0000C2020000}"/>
            </a:ext>
          </a:extLst>
        </xdr:cNvPr>
        <xdr:cNvSpPr/>
      </xdr:nvSpPr>
      <xdr:spPr>
        <a:xfrm>
          <a:off x="21272500" y="983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95250</xdr:rowOff>
    </xdr:from>
    <xdr:to>
      <xdr:col>116</xdr:col>
      <xdr:colOff>63500</xdr:colOff>
      <xdr:row>57</xdr:row>
      <xdr:rowOff>114300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flipV="1">
          <a:off x="21323300" y="98679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82550</xdr:rowOff>
    </xdr:from>
    <xdr:to>
      <xdr:col>107</xdr:col>
      <xdr:colOff>101600</xdr:colOff>
      <xdr:row>58</xdr:row>
      <xdr:rowOff>12700</xdr:rowOff>
    </xdr:to>
    <xdr:sp macro="" textlink="">
      <xdr:nvSpPr>
        <xdr:cNvPr id="708" name="楕円 707">
          <a:extLst>
            <a:ext uri="{FF2B5EF4-FFF2-40B4-BE49-F238E27FC236}">
              <a16:creationId xmlns:a16="http://schemas.microsoft.com/office/drawing/2014/main" id="{00000000-0008-0000-0F00-0000C4020000}"/>
            </a:ext>
          </a:extLst>
        </xdr:cNvPr>
        <xdr:cNvSpPr/>
      </xdr:nvSpPr>
      <xdr:spPr>
        <a:xfrm>
          <a:off x="203835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114300</xdr:rowOff>
    </xdr:from>
    <xdr:to>
      <xdr:col>111</xdr:col>
      <xdr:colOff>177800</xdr:colOff>
      <xdr:row>57</xdr:row>
      <xdr:rowOff>133350</xdr:rowOff>
    </xdr:to>
    <xdr:cxnSp macro="">
      <xdr:nvCxnSpPr>
        <xdr:cNvPr id="709" name="直線コネクタ 708">
          <a:extLst>
            <a:ext uri="{FF2B5EF4-FFF2-40B4-BE49-F238E27FC236}">
              <a16:creationId xmlns:a16="http://schemas.microsoft.com/office/drawing/2014/main" id="{00000000-0008-0000-0F00-0000C5020000}"/>
            </a:ext>
          </a:extLst>
        </xdr:cNvPr>
        <xdr:cNvCxnSpPr/>
      </xdr:nvCxnSpPr>
      <xdr:spPr>
        <a:xfrm flipV="1">
          <a:off x="20434300" y="9886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93980</xdr:rowOff>
    </xdr:from>
    <xdr:to>
      <xdr:col>102</xdr:col>
      <xdr:colOff>165100</xdr:colOff>
      <xdr:row>58</xdr:row>
      <xdr:rowOff>24130</xdr:rowOff>
    </xdr:to>
    <xdr:sp macro="" textlink="">
      <xdr:nvSpPr>
        <xdr:cNvPr id="710" name="楕円 709">
          <a:extLst>
            <a:ext uri="{FF2B5EF4-FFF2-40B4-BE49-F238E27FC236}">
              <a16:creationId xmlns:a16="http://schemas.microsoft.com/office/drawing/2014/main" id="{00000000-0008-0000-0F00-0000C6020000}"/>
            </a:ext>
          </a:extLst>
        </xdr:cNvPr>
        <xdr:cNvSpPr/>
      </xdr:nvSpPr>
      <xdr:spPr>
        <a:xfrm>
          <a:off x="19494500" y="9866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133350</xdr:rowOff>
    </xdr:from>
    <xdr:to>
      <xdr:col>107</xdr:col>
      <xdr:colOff>50800</xdr:colOff>
      <xdr:row>57</xdr:row>
      <xdr:rowOff>144780</xdr:rowOff>
    </xdr:to>
    <xdr:cxnSp macro="">
      <xdr:nvCxnSpPr>
        <xdr:cNvPr id="711" name="直線コネクタ 710">
          <a:extLst>
            <a:ext uri="{FF2B5EF4-FFF2-40B4-BE49-F238E27FC236}">
              <a16:creationId xmlns:a16="http://schemas.microsoft.com/office/drawing/2014/main" id="{00000000-0008-0000-0F00-0000C7020000}"/>
            </a:ext>
          </a:extLst>
        </xdr:cNvPr>
        <xdr:cNvCxnSpPr/>
      </xdr:nvCxnSpPr>
      <xdr:spPr>
        <a:xfrm flipV="1">
          <a:off x="19545300" y="990600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57</xdr:row>
      <xdr:rowOff>101600</xdr:rowOff>
    </xdr:from>
    <xdr:to>
      <xdr:col>98</xdr:col>
      <xdr:colOff>38100</xdr:colOff>
      <xdr:row>58</xdr:row>
      <xdr:rowOff>31750</xdr:rowOff>
    </xdr:to>
    <xdr:sp macro="" textlink="">
      <xdr:nvSpPr>
        <xdr:cNvPr id="712" name="楕円 711">
          <a:extLst>
            <a:ext uri="{FF2B5EF4-FFF2-40B4-BE49-F238E27FC236}">
              <a16:creationId xmlns:a16="http://schemas.microsoft.com/office/drawing/2014/main" id="{00000000-0008-0000-0F00-0000C8020000}"/>
            </a:ext>
          </a:extLst>
        </xdr:cNvPr>
        <xdr:cNvSpPr/>
      </xdr:nvSpPr>
      <xdr:spPr>
        <a:xfrm>
          <a:off x="18605500" y="98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57</xdr:row>
      <xdr:rowOff>144780</xdr:rowOff>
    </xdr:from>
    <xdr:to>
      <xdr:col>102</xdr:col>
      <xdr:colOff>114300</xdr:colOff>
      <xdr:row>57</xdr:row>
      <xdr:rowOff>152400</xdr:rowOff>
    </xdr:to>
    <xdr:cxnSp macro="">
      <xdr:nvCxnSpPr>
        <xdr:cNvPr id="713" name="直線コネクタ 712">
          <a:extLst>
            <a:ext uri="{FF2B5EF4-FFF2-40B4-BE49-F238E27FC236}">
              <a16:creationId xmlns:a16="http://schemas.microsoft.com/office/drawing/2014/main" id="{00000000-0008-0000-0F00-0000C9020000}"/>
            </a:ext>
          </a:extLst>
        </xdr:cNvPr>
        <xdr:cNvCxnSpPr/>
      </xdr:nvCxnSpPr>
      <xdr:spPr>
        <a:xfrm flipV="1">
          <a:off x="18656300" y="991743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64787</xdr:rowOff>
    </xdr:from>
    <xdr:ext cx="469744" cy="259045"/>
    <xdr:sp macro="" textlink="">
      <xdr:nvSpPr>
        <xdr:cNvPr id="714" name="n_1aveValue【保健センター・保健所】&#10;一人当たり面積">
          <a:extLst>
            <a:ext uri="{FF2B5EF4-FFF2-40B4-BE49-F238E27FC236}">
              <a16:creationId xmlns:a16="http://schemas.microsoft.com/office/drawing/2014/main" id="{00000000-0008-0000-0F00-0000CA020000}"/>
            </a:ext>
          </a:extLst>
        </xdr:cNvPr>
        <xdr:cNvSpPr txBox="1"/>
      </xdr:nvSpPr>
      <xdr:spPr>
        <a:xfrm>
          <a:off x="21075727" y="10694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133367</xdr:rowOff>
    </xdr:from>
    <xdr:ext cx="469744" cy="259045"/>
    <xdr:sp macro="" textlink="">
      <xdr:nvSpPr>
        <xdr:cNvPr id="715" name="n_2aveValue【保健センター・保健所】&#10;一人当たり面積">
          <a:extLst>
            <a:ext uri="{FF2B5EF4-FFF2-40B4-BE49-F238E27FC236}">
              <a16:creationId xmlns:a16="http://schemas.microsoft.com/office/drawing/2014/main" id="{00000000-0008-0000-0F00-0000CB020000}"/>
            </a:ext>
          </a:extLst>
        </xdr:cNvPr>
        <xdr:cNvSpPr txBox="1"/>
      </xdr:nvSpPr>
      <xdr:spPr>
        <a:xfrm>
          <a:off x="20199427" y="1059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137177</xdr:rowOff>
    </xdr:from>
    <xdr:ext cx="469744" cy="259045"/>
    <xdr:sp macro="" textlink="">
      <xdr:nvSpPr>
        <xdr:cNvPr id="716" name="n_3aveValue【保健センター・保健所】&#10;一人当たり面積">
          <a:extLst>
            <a:ext uri="{FF2B5EF4-FFF2-40B4-BE49-F238E27FC236}">
              <a16:creationId xmlns:a16="http://schemas.microsoft.com/office/drawing/2014/main" id="{00000000-0008-0000-0F00-0000CC020000}"/>
            </a:ext>
          </a:extLst>
        </xdr:cNvPr>
        <xdr:cNvSpPr txBox="1"/>
      </xdr:nvSpPr>
      <xdr:spPr>
        <a:xfrm>
          <a:off x="19310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129557</xdr:rowOff>
    </xdr:from>
    <xdr:ext cx="469744" cy="259045"/>
    <xdr:sp macro="" textlink="">
      <xdr:nvSpPr>
        <xdr:cNvPr id="717" name="n_4aveValue【保健センター・保健所】&#10;一人当たり面積">
          <a:extLst>
            <a:ext uri="{FF2B5EF4-FFF2-40B4-BE49-F238E27FC236}">
              <a16:creationId xmlns:a16="http://schemas.microsoft.com/office/drawing/2014/main" id="{00000000-0008-0000-0F00-0000CD020000}"/>
            </a:ext>
          </a:extLst>
        </xdr:cNvPr>
        <xdr:cNvSpPr txBox="1"/>
      </xdr:nvSpPr>
      <xdr:spPr>
        <a:xfrm>
          <a:off x="18421427" y="1058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56</xdr:row>
      <xdr:rowOff>10177</xdr:rowOff>
    </xdr:from>
    <xdr:ext cx="469744" cy="259045"/>
    <xdr:sp macro="" textlink="">
      <xdr:nvSpPr>
        <xdr:cNvPr id="718" name="n_1mainValue【保健センター・保健所】&#10;一人当たり面積">
          <a:extLst>
            <a:ext uri="{FF2B5EF4-FFF2-40B4-BE49-F238E27FC236}">
              <a16:creationId xmlns:a16="http://schemas.microsoft.com/office/drawing/2014/main" id="{00000000-0008-0000-0F00-0000CE020000}"/>
            </a:ext>
          </a:extLst>
        </xdr:cNvPr>
        <xdr:cNvSpPr txBox="1"/>
      </xdr:nvSpPr>
      <xdr:spPr>
        <a:xfrm>
          <a:off x="21075727" y="961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56</xdr:row>
      <xdr:rowOff>29227</xdr:rowOff>
    </xdr:from>
    <xdr:ext cx="469744" cy="259045"/>
    <xdr:sp macro="" textlink="">
      <xdr:nvSpPr>
        <xdr:cNvPr id="719" name="n_2mainValue【保健センター・保健所】&#10;一人当たり面積">
          <a:extLst>
            <a:ext uri="{FF2B5EF4-FFF2-40B4-BE49-F238E27FC236}">
              <a16:creationId xmlns:a16="http://schemas.microsoft.com/office/drawing/2014/main" id="{00000000-0008-0000-0F00-0000CF020000}"/>
            </a:ext>
          </a:extLst>
        </xdr:cNvPr>
        <xdr:cNvSpPr txBox="1"/>
      </xdr:nvSpPr>
      <xdr:spPr>
        <a:xfrm>
          <a:off x="20199427" y="963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56</xdr:row>
      <xdr:rowOff>40657</xdr:rowOff>
    </xdr:from>
    <xdr:ext cx="469744" cy="259045"/>
    <xdr:sp macro="" textlink="">
      <xdr:nvSpPr>
        <xdr:cNvPr id="720" name="n_3mainValue【保健センター・保健所】&#10;一人当たり面積">
          <a:extLst>
            <a:ext uri="{FF2B5EF4-FFF2-40B4-BE49-F238E27FC236}">
              <a16:creationId xmlns:a16="http://schemas.microsoft.com/office/drawing/2014/main" id="{00000000-0008-0000-0F00-0000D0020000}"/>
            </a:ext>
          </a:extLst>
        </xdr:cNvPr>
        <xdr:cNvSpPr txBox="1"/>
      </xdr:nvSpPr>
      <xdr:spPr>
        <a:xfrm>
          <a:off x="19310427" y="9641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56</xdr:row>
      <xdr:rowOff>48277</xdr:rowOff>
    </xdr:from>
    <xdr:ext cx="469744" cy="259045"/>
    <xdr:sp macro="" textlink="">
      <xdr:nvSpPr>
        <xdr:cNvPr id="721" name="n_4mainValue【保健センター・保健所】&#10;一人当たり面積">
          <a:extLst>
            <a:ext uri="{FF2B5EF4-FFF2-40B4-BE49-F238E27FC236}">
              <a16:creationId xmlns:a16="http://schemas.microsoft.com/office/drawing/2014/main" id="{00000000-0008-0000-0F00-0000D1020000}"/>
            </a:ext>
          </a:extLst>
        </xdr:cNvPr>
        <xdr:cNvSpPr txBox="1"/>
      </xdr:nvSpPr>
      <xdr:spPr>
        <a:xfrm>
          <a:off x="18421427" y="964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22" name="正方形/長方形 721">
          <a:extLst>
            <a:ext uri="{FF2B5EF4-FFF2-40B4-BE49-F238E27FC236}">
              <a16:creationId xmlns:a16="http://schemas.microsoft.com/office/drawing/2014/main" id="{00000000-0008-0000-0F00-0000D2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23" name="正方形/長方形 722">
          <a:extLst>
            <a:ext uri="{FF2B5EF4-FFF2-40B4-BE49-F238E27FC236}">
              <a16:creationId xmlns:a16="http://schemas.microsoft.com/office/drawing/2014/main" id="{00000000-0008-0000-0F00-0000D3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24" name="正方形/長方形 723">
          <a:extLst>
            <a:ext uri="{FF2B5EF4-FFF2-40B4-BE49-F238E27FC236}">
              <a16:creationId xmlns:a16="http://schemas.microsoft.com/office/drawing/2014/main" id="{00000000-0008-0000-0F00-0000D4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25" name="正方形/長方形 724">
          <a:extLst>
            <a:ext uri="{FF2B5EF4-FFF2-40B4-BE49-F238E27FC236}">
              <a16:creationId xmlns:a16="http://schemas.microsoft.com/office/drawing/2014/main" id="{00000000-0008-0000-0F00-0000D5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26" name="正方形/長方形 725">
          <a:extLst>
            <a:ext uri="{FF2B5EF4-FFF2-40B4-BE49-F238E27FC236}">
              <a16:creationId xmlns:a16="http://schemas.microsoft.com/office/drawing/2014/main" id="{00000000-0008-0000-0F00-0000D6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27" name="正方形/長方形 726">
          <a:extLst>
            <a:ext uri="{FF2B5EF4-FFF2-40B4-BE49-F238E27FC236}">
              <a16:creationId xmlns:a16="http://schemas.microsoft.com/office/drawing/2014/main" id="{00000000-0008-0000-0F00-0000D7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28" name="正方形/長方形 727">
          <a:extLst>
            <a:ext uri="{FF2B5EF4-FFF2-40B4-BE49-F238E27FC236}">
              <a16:creationId xmlns:a16="http://schemas.microsoft.com/office/drawing/2014/main" id="{00000000-0008-0000-0F00-0000D8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29" name="正方形/長方形 728">
          <a:extLst>
            <a:ext uri="{FF2B5EF4-FFF2-40B4-BE49-F238E27FC236}">
              <a16:creationId xmlns:a16="http://schemas.microsoft.com/office/drawing/2014/main" id="{00000000-0008-0000-0F00-0000D9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0" name="テキスト ボックス 729">
          <a:extLst>
            <a:ext uri="{FF2B5EF4-FFF2-40B4-BE49-F238E27FC236}">
              <a16:creationId xmlns:a16="http://schemas.microsoft.com/office/drawing/2014/main" id="{00000000-0008-0000-0F00-0000DA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32" name="テキスト ボックス 731">
          <a:extLst>
            <a:ext uri="{FF2B5EF4-FFF2-40B4-BE49-F238E27FC236}">
              <a16:creationId xmlns:a16="http://schemas.microsoft.com/office/drawing/2014/main" id="{00000000-0008-0000-0F00-0000DC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734" name="テキスト ボックス 733">
          <a:extLst>
            <a:ext uri="{FF2B5EF4-FFF2-40B4-BE49-F238E27FC236}">
              <a16:creationId xmlns:a16="http://schemas.microsoft.com/office/drawing/2014/main" id="{00000000-0008-0000-0F00-0000DE02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736" name="テキスト ボックス 735">
          <a:extLst>
            <a:ext uri="{FF2B5EF4-FFF2-40B4-BE49-F238E27FC236}">
              <a16:creationId xmlns:a16="http://schemas.microsoft.com/office/drawing/2014/main" id="{00000000-0008-0000-0F00-0000E002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737" name="直線コネクタ 736">
          <a:extLst>
            <a:ext uri="{FF2B5EF4-FFF2-40B4-BE49-F238E27FC236}">
              <a16:creationId xmlns:a16="http://schemas.microsoft.com/office/drawing/2014/main" id="{00000000-0008-0000-0F00-0000E1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738" name="テキスト ボックス 737">
          <a:extLst>
            <a:ext uri="{FF2B5EF4-FFF2-40B4-BE49-F238E27FC236}">
              <a16:creationId xmlns:a16="http://schemas.microsoft.com/office/drawing/2014/main" id="{00000000-0008-0000-0F00-0000E2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739" name="直線コネクタ 738">
          <a:extLst>
            <a:ext uri="{FF2B5EF4-FFF2-40B4-BE49-F238E27FC236}">
              <a16:creationId xmlns:a16="http://schemas.microsoft.com/office/drawing/2014/main" id="{00000000-0008-0000-0F00-0000E302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740" name="テキスト ボックス 739">
          <a:extLst>
            <a:ext uri="{FF2B5EF4-FFF2-40B4-BE49-F238E27FC236}">
              <a16:creationId xmlns:a16="http://schemas.microsoft.com/office/drawing/2014/main" id="{00000000-0008-0000-0F00-0000E402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741" name="直線コネクタ 740">
          <a:extLst>
            <a:ext uri="{FF2B5EF4-FFF2-40B4-BE49-F238E27FC236}">
              <a16:creationId xmlns:a16="http://schemas.microsoft.com/office/drawing/2014/main" id="{00000000-0008-0000-0F00-0000E502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742" name="テキスト ボックス 741">
          <a:extLst>
            <a:ext uri="{FF2B5EF4-FFF2-40B4-BE49-F238E27FC236}">
              <a16:creationId xmlns:a16="http://schemas.microsoft.com/office/drawing/2014/main" id="{00000000-0008-0000-0F00-0000E602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3" name="直線コネクタ 742">
          <a:extLst>
            <a:ext uri="{FF2B5EF4-FFF2-40B4-BE49-F238E27FC236}">
              <a16:creationId xmlns:a16="http://schemas.microsoft.com/office/drawing/2014/main" id="{00000000-0008-0000-0F00-0000E7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744" name="テキスト ボックス 743">
          <a:extLst>
            <a:ext uri="{FF2B5EF4-FFF2-40B4-BE49-F238E27FC236}">
              <a16:creationId xmlns:a16="http://schemas.microsoft.com/office/drawing/2014/main" id="{00000000-0008-0000-0F00-0000E802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45" name="【消防施設】&#10;有形固定資産減価償却率グラフ枠">
          <a:extLst>
            <a:ext uri="{FF2B5EF4-FFF2-40B4-BE49-F238E27FC236}">
              <a16:creationId xmlns:a16="http://schemas.microsoft.com/office/drawing/2014/main" id="{00000000-0008-0000-0F00-0000E9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135255</xdr:rowOff>
    </xdr:from>
    <xdr:to>
      <xdr:col>85</xdr:col>
      <xdr:colOff>126364</xdr:colOff>
      <xdr:row>86</xdr:row>
      <xdr:rowOff>9525</xdr:rowOff>
    </xdr:to>
    <xdr:cxnSp macro="">
      <xdr:nvCxnSpPr>
        <xdr:cNvPr id="746" name="直線コネクタ 745">
          <a:extLst>
            <a:ext uri="{FF2B5EF4-FFF2-40B4-BE49-F238E27FC236}">
              <a16:creationId xmlns:a16="http://schemas.microsoft.com/office/drawing/2014/main" id="{00000000-0008-0000-0F00-0000EA020000}"/>
            </a:ext>
          </a:extLst>
        </xdr:cNvPr>
        <xdr:cNvCxnSpPr/>
      </xdr:nvCxnSpPr>
      <xdr:spPr>
        <a:xfrm flipV="1">
          <a:off x="16318864" y="13336905"/>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13352</xdr:rowOff>
    </xdr:from>
    <xdr:ext cx="405111" cy="259045"/>
    <xdr:sp macro="" textlink="">
      <xdr:nvSpPr>
        <xdr:cNvPr id="747" name="【消防施設】&#10;有形固定資産減価償却率最小値テキスト">
          <a:extLst>
            <a:ext uri="{FF2B5EF4-FFF2-40B4-BE49-F238E27FC236}">
              <a16:creationId xmlns:a16="http://schemas.microsoft.com/office/drawing/2014/main" id="{00000000-0008-0000-0F00-0000EB020000}"/>
            </a:ext>
          </a:extLst>
        </xdr:cNvPr>
        <xdr:cNvSpPr txBox="1"/>
      </xdr:nvSpPr>
      <xdr:spPr>
        <a:xfrm>
          <a:off x="16357600" y="1475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9525</xdr:rowOff>
    </xdr:from>
    <xdr:to>
      <xdr:col>86</xdr:col>
      <xdr:colOff>25400</xdr:colOff>
      <xdr:row>86</xdr:row>
      <xdr:rowOff>9525</xdr:rowOff>
    </xdr:to>
    <xdr:cxnSp macro="">
      <xdr:nvCxnSpPr>
        <xdr:cNvPr id="748" name="直線コネクタ 747">
          <a:extLst>
            <a:ext uri="{FF2B5EF4-FFF2-40B4-BE49-F238E27FC236}">
              <a16:creationId xmlns:a16="http://schemas.microsoft.com/office/drawing/2014/main" id="{00000000-0008-0000-0F00-0000EC020000}"/>
            </a:ext>
          </a:extLst>
        </xdr:cNvPr>
        <xdr:cNvCxnSpPr/>
      </xdr:nvCxnSpPr>
      <xdr:spPr>
        <a:xfrm>
          <a:off x="16230600" y="14754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81932</xdr:rowOff>
    </xdr:from>
    <xdr:ext cx="405111" cy="259045"/>
    <xdr:sp macro="" textlink="">
      <xdr:nvSpPr>
        <xdr:cNvPr id="749" name="【消防施設】&#10;有形固定資産減価償却率最大値テキスト">
          <a:extLst>
            <a:ext uri="{FF2B5EF4-FFF2-40B4-BE49-F238E27FC236}">
              <a16:creationId xmlns:a16="http://schemas.microsoft.com/office/drawing/2014/main" id="{00000000-0008-0000-0F00-0000ED020000}"/>
            </a:ext>
          </a:extLst>
        </xdr:cNvPr>
        <xdr:cNvSpPr txBox="1"/>
      </xdr:nvSpPr>
      <xdr:spPr>
        <a:xfrm>
          <a:off x="16357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135255</xdr:rowOff>
    </xdr:from>
    <xdr:to>
      <xdr:col>86</xdr:col>
      <xdr:colOff>25400</xdr:colOff>
      <xdr:row>77</xdr:row>
      <xdr:rowOff>135255</xdr:rowOff>
    </xdr:to>
    <xdr:cxnSp macro="">
      <xdr:nvCxnSpPr>
        <xdr:cNvPr id="750" name="直線コネクタ 749">
          <a:extLst>
            <a:ext uri="{FF2B5EF4-FFF2-40B4-BE49-F238E27FC236}">
              <a16:creationId xmlns:a16="http://schemas.microsoft.com/office/drawing/2014/main" id="{00000000-0008-0000-0F00-0000EE020000}"/>
            </a:ext>
          </a:extLst>
        </xdr:cNvPr>
        <xdr:cNvCxnSpPr/>
      </xdr:nvCxnSpPr>
      <xdr:spPr>
        <a:xfrm>
          <a:off x="16230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110507</xdr:rowOff>
    </xdr:from>
    <xdr:ext cx="405111" cy="259045"/>
    <xdr:sp macro="" textlink="">
      <xdr:nvSpPr>
        <xdr:cNvPr id="751" name="【消防施設】&#10;有形固定資産減価償却率平均値テキスト">
          <a:extLst>
            <a:ext uri="{FF2B5EF4-FFF2-40B4-BE49-F238E27FC236}">
              <a16:creationId xmlns:a16="http://schemas.microsoft.com/office/drawing/2014/main" id="{00000000-0008-0000-0F00-0000EF020000}"/>
            </a:ext>
          </a:extLst>
        </xdr:cNvPr>
        <xdr:cNvSpPr txBox="1"/>
      </xdr:nvSpPr>
      <xdr:spPr>
        <a:xfrm>
          <a:off x="16357600" y="13997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132080</xdr:rowOff>
    </xdr:from>
    <xdr:to>
      <xdr:col>85</xdr:col>
      <xdr:colOff>177800</xdr:colOff>
      <xdr:row>82</xdr:row>
      <xdr:rowOff>62230</xdr:rowOff>
    </xdr:to>
    <xdr:sp macro="" textlink="">
      <xdr:nvSpPr>
        <xdr:cNvPr id="752" name="フローチャート: 判断 751">
          <a:extLst>
            <a:ext uri="{FF2B5EF4-FFF2-40B4-BE49-F238E27FC236}">
              <a16:creationId xmlns:a16="http://schemas.microsoft.com/office/drawing/2014/main" id="{00000000-0008-0000-0F00-0000F0020000}"/>
            </a:ext>
          </a:extLst>
        </xdr:cNvPr>
        <xdr:cNvSpPr/>
      </xdr:nvSpPr>
      <xdr:spPr>
        <a:xfrm>
          <a:off x="16268700" y="1401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55880</xdr:rowOff>
    </xdr:from>
    <xdr:to>
      <xdr:col>81</xdr:col>
      <xdr:colOff>101600</xdr:colOff>
      <xdr:row>81</xdr:row>
      <xdr:rowOff>157480</xdr:rowOff>
    </xdr:to>
    <xdr:sp macro="" textlink="">
      <xdr:nvSpPr>
        <xdr:cNvPr id="753" name="フローチャート: 判断 752">
          <a:extLst>
            <a:ext uri="{FF2B5EF4-FFF2-40B4-BE49-F238E27FC236}">
              <a16:creationId xmlns:a16="http://schemas.microsoft.com/office/drawing/2014/main" id="{00000000-0008-0000-0F00-0000F1020000}"/>
            </a:ext>
          </a:extLst>
        </xdr:cNvPr>
        <xdr:cNvSpPr/>
      </xdr:nvSpPr>
      <xdr:spPr>
        <a:xfrm>
          <a:off x="15430500" y="1394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109220</xdr:rowOff>
    </xdr:from>
    <xdr:to>
      <xdr:col>76</xdr:col>
      <xdr:colOff>165100</xdr:colOff>
      <xdr:row>82</xdr:row>
      <xdr:rowOff>39370</xdr:rowOff>
    </xdr:to>
    <xdr:sp macro="" textlink="">
      <xdr:nvSpPr>
        <xdr:cNvPr id="754" name="フローチャート: 判断 753">
          <a:extLst>
            <a:ext uri="{FF2B5EF4-FFF2-40B4-BE49-F238E27FC236}">
              <a16:creationId xmlns:a16="http://schemas.microsoft.com/office/drawing/2014/main" id="{00000000-0008-0000-0F00-0000F2020000}"/>
            </a:ext>
          </a:extLst>
        </xdr:cNvPr>
        <xdr:cNvSpPr/>
      </xdr:nvSpPr>
      <xdr:spPr>
        <a:xfrm>
          <a:off x="14541500" y="1399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46355</xdr:rowOff>
    </xdr:from>
    <xdr:to>
      <xdr:col>72</xdr:col>
      <xdr:colOff>38100</xdr:colOff>
      <xdr:row>81</xdr:row>
      <xdr:rowOff>147955</xdr:rowOff>
    </xdr:to>
    <xdr:sp macro="" textlink="">
      <xdr:nvSpPr>
        <xdr:cNvPr id="755" name="フローチャート: 判断 754">
          <a:extLst>
            <a:ext uri="{FF2B5EF4-FFF2-40B4-BE49-F238E27FC236}">
              <a16:creationId xmlns:a16="http://schemas.microsoft.com/office/drawing/2014/main" id="{00000000-0008-0000-0F00-0000F3020000}"/>
            </a:ext>
          </a:extLst>
        </xdr:cNvPr>
        <xdr:cNvSpPr/>
      </xdr:nvSpPr>
      <xdr:spPr>
        <a:xfrm>
          <a:off x="13652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46355</xdr:rowOff>
    </xdr:from>
    <xdr:to>
      <xdr:col>67</xdr:col>
      <xdr:colOff>101600</xdr:colOff>
      <xdr:row>81</xdr:row>
      <xdr:rowOff>147955</xdr:rowOff>
    </xdr:to>
    <xdr:sp macro="" textlink="">
      <xdr:nvSpPr>
        <xdr:cNvPr id="756" name="フローチャート: 判断 755">
          <a:extLst>
            <a:ext uri="{FF2B5EF4-FFF2-40B4-BE49-F238E27FC236}">
              <a16:creationId xmlns:a16="http://schemas.microsoft.com/office/drawing/2014/main" id="{00000000-0008-0000-0F00-0000F4020000}"/>
            </a:ext>
          </a:extLst>
        </xdr:cNvPr>
        <xdr:cNvSpPr/>
      </xdr:nvSpPr>
      <xdr:spPr>
        <a:xfrm>
          <a:off x="12763500" y="1393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57" name="テキスト ボックス 756">
          <a:extLst>
            <a:ext uri="{FF2B5EF4-FFF2-40B4-BE49-F238E27FC236}">
              <a16:creationId xmlns:a16="http://schemas.microsoft.com/office/drawing/2014/main" id="{00000000-0008-0000-0F00-0000F5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59" name="テキスト ボックス 758">
          <a:extLst>
            <a:ext uri="{FF2B5EF4-FFF2-40B4-BE49-F238E27FC236}">
              <a16:creationId xmlns:a16="http://schemas.microsoft.com/office/drawing/2014/main" id="{00000000-0008-0000-0F00-0000F7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1" name="テキスト ボックス 760">
          <a:extLst>
            <a:ext uri="{FF2B5EF4-FFF2-40B4-BE49-F238E27FC236}">
              <a16:creationId xmlns:a16="http://schemas.microsoft.com/office/drawing/2014/main" id="{00000000-0008-0000-0F00-0000F9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109220</xdr:rowOff>
    </xdr:from>
    <xdr:to>
      <xdr:col>85</xdr:col>
      <xdr:colOff>177800</xdr:colOff>
      <xdr:row>80</xdr:row>
      <xdr:rowOff>39370</xdr:rowOff>
    </xdr:to>
    <xdr:sp macro="" textlink="">
      <xdr:nvSpPr>
        <xdr:cNvPr id="762" name="楕円 761">
          <a:extLst>
            <a:ext uri="{FF2B5EF4-FFF2-40B4-BE49-F238E27FC236}">
              <a16:creationId xmlns:a16="http://schemas.microsoft.com/office/drawing/2014/main" id="{00000000-0008-0000-0F00-0000FA020000}"/>
            </a:ext>
          </a:extLst>
        </xdr:cNvPr>
        <xdr:cNvSpPr/>
      </xdr:nvSpPr>
      <xdr:spPr>
        <a:xfrm>
          <a:off x="16268700" y="1365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132097</xdr:rowOff>
    </xdr:from>
    <xdr:ext cx="405111" cy="259045"/>
    <xdr:sp macro="" textlink="">
      <xdr:nvSpPr>
        <xdr:cNvPr id="763" name="【消防施設】&#10;有形固定資産減価償却率該当値テキスト">
          <a:extLst>
            <a:ext uri="{FF2B5EF4-FFF2-40B4-BE49-F238E27FC236}">
              <a16:creationId xmlns:a16="http://schemas.microsoft.com/office/drawing/2014/main" id="{00000000-0008-0000-0F00-0000FB020000}"/>
            </a:ext>
          </a:extLst>
        </xdr:cNvPr>
        <xdr:cNvSpPr txBox="1"/>
      </xdr:nvSpPr>
      <xdr:spPr>
        <a:xfrm>
          <a:off x="16357600" y="1350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61595</xdr:rowOff>
    </xdr:from>
    <xdr:to>
      <xdr:col>81</xdr:col>
      <xdr:colOff>101600</xdr:colOff>
      <xdr:row>79</xdr:row>
      <xdr:rowOff>163195</xdr:rowOff>
    </xdr:to>
    <xdr:sp macro="" textlink="">
      <xdr:nvSpPr>
        <xdr:cNvPr id="764" name="楕円 763">
          <a:extLst>
            <a:ext uri="{FF2B5EF4-FFF2-40B4-BE49-F238E27FC236}">
              <a16:creationId xmlns:a16="http://schemas.microsoft.com/office/drawing/2014/main" id="{00000000-0008-0000-0F00-0000FC020000}"/>
            </a:ext>
          </a:extLst>
        </xdr:cNvPr>
        <xdr:cNvSpPr/>
      </xdr:nvSpPr>
      <xdr:spPr>
        <a:xfrm>
          <a:off x="15430500" y="13606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112395</xdr:rowOff>
    </xdr:from>
    <xdr:to>
      <xdr:col>85</xdr:col>
      <xdr:colOff>127000</xdr:colOff>
      <xdr:row>79</xdr:row>
      <xdr:rowOff>160020</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5481300" y="13656945"/>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4445</xdr:rowOff>
    </xdr:from>
    <xdr:to>
      <xdr:col>76</xdr:col>
      <xdr:colOff>165100</xdr:colOff>
      <xdr:row>79</xdr:row>
      <xdr:rowOff>106045</xdr:rowOff>
    </xdr:to>
    <xdr:sp macro="" textlink="">
      <xdr:nvSpPr>
        <xdr:cNvPr id="766" name="楕円 765">
          <a:extLst>
            <a:ext uri="{FF2B5EF4-FFF2-40B4-BE49-F238E27FC236}">
              <a16:creationId xmlns:a16="http://schemas.microsoft.com/office/drawing/2014/main" id="{00000000-0008-0000-0F00-0000FE020000}"/>
            </a:ext>
          </a:extLst>
        </xdr:cNvPr>
        <xdr:cNvSpPr/>
      </xdr:nvSpPr>
      <xdr:spPr>
        <a:xfrm>
          <a:off x="14541500" y="13548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55245</xdr:rowOff>
    </xdr:from>
    <xdr:to>
      <xdr:col>81</xdr:col>
      <xdr:colOff>50800</xdr:colOff>
      <xdr:row>79</xdr:row>
      <xdr:rowOff>112395</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4592300" y="135997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118745</xdr:rowOff>
    </xdr:from>
    <xdr:to>
      <xdr:col>72</xdr:col>
      <xdr:colOff>38100</xdr:colOff>
      <xdr:row>79</xdr:row>
      <xdr:rowOff>48895</xdr:rowOff>
    </xdr:to>
    <xdr:sp macro="" textlink="">
      <xdr:nvSpPr>
        <xdr:cNvPr id="768" name="楕円 767">
          <a:extLst>
            <a:ext uri="{FF2B5EF4-FFF2-40B4-BE49-F238E27FC236}">
              <a16:creationId xmlns:a16="http://schemas.microsoft.com/office/drawing/2014/main" id="{00000000-0008-0000-0F00-000000030000}"/>
            </a:ext>
          </a:extLst>
        </xdr:cNvPr>
        <xdr:cNvSpPr/>
      </xdr:nvSpPr>
      <xdr:spPr>
        <a:xfrm>
          <a:off x="13652500" y="13491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78</xdr:row>
      <xdr:rowOff>169545</xdr:rowOff>
    </xdr:from>
    <xdr:to>
      <xdr:col>76</xdr:col>
      <xdr:colOff>114300</xdr:colOff>
      <xdr:row>79</xdr:row>
      <xdr:rowOff>55245</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a:off x="13703300" y="1354264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78</xdr:row>
      <xdr:rowOff>61595</xdr:rowOff>
    </xdr:from>
    <xdr:to>
      <xdr:col>67</xdr:col>
      <xdr:colOff>101600</xdr:colOff>
      <xdr:row>78</xdr:row>
      <xdr:rowOff>163195</xdr:rowOff>
    </xdr:to>
    <xdr:sp macro="" textlink="">
      <xdr:nvSpPr>
        <xdr:cNvPr id="770" name="楕円 769">
          <a:extLst>
            <a:ext uri="{FF2B5EF4-FFF2-40B4-BE49-F238E27FC236}">
              <a16:creationId xmlns:a16="http://schemas.microsoft.com/office/drawing/2014/main" id="{00000000-0008-0000-0F00-000002030000}"/>
            </a:ext>
          </a:extLst>
        </xdr:cNvPr>
        <xdr:cNvSpPr/>
      </xdr:nvSpPr>
      <xdr:spPr>
        <a:xfrm>
          <a:off x="12763500" y="13434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78</xdr:row>
      <xdr:rowOff>112395</xdr:rowOff>
    </xdr:from>
    <xdr:to>
      <xdr:col>71</xdr:col>
      <xdr:colOff>177800</xdr:colOff>
      <xdr:row>78</xdr:row>
      <xdr:rowOff>169545</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2814300" y="1348549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148607</xdr:rowOff>
    </xdr:from>
    <xdr:ext cx="405111" cy="259045"/>
    <xdr:sp macro="" textlink="">
      <xdr:nvSpPr>
        <xdr:cNvPr id="772" name="n_1aveValue【消防施設】&#10;有形固定資産減価償却率">
          <a:extLst>
            <a:ext uri="{FF2B5EF4-FFF2-40B4-BE49-F238E27FC236}">
              <a16:creationId xmlns:a16="http://schemas.microsoft.com/office/drawing/2014/main" id="{00000000-0008-0000-0F00-000004030000}"/>
            </a:ext>
          </a:extLst>
        </xdr:cNvPr>
        <xdr:cNvSpPr txBox="1"/>
      </xdr:nvSpPr>
      <xdr:spPr>
        <a:xfrm>
          <a:off x="15266044" y="1403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30497</xdr:rowOff>
    </xdr:from>
    <xdr:ext cx="405111" cy="259045"/>
    <xdr:sp macro="" textlink="">
      <xdr:nvSpPr>
        <xdr:cNvPr id="773" name="n_2aveValue【消防施設】&#10;有形固定資産減価償却率">
          <a:extLst>
            <a:ext uri="{FF2B5EF4-FFF2-40B4-BE49-F238E27FC236}">
              <a16:creationId xmlns:a16="http://schemas.microsoft.com/office/drawing/2014/main" id="{00000000-0008-0000-0F00-000005030000}"/>
            </a:ext>
          </a:extLst>
        </xdr:cNvPr>
        <xdr:cNvSpPr txBox="1"/>
      </xdr:nvSpPr>
      <xdr:spPr>
        <a:xfrm>
          <a:off x="14389744" y="1408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139082</xdr:rowOff>
    </xdr:from>
    <xdr:ext cx="405111" cy="259045"/>
    <xdr:sp macro="" textlink="">
      <xdr:nvSpPr>
        <xdr:cNvPr id="774" name="n_3aveValue【消防施設】&#10;有形固定資産減価償却率">
          <a:extLst>
            <a:ext uri="{FF2B5EF4-FFF2-40B4-BE49-F238E27FC236}">
              <a16:creationId xmlns:a16="http://schemas.microsoft.com/office/drawing/2014/main" id="{00000000-0008-0000-0F00-000006030000}"/>
            </a:ext>
          </a:extLst>
        </xdr:cNvPr>
        <xdr:cNvSpPr txBox="1"/>
      </xdr:nvSpPr>
      <xdr:spPr>
        <a:xfrm>
          <a:off x="13500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139082</xdr:rowOff>
    </xdr:from>
    <xdr:ext cx="405111" cy="259045"/>
    <xdr:sp macro="" textlink="">
      <xdr:nvSpPr>
        <xdr:cNvPr id="775" name="n_4aveValue【消防施設】&#10;有形固定資産減価償却率">
          <a:extLst>
            <a:ext uri="{FF2B5EF4-FFF2-40B4-BE49-F238E27FC236}">
              <a16:creationId xmlns:a16="http://schemas.microsoft.com/office/drawing/2014/main" id="{00000000-0008-0000-0F00-000007030000}"/>
            </a:ext>
          </a:extLst>
        </xdr:cNvPr>
        <xdr:cNvSpPr txBox="1"/>
      </xdr:nvSpPr>
      <xdr:spPr>
        <a:xfrm>
          <a:off x="12611744" y="14026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8272</xdr:rowOff>
    </xdr:from>
    <xdr:ext cx="405111" cy="259045"/>
    <xdr:sp macro="" textlink="">
      <xdr:nvSpPr>
        <xdr:cNvPr id="776" name="n_1mainValue【消防施設】&#10;有形固定資産減価償却率">
          <a:extLst>
            <a:ext uri="{FF2B5EF4-FFF2-40B4-BE49-F238E27FC236}">
              <a16:creationId xmlns:a16="http://schemas.microsoft.com/office/drawing/2014/main" id="{00000000-0008-0000-0F00-000008030000}"/>
            </a:ext>
          </a:extLst>
        </xdr:cNvPr>
        <xdr:cNvSpPr txBox="1"/>
      </xdr:nvSpPr>
      <xdr:spPr>
        <a:xfrm>
          <a:off x="15266044" y="13381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122572</xdr:rowOff>
    </xdr:from>
    <xdr:ext cx="405111" cy="259045"/>
    <xdr:sp macro="" textlink="">
      <xdr:nvSpPr>
        <xdr:cNvPr id="777" name="n_2mainValue【消防施設】&#10;有形固定資産減価償却率">
          <a:extLst>
            <a:ext uri="{FF2B5EF4-FFF2-40B4-BE49-F238E27FC236}">
              <a16:creationId xmlns:a16="http://schemas.microsoft.com/office/drawing/2014/main" id="{00000000-0008-0000-0F00-000009030000}"/>
            </a:ext>
          </a:extLst>
        </xdr:cNvPr>
        <xdr:cNvSpPr txBox="1"/>
      </xdr:nvSpPr>
      <xdr:spPr>
        <a:xfrm>
          <a:off x="14389744" y="13324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65422</xdr:rowOff>
    </xdr:from>
    <xdr:ext cx="405111" cy="259045"/>
    <xdr:sp macro="" textlink="">
      <xdr:nvSpPr>
        <xdr:cNvPr id="778" name="n_3mainValue【消防施設】&#10;有形固定資産減価償却率">
          <a:extLst>
            <a:ext uri="{FF2B5EF4-FFF2-40B4-BE49-F238E27FC236}">
              <a16:creationId xmlns:a16="http://schemas.microsoft.com/office/drawing/2014/main" id="{00000000-0008-0000-0F00-00000A030000}"/>
            </a:ext>
          </a:extLst>
        </xdr:cNvPr>
        <xdr:cNvSpPr txBox="1"/>
      </xdr:nvSpPr>
      <xdr:spPr>
        <a:xfrm>
          <a:off x="13500744" y="1326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77</xdr:row>
      <xdr:rowOff>8272</xdr:rowOff>
    </xdr:from>
    <xdr:ext cx="405111" cy="259045"/>
    <xdr:sp macro="" textlink="">
      <xdr:nvSpPr>
        <xdr:cNvPr id="779" name="n_4mainValue【消防施設】&#10;有形固定資産減価償却率">
          <a:extLst>
            <a:ext uri="{FF2B5EF4-FFF2-40B4-BE49-F238E27FC236}">
              <a16:creationId xmlns:a16="http://schemas.microsoft.com/office/drawing/2014/main" id="{00000000-0008-0000-0F00-00000B030000}"/>
            </a:ext>
          </a:extLst>
        </xdr:cNvPr>
        <xdr:cNvSpPr txBox="1"/>
      </xdr:nvSpPr>
      <xdr:spPr>
        <a:xfrm>
          <a:off x="12611744" y="13209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0" name="正方形/長方形 779">
          <a:extLst>
            <a:ext uri="{FF2B5EF4-FFF2-40B4-BE49-F238E27FC236}">
              <a16:creationId xmlns:a16="http://schemas.microsoft.com/office/drawing/2014/main" id="{00000000-0008-0000-0F00-00000C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1" name="正方形/長方形 780">
          <a:extLst>
            <a:ext uri="{FF2B5EF4-FFF2-40B4-BE49-F238E27FC236}">
              <a16:creationId xmlns:a16="http://schemas.microsoft.com/office/drawing/2014/main" id="{00000000-0008-0000-0F00-00000D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2" name="正方形/長方形 781">
          <a:extLst>
            <a:ext uri="{FF2B5EF4-FFF2-40B4-BE49-F238E27FC236}">
              <a16:creationId xmlns:a16="http://schemas.microsoft.com/office/drawing/2014/main" id="{00000000-0008-0000-0F00-00000E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3" name="正方形/長方形 782">
          <a:extLst>
            <a:ext uri="{FF2B5EF4-FFF2-40B4-BE49-F238E27FC236}">
              <a16:creationId xmlns:a16="http://schemas.microsoft.com/office/drawing/2014/main" id="{00000000-0008-0000-0F00-00000F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84" name="正方形/長方形 783">
          <a:extLst>
            <a:ext uri="{FF2B5EF4-FFF2-40B4-BE49-F238E27FC236}">
              <a16:creationId xmlns:a16="http://schemas.microsoft.com/office/drawing/2014/main" id="{00000000-0008-0000-0F00-000010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85" name="正方形/長方形 784">
          <a:extLst>
            <a:ext uri="{FF2B5EF4-FFF2-40B4-BE49-F238E27FC236}">
              <a16:creationId xmlns:a16="http://schemas.microsoft.com/office/drawing/2014/main" id="{00000000-0008-0000-0F00-000011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86" name="正方形/長方形 785">
          <a:extLst>
            <a:ext uri="{FF2B5EF4-FFF2-40B4-BE49-F238E27FC236}">
              <a16:creationId xmlns:a16="http://schemas.microsoft.com/office/drawing/2014/main" id="{00000000-0008-0000-0F00-000012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87" name="正方形/長方形 786">
          <a:extLst>
            <a:ext uri="{FF2B5EF4-FFF2-40B4-BE49-F238E27FC236}">
              <a16:creationId xmlns:a16="http://schemas.microsoft.com/office/drawing/2014/main" id="{00000000-0008-0000-0F00-000013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88" name="テキスト ボックス 787">
          <a:extLst>
            <a:ext uri="{FF2B5EF4-FFF2-40B4-BE49-F238E27FC236}">
              <a16:creationId xmlns:a16="http://schemas.microsoft.com/office/drawing/2014/main" id="{00000000-0008-0000-0F00-000014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89" name="直線コネクタ 788">
          <a:extLst>
            <a:ext uri="{FF2B5EF4-FFF2-40B4-BE49-F238E27FC236}">
              <a16:creationId xmlns:a16="http://schemas.microsoft.com/office/drawing/2014/main" id="{00000000-0008-0000-0F00-000015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1" name="テキスト ボックス 790">
          <a:extLst>
            <a:ext uri="{FF2B5EF4-FFF2-40B4-BE49-F238E27FC236}">
              <a16:creationId xmlns:a16="http://schemas.microsoft.com/office/drawing/2014/main" id="{00000000-0008-0000-0F00-000017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3" name="テキスト ボックス 792">
          <a:extLst>
            <a:ext uri="{FF2B5EF4-FFF2-40B4-BE49-F238E27FC236}">
              <a16:creationId xmlns:a16="http://schemas.microsoft.com/office/drawing/2014/main" id="{00000000-0008-0000-0F00-000019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95" name="テキスト ボックス 794">
          <a:extLst>
            <a:ext uri="{FF2B5EF4-FFF2-40B4-BE49-F238E27FC236}">
              <a16:creationId xmlns:a16="http://schemas.microsoft.com/office/drawing/2014/main" id="{00000000-0008-0000-0F00-00001B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96" name="直線コネクタ 795">
          <a:extLst>
            <a:ext uri="{FF2B5EF4-FFF2-40B4-BE49-F238E27FC236}">
              <a16:creationId xmlns:a16="http://schemas.microsoft.com/office/drawing/2014/main" id="{00000000-0008-0000-0F00-00001C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97" name="テキスト ボックス 796">
          <a:extLst>
            <a:ext uri="{FF2B5EF4-FFF2-40B4-BE49-F238E27FC236}">
              <a16:creationId xmlns:a16="http://schemas.microsoft.com/office/drawing/2014/main" id="{00000000-0008-0000-0F00-00001D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98" name="直線コネクタ 797">
          <a:extLst>
            <a:ext uri="{FF2B5EF4-FFF2-40B4-BE49-F238E27FC236}">
              <a16:creationId xmlns:a16="http://schemas.microsoft.com/office/drawing/2014/main" id="{00000000-0008-0000-0F00-00001E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99" name="テキスト ボックス 798">
          <a:extLst>
            <a:ext uri="{FF2B5EF4-FFF2-40B4-BE49-F238E27FC236}">
              <a16:creationId xmlns:a16="http://schemas.microsoft.com/office/drawing/2014/main" id="{00000000-0008-0000-0F00-00001F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0" name="直線コネクタ 799">
          <a:extLst>
            <a:ext uri="{FF2B5EF4-FFF2-40B4-BE49-F238E27FC236}">
              <a16:creationId xmlns:a16="http://schemas.microsoft.com/office/drawing/2014/main" id="{00000000-0008-0000-0F00-000020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1" name="テキスト ボックス 800">
          <a:extLst>
            <a:ext uri="{FF2B5EF4-FFF2-40B4-BE49-F238E27FC236}">
              <a16:creationId xmlns:a16="http://schemas.microsoft.com/office/drawing/2014/main" id="{00000000-0008-0000-0F00-000021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2" name="【消防施設】&#10;一人当たり面積グラフ枠">
          <a:extLst>
            <a:ext uri="{FF2B5EF4-FFF2-40B4-BE49-F238E27FC236}">
              <a16:creationId xmlns:a16="http://schemas.microsoft.com/office/drawing/2014/main" id="{00000000-0008-0000-0F00-000022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139064</xdr:rowOff>
    </xdr:from>
    <xdr:to>
      <xdr:col>116</xdr:col>
      <xdr:colOff>62864</xdr:colOff>
      <xdr:row>86</xdr:row>
      <xdr:rowOff>76200</xdr:rowOff>
    </xdr:to>
    <xdr:cxnSp macro="">
      <xdr:nvCxnSpPr>
        <xdr:cNvPr id="803" name="直線コネクタ 802">
          <a:extLst>
            <a:ext uri="{FF2B5EF4-FFF2-40B4-BE49-F238E27FC236}">
              <a16:creationId xmlns:a16="http://schemas.microsoft.com/office/drawing/2014/main" id="{00000000-0008-0000-0F00-000023030000}"/>
            </a:ext>
          </a:extLst>
        </xdr:cNvPr>
        <xdr:cNvCxnSpPr/>
      </xdr:nvCxnSpPr>
      <xdr:spPr>
        <a:xfrm flipV="1">
          <a:off x="22160864" y="13340714"/>
          <a:ext cx="0" cy="1480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80027</xdr:rowOff>
    </xdr:from>
    <xdr:ext cx="469744" cy="259045"/>
    <xdr:sp macro="" textlink="">
      <xdr:nvSpPr>
        <xdr:cNvPr id="804" name="【消防施設】&#10;一人当たり面積最小値テキスト">
          <a:extLst>
            <a:ext uri="{FF2B5EF4-FFF2-40B4-BE49-F238E27FC236}">
              <a16:creationId xmlns:a16="http://schemas.microsoft.com/office/drawing/2014/main" id="{00000000-0008-0000-0F00-000024030000}"/>
            </a:ext>
          </a:extLst>
        </xdr:cNvPr>
        <xdr:cNvSpPr txBox="1"/>
      </xdr:nvSpPr>
      <xdr:spPr>
        <a:xfrm>
          <a:off x="22199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76200</xdr:rowOff>
    </xdr:from>
    <xdr:to>
      <xdr:col>116</xdr:col>
      <xdr:colOff>152400</xdr:colOff>
      <xdr:row>86</xdr:row>
      <xdr:rowOff>76200</xdr:rowOff>
    </xdr:to>
    <xdr:cxnSp macro="">
      <xdr:nvCxnSpPr>
        <xdr:cNvPr id="805" name="直線コネクタ 804">
          <a:extLst>
            <a:ext uri="{FF2B5EF4-FFF2-40B4-BE49-F238E27FC236}">
              <a16:creationId xmlns:a16="http://schemas.microsoft.com/office/drawing/2014/main" id="{00000000-0008-0000-0F00-000025030000}"/>
            </a:ext>
          </a:extLst>
        </xdr:cNvPr>
        <xdr:cNvCxnSpPr/>
      </xdr:nvCxnSpPr>
      <xdr:spPr>
        <a:xfrm>
          <a:off x="22072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85741</xdr:rowOff>
    </xdr:from>
    <xdr:ext cx="469744" cy="259045"/>
    <xdr:sp macro="" textlink="">
      <xdr:nvSpPr>
        <xdr:cNvPr id="806" name="【消防施設】&#10;一人当たり面積最大値テキスト">
          <a:extLst>
            <a:ext uri="{FF2B5EF4-FFF2-40B4-BE49-F238E27FC236}">
              <a16:creationId xmlns:a16="http://schemas.microsoft.com/office/drawing/2014/main" id="{00000000-0008-0000-0F00-000026030000}"/>
            </a:ext>
          </a:extLst>
        </xdr:cNvPr>
        <xdr:cNvSpPr txBox="1"/>
      </xdr:nvSpPr>
      <xdr:spPr>
        <a:xfrm>
          <a:off x="22199600" y="13115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139064</xdr:rowOff>
    </xdr:from>
    <xdr:to>
      <xdr:col>116</xdr:col>
      <xdr:colOff>152400</xdr:colOff>
      <xdr:row>77</xdr:row>
      <xdr:rowOff>139064</xdr:rowOff>
    </xdr:to>
    <xdr:cxnSp macro="">
      <xdr:nvCxnSpPr>
        <xdr:cNvPr id="807" name="直線コネクタ 806">
          <a:extLst>
            <a:ext uri="{FF2B5EF4-FFF2-40B4-BE49-F238E27FC236}">
              <a16:creationId xmlns:a16="http://schemas.microsoft.com/office/drawing/2014/main" id="{00000000-0008-0000-0F00-000027030000}"/>
            </a:ext>
          </a:extLst>
        </xdr:cNvPr>
        <xdr:cNvCxnSpPr/>
      </xdr:nvCxnSpPr>
      <xdr:spPr>
        <a:xfrm>
          <a:off x="22072600" y="13340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164482</xdr:rowOff>
    </xdr:from>
    <xdr:ext cx="469744" cy="259045"/>
    <xdr:sp macro="" textlink="">
      <xdr:nvSpPr>
        <xdr:cNvPr id="808" name="【消防施設】&#10;一人当たり面積平均値テキスト">
          <a:extLst>
            <a:ext uri="{FF2B5EF4-FFF2-40B4-BE49-F238E27FC236}">
              <a16:creationId xmlns:a16="http://schemas.microsoft.com/office/drawing/2014/main" id="{00000000-0008-0000-0F00-000028030000}"/>
            </a:ext>
          </a:extLst>
        </xdr:cNvPr>
        <xdr:cNvSpPr txBox="1"/>
      </xdr:nvSpPr>
      <xdr:spPr>
        <a:xfrm>
          <a:off x="22199600" y="143948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141605</xdr:rowOff>
    </xdr:from>
    <xdr:to>
      <xdr:col>116</xdr:col>
      <xdr:colOff>114300</xdr:colOff>
      <xdr:row>85</xdr:row>
      <xdr:rowOff>71755</xdr:rowOff>
    </xdr:to>
    <xdr:sp macro="" textlink="">
      <xdr:nvSpPr>
        <xdr:cNvPr id="809" name="フローチャート: 判断 808">
          <a:extLst>
            <a:ext uri="{FF2B5EF4-FFF2-40B4-BE49-F238E27FC236}">
              <a16:creationId xmlns:a16="http://schemas.microsoft.com/office/drawing/2014/main" id="{00000000-0008-0000-0F00-000029030000}"/>
            </a:ext>
          </a:extLst>
        </xdr:cNvPr>
        <xdr:cNvSpPr/>
      </xdr:nvSpPr>
      <xdr:spPr>
        <a:xfrm>
          <a:off x="22110700" y="14543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111125</xdr:rowOff>
    </xdr:from>
    <xdr:to>
      <xdr:col>112</xdr:col>
      <xdr:colOff>38100</xdr:colOff>
      <xdr:row>85</xdr:row>
      <xdr:rowOff>41275</xdr:rowOff>
    </xdr:to>
    <xdr:sp macro="" textlink="">
      <xdr:nvSpPr>
        <xdr:cNvPr id="810" name="フローチャート: 判断 809">
          <a:extLst>
            <a:ext uri="{FF2B5EF4-FFF2-40B4-BE49-F238E27FC236}">
              <a16:creationId xmlns:a16="http://schemas.microsoft.com/office/drawing/2014/main" id="{00000000-0008-0000-0F00-00002A030000}"/>
            </a:ext>
          </a:extLst>
        </xdr:cNvPr>
        <xdr:cNvSpPr/>
      </xdr:nvSpPr>
      <xdr:spPr>
        <a:xfrm>
          <a:off x="21272500" y="14512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4445</xdr:rowOff>
    </xdr:from>
    <xdr:to>
      <xdr:col>107</xdr:col>
      <xdr:colOff>101600</xdr:colOff>
      <xdr:row>85</xdr:row>
      <xdr:rowOff>106045</xdr:rowOff>
    </xdr:to>
    <xdr:sp macro="" textlink="">
      <xdr:nvSpPr>
        <xdr:cNvPr id="811" name="フローチャート: 判断 810">
          <a:extLst>
            <a:ext uri="{FF2B5EF4-FFF2-40B4-BE49-F238E27FC236}">
              <a16:creationId xmlns:a16="http://schemas.microsoft.com/office/drawing/2014/main" id="{00000000-0008-0000-0F00-00002B030000}"/>
            </a:ext>
          </a:extLst>
        </xdr:cNvPr>
        <xdr:cNvSpPr/>
      </xdr:nvSpPr>
      <xdr:spPr>
        <a:xfrm>
          <a:off x="20383500" y="14577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6350</xdr:rowOff>
    </xdr:from>
    <xdr:to>
      <xdr:col>102</xdr:col>
      <xdr:colOff>165100</xdr:colOff>
      <xdr:row>85</xdr:row>
      <xdr:rowOff>107950</xdr:rowOff>
    </xdr:to>
    <xdr:sp macro="" textlink="">
      <xdr:nvSpPr>
        <xdr:cNvPr id="812" name="フローチャート: 判断 811">
          <a:extLst>
            <a:ext uri="{FF2B5EF4-FFF2-40B4-BE49-F238E27FC236}">
              <a16:creationId xmlns:a16="http://schemas.microsoft.com/office/drawing/2014/main" id="{00000000-0008-0000-0F00-00002C030000}"/>
            </a:ext>
          </a:extLst>
        </xdr:cNvPr>
        <xdr:cNvSpPr/>
      </xdr:nvSpPr>
      <xdr:spPr>
        <a:xfrm>
          <a:off x="19494500" y="14579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10161</xdr:rowOff>
    </xdr:from>
    <xdr:to>
      <xdr:col>98</xdr:col>
      <xdr:colOff>38100</xdr:colOff>
      <xdr:row>85</xdr:row>
      <xdr:rowOff>111761</xdr:rowOff>
    </xdr:to>
    <xdr:sp macro="" textlink="">
      <xdr:nvSpPr>
        <xdr:cNvPr id="813" name="フローチャート: 判断 812">
          <a:extLst>
            <a:ext uri="{FF2B5EF4-FFF2-40B4-BE49-F238E27FC236}">
              <a16:creationId xmlns:a16="http://schemas.microsoft.com/office/drawing/2014/main" id="{00000000-0008-0000-0F00-00002D030000}"/>
            </a:ext>
          </a:extLst>
        </xdr:cNvPr>
        <xdr:cNvSpPr/>
      </xdr:nvSpPr>
      <xdr:spPr>
        <a:xfrm>
          <a:off x="18605500" y="1458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14" name="テキスト ボックス 813">
          <a:extLst>
            <a:ext uri="{FF2B5EF4-FFF2-40B4-BE49-F238E27FC236}">
              <a16:creationId xmlns:a16="http://schemas.microsoft.com/office/drawing/2014/main" id="{00000000-0008-0000-0F00-00002E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16" name="テキスト ボックス 815">
          <a:extLst>
            <a:ext uri="{FF2B5EF4-FFF2-40B4-BE49-F238E27FC236}">
              <a16:creationId xmlns:a16="http://schemas.microsoft.com/office/drawing/2014/main" id="{00000000-0008-0000-0F00-000030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18" name="テキスト ボックス 817">
          <a:extLst>
            <a:ext uri="{FF2B5EF4-FFF2-40B4-BE49-F238E27FC236}">
              <a16:creationId xmlns:a16="http://schemas.microsoft.com/office/drawing/2014/main" id="{00000000-0008-0000-0F00-000032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107314</xdr:rowOff>
    </xdr:from>
    <xdr:to>
      <xdr:col>116</xdr:col>
      <xdr:colOff>114300</xdr:colOff>
      <xdr:row>86</xdr:row>
      <xdr:rowOff>37464</xdr:rowOff>
    </xdr:to>
    <xdr:sp macro="" textlink="">
      <xdr:nvSpPr>
        <xdr:cNvPr id="819" name="楕円 818">
          <a:extLst>
            <a:ext uri="{FF2B5EF4-FFF2-40B4-BE49-F238E27FC236}">
              <a16:creationId xmlns:a16="http://schemas.microsoft.com/office/drawing/2014/main" id="{00000000-0008-0000-0F00-000033030000}"/>
            </a:ext>
          </a:extLst>
        </xdr:cNvPr>
        <xdr:cNvSpPr/>
      </xdr:nvSpPr>
      <xdr:spPr>
        <a:xfrm>
          <a:off x="22110700" y="1468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22241</xdr:rowOff>
    </xdr:from>
    <xdr:ext cx="469744" cy="259045"/>
    <xdr:sp macro="" textlink="">
      <xdr:nvSpPr>
        <xdr:cNvPr id="820" name="【消防施設】&#10;一人当たり面積該当値テキスト">
          <a:extLst>
            <a:ext uri="{FF2B5EF4-FFF2-40B4-BE49-F238E27FC236}">
              <a16:creationId xmlns:a16="http://schemas.microsoft.com/office/drawing/2014/main" id="{00000000-0008-0000-0F00-000034030000}"/>
            </a:ext>
          </a:extLst>
        </xdr:cNvPr>
        <xdr:cNvSpPr txBox="1"/>
      </xdr:nvSpPr>
      <xdr:spPr>
        <a:xfrm>
          <a:off x="22199600" y="14595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113030</xdr:rowOff>
    </xdr:from>
    <xdr:to>
      <xdr:col>112</xdr:col>
      <xdr:colOff>38100</xdr:colOff>
      <xdr:row>86</xdr:row>
      <xdr:rowOff>43180</xdr:rowOff>
    </xdr:to>
    <xdr:sp macro="" textlink="">
      <xdr:nvSpPr>
        <xdr:cNvPr id="821" name="楕円 820">
          <a:extLst>
            <a:ext uri="{FF2B5EF4-FFF2-40B4-BE49-F238E27FC236}">
              <a16:creationId xmlns:a16="http://schemas.microsoft.com/office/drawing/2014/main" id="{00000000-0008-0000-0F00-000035030000}"/>
            </a:ext>
          </a:extLst>
        </xdr:cNvPr>
        <xdr:cNvSpPr/>
      </xdr:nvSpPr>
      <xdr:spPr>
        <a:xfrm>
          <a:off x="21272500" y="14686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158114</xdr:rowOff>
    </xdr:from>
    <xdr:to>
      <xdr:col>116</xdr:col>
      <xdr:colOff>63500</xdr:colOff>
      <xdr:row>85</xdr:row>
      <xdr:rowOff>163830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flipV="1">
          <a:off x="21323300" y="14731364"/>
          <a:ext cx="8382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114936</xdr:rowOff>
    </xdr:from>
    <xdr:to>
      <xdr:col>107</xdr:col>
      <xdr:colOff>101600</xdr:colOff>
      <xdr:row>86</xdr:row>
      <xdr:rowOff>45086</xdr:rowOff>
    </xdr:to>
    <xdr:sp macro="" textlink="">
      <xdr:nvSpPr>
        <xdr:cNvPr id="823" name="楕円 822">
          <a:extLst>
            <a:ext uri="{FF2B5EF4-FFF2-40B4-BE49-F238E27FC236}">
              <a16:creationId xmlns:a16="http://schemas.microsoft.com/office/drawing/2014/main" id="{00000000-0008-0000-0F00-000037030000}"/>
            </a:ext>
          </a:extLst>
        </xdr:cNvPr>
        <xdr:cNvSpPr/>
      </xdr:nvSpPr>
      <xdr:spPr>
        <a:xfrm>
          <a:off x="20383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163830</xdr:rowOff>
    </xdr:from>
    <xdr:to>
      <xdr:col>111</xdr:col>
      <xdr:colOff>177800</xdr:colOff>
      <xdr:row>85</xdr:row>
      <xdr:rowOff>165736</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flipV="1">
          <a:off x="20434300" y="14737080"/>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114936</xdr:rowOff>
    </xdr:from>
    <xdr:to>
      <xdr:col>102</xdr:col>
      <xdr:colOff>165100</xdr:colOff>
      <xdr:row>86</xdr:row>
      <xdr:rowOff>45086</xdr:rowOff>
    </xdr:to>
    <xdr:sp macro="" textlink="">
      <xdr:nvSpPr>
        <xdr:cNvPr id="825" name="楕円 824">
          <a:extLst>
            <a:ext uri="{FF2B5EF4-FFF2-40B4-BE49-F238E27FC236}">
              <a16:creationId xmlns:a16="http://schemas.microsoft.com/office/drawing/2014/main" id="{00000000-0008-0000-0F00-000039030000}"/>
            </a:ext>
          </a:extLst>
        </xdr:cNvPr>
        <xdr:cNvSpPr/>
      </xdr:nvSpPr>
      <xdr:spPr>
        <a:xfrm>
          <a:off x="19494500" y="1468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165736</xdr:rowOff>
    </xdr:from>
    <xdr:to>
      <xdr:col>107</xdr:col>
      <xdr:colOff>50800</xdr:colOff>
      <xdr:row>85</xdr:row>
      <xdr:rowOff>165736</xdr:rowOff>
    </xdr:to>
    <xdr:cxnSp macro="">
      <xdr:nvCxnSpPr>
        <xdr:cNvPr id="826" name="直線コネクタ 825">
          <a:extLst>
            <a:ext uri="{FF2B5EF4-FFF2-40B4-BE49-F238E27FC236}">
              <a16:creationId xmlns:a16="http://schemas.microsoft.com/office/drawing/2014/main" id="{00000000-0008-0000-0F00-00003A030000}"/>
            </a:ext>
          </a:extLst>
        </xdr:cNvPr>
        <xdr:cNvCxnSpPr/>
      </xdr:nvCxnSpPr>
      <xdr:spPr>
        <a:xfrm>
          <a:off x="19545300" y="147389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116839</xdr:rowOff>
    </xdr:from>
    <xdr:to>
      <xdr:col>98</xdr:col>
      <xdr:colOff>38100</xdr:colOff>
      <xdr:row>86</xdr:row>
      <xdr:rowOff>46989</xdr:rowOff>
    </xdr:to>
    <xdr:sp macro="" textlink="">
      <xdr:nvSpPr>
        <xdr:cNvPr id="827" name="楕円 826">
          <a:extLst>
            <a:ext uri="{FF2B5EF4-FFF2-40B4-BE49-F238E27FC236}">
              <a16:creationId xmlns:a16="http://schemas.microsoft.com/office/drawing/2014/main" id="{00000000-0008-0000-0F00-00003B030000}"/>
            </a:ext>
          </a:extLst>
        </xdr:cNvPr>
        <xdr:cNvSpPr/>
      </xdr:nvSpPr>
      <xdr:spPr>
        <a:xfrm>
          <a:off x="18605500" y="1469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165736</xdr:rowOff>
    </xdr:from>
    <xdr:to>
      <xdr:col>102</xdr:col>
      <xdr:colOff>114300</xdr:colOff>
      <xdr:row>85</xdr:row>
      <xdr:rowOff>167639</xdr:rowOff>
    </xdr:to>
    <xdr:cxnSp macro="">
      <xdr:nvCxnSpPr>
        <xdr:cNvPr id="828" name="直線コネクタ 827">
          <a:extLst>
            <a:ext uri="{FF2B5EF4-FFF2-40B4-BE49-F238E27FC236}">
              <a16:creationId xmlns:a16="http://schemas.microsoft.com/office/drawing/2014/main" id="{00000000-0008-0000-0F00-00003C030000}"/>
            </a:ext>
          </a:extLst>
        </xdr:cNvPr>
        <xdr:cNvCxnSpPr/>
      </xdr:nvCxnSpPr>
      <xdr:spPr>
        <a:xfrm flipV="1">
          <a:off x="18656300" y="14738986"/>
          <a:ext cx="889000" cy="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57802</xdr:rowOff>
    </xdr:from>
    <xdr:ext cx="469744" cy="259045"/>
    <xdr:sp macro="" textlink="">
      <xdr:nvSpPr>
        <xdr:cNvPr id="829" name="n_1aveValue【消防施設】&#10;一人当たり面積">
          <a:extLst>
            <a:ext uri="{FF2B5EF4-FFF2-40B4-BE49-F238E27FC236}">
              <a16:creationId xmlns:a16="http://schemas.microsoft.com/office/drawing/2014/main" id="{00000000-0008-0000-0F00-00003D030000}"/>
            </a:ext>
          </a:extLst>
        </xdr:cNvPr>
        <xdr:cNvSpPr txBox="1"/>
      </xdr:nvSpPr>
      <xdr:spPr>
        <a:xfrm>
          <a:off x="21075727" y="14288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122572</xdr:rowOff>
    </xdr:from>
    <xdr:ext cx="469744" cy="259045"/>
    <xdr:sp macro="" textlink="">
      <xdr:nvSpPr>
        <xdr:cNvPr id="830" name="n_2aveValue【消防施設】&#10;一人当たり面積">
          <a:extLst>
            <a:ext uri="{FF2B5EF4-FFF2-40B4-BE49-F238E27FC236}">
              <a16:creationId xmlns:a16="http://schemas.microsoft.com/office/drawing/2014/main" id="{00000000-0008-0000-0F00-00003E030000}"/>
            </a:ext>
          </a:extLst>
        </xdr:cNvPr>
        <xdr:cNvSpPr txBox="1"/>
      </xdr:nvSpPr>
      <xdr:spPr>
        <a:xfrm>
          <a:off x="20199427" y="14352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124477</xdr:rowOff>
    </xdr:from>
    <xdr:ext cx="469744" cy="259045"/>
    <xdr:sp macro="" textlink="">
      <xdr:nvSpPr>
        <xdr:cNvPr id="831" name="n_3aveValue【消防施設】&#10;一人当たり面積">
          <a:extLst>
            <a:ext uri="{FF2B5EF4-FFF2-40B4-BE49-F238E27FC236}">
              <a16:creationId xmlns:a16="http://schemas.microsoft.com/office/drawing/2014/main" id="{00000000-0008-0000-0F00-00003F030000}"/>
            </a:ext>
          </a:extLst>
        </xdr:cNvPr>
        <xdr:cNvSpPr txBox="1"/>
      </xdr:nvSpPr>
      <xdr:spPr>
        <a:xfrm>
          <a:off x="19310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128288</xdr:rowOff>
    </xdr:from>
    <xdr:ext cx="469744" cy="259045"/>
    <xdr:sp macro="" textlink="">
      <xdr:nvSpPr>
        <xdr:cNvPr id="832" name="n_4aveValue【消防施設】&#10;一人当たり面積">
          <a:extLst>
            <a:ext uri="{FF2B5EF4-FFF2-40B4-BE49-F238E27FC236}">
              <a16:creationId xmlns:a16="http://schemas.microsoft.com/office/drawing/2014/main" id="{00000000-0008-0000-0F00-000040030000}"/>
            </a:ext>
          </a:extLst>
        </xdr:cNvPr>
        <xdr:cNvSpPr txBox="1"/>
      </xdr:nvSpPr>
      <xdr:spPr>
        <a:xfrm>
          <a:off x="18421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34307</xdr:rowOff>
    </xdr:from>
    <xdr:ext cx="469744" cy="259045"/>
    <xdr:sp macro="" textlink="">
      <xdr:nvSpPr>
        <xdr:cNvPr id="833" name="n_1mainValue【消防施設】&#10;一人当たり面積">
          <a:extLst>
            <a:ext uri="{FF2B5EF4-FFF2-40B4-BE49-F238E27FC236}">
              <a16:creationId xmlns:a16="http://schemas.microsoft.com/office/drawing/2014/main" id="{00000000-0008-0000-0F00-000041030000}"/>
            </a:ext>
          </a:extLst>
        </xdr:cNvPr>
        <xdr:cNvSpPr txBox="1"/>
      </xdr:nvSpPr>
      <xdr:spPr>
        <a:xfrm>
          <a:off x="21075727" y="1477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36213</xdr:rowOff>
    </xdr:from>
    <xdr:ext cx="469744" cy="259045"/>
    <xdr:sp macro="" textlink="">
      <xdr:nvSpPr>
        <xdr:cNvPr id="834" name="n_2mainValue【消防施設】&#10;一人当たり面積">
          <a:extLst>
            <a:ext uri="{FF2B5EF4-FFF2-40B4-BE49-F238E27FC236}">
              <a16:creationId xmlns:a16="http://schemas.microsoft.com/office/drawing/2014/main" id="{00000000-0008-0000-0F00-000042030000}"/>
            </a:ext>
          </a:extLst>
        </xdr:cNvPr>
        <xdr:cNvSpPr txBox="1"/>
      </xdr:nvSpPr>
      <xdr:spPr>
        <a:xfrm>
          <a:off x="20199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36213</xdr:rowOff>
    </xdr:from>
    <xdr:ext cx="469744" cy="259045"/>
    <xdr:sp macro="" textlink="">
      <xdr:nvSpPr>
        <xdr:cNvPr id="835" name="n_3mainValue【消防施設】&#10;一人当たり面積">
          <a:extLst>
            <a:ext uri="{FF2B5EF4-FFF2-40B4-BE49-F238E27FC236}">
              <a16:creationId xmlns:a16="http://schemas.microsoft.com/office/drawing/2014/main" id="{00000000-0008-0000-0F00-000043030000}"/>
            </a:ext>
          </a:extLst>
        </xdr:cNvPr>
        <xdr:cNvSpPr txBox="1"/>
      </xdr:nvSpPr>
      <xdr:spPr>
        <a:xfrm>
          <a:off x="19310427" y="1478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38116</xdr:rowOff>
    </xdr:from>
    <xdr:ext cx="469744" cy="259045"/>
    <xdr:sp macro="" textlink="">
      <xdr:nvSpPr>
        <xdr:cNvPr id="836" name="n_4mainValue【消防施設】&#10;一人当たり面積">
          <a:extLst>
            <a:ext uri="{FF2B5EF4-FFF2-40B4-BE49-F238E27FC236}">
              <a16:creationId xmlns:a16="http://schemas.microsoft.com/office/drawing/2014/main" id="{00000000-0008-0000-0F00-000044030000}"/>
            </a:ext>
          </a:extLst>
        </xdr:cNvPr>
        <xdr:cNvSpPr txBox="1"/>
      </xdr:nvSpPr>
      <xdr:spPr>
        <a:xfrm>
          <a:off x="18421427" y="1478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37" name="正方形/長方形 836">
          <a:extLst>
            <a:ext uri="{FF2B5EF4-FFF2-40B4-BE49-F238E27FC236}">
              <a16:creationId xmlns:a16="http://schemas.microsoft.com/office/drawing/2014/main" id="{00000000-0008-0000-0F00-000045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38" name="正方形/長方形 837">
          <a:extLst>
            <a:ext uri="{FF2B5EF4-FFF2-40B4-BE49-F238E27FC236}">
              <a16:creationId xmlns:a16="http://schemas.microsoft.com/office/drawing/2014/main" id="{00000000-0008-0000-0F00-000046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39" name="正方形/長方形 838">
          <a:extLst>
            <a:ext uri="{FF2B5EF4-FFF2-40B4-BE49-F238E27FC236}">
              <a16:creationId xmlns:a16="http://schemas.microsoft.com/office/drawing/2014/main" id="{00000000-0008-0000-0F00-000047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0" name="正方形/長方形 839">
          <a:extLst>
            <a:ext uri="{FF2B5EF4-FFF2-40B4-BE49-F238E27FC236}">
              <a16:creationId xmlns:a16="http://schemas.microsoft.com/office/drawing/2014/main" id="{00000000-0008-0000-0F00-000048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1" name="正方形/長方形 840">
          <a:extLst>
            <a:ext uri="{FF2B5EF4-FFF2-40B4-BE49-F238E27FC236}">
              <a16:creationId xmlns:a16="http://schemas.microsoft.com/office/drawing/2014/main" id="{00000000-0008-0000-0F00-000049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2" name="正方形/長方形 841">
          <a:extLst>
            <a:ext uri="{FF2B5EF4-FFF2-40B4-BE49-F238E27FC236}">
              <a16:creationId xmlns:a16="http://schemas.microsoft.com/office/drawing/2014/main" id="{00000000-0008-0000-0F00-00004A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3" name="正方形/長方形 842">
          <a:extLst>
            <a:ext uri="{FF2B5EF4-FFF2-40B4-BE49-F238E27FC236}">
              <a16:creationId xmlns:a16="http://schemas.microsoft.com/office/drawing/2014/main" id="{00000000-0008-0000-0F00-00004B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44" name="正方形/長方形 843">
          <a:extLst>
            <a:ext uri="{FF2B5EF4-FFF2-40B4-BE49-F238E27FC236}">
              <a16:creationId xmlns:a16="http://schemas.microsoft.com/office/drawing/2014/main" id="{00000000-0008-0000-0F00-00004C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45" name="テキスト ボックス 844">
          <a:extLst>
            <a:ext uri="{FF2B5EF4-FFF2-40B4-BE49-F238E27FC236}">
              <a16:creationId xmlns:a16="http://schemas.microsoft.com/office/drawing/2014/main" id="{00000000-0008-0000-0F00-00004D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47" name="テキスト ボックス 846">
          <a:extLst>
            <a:ext uri="{FF2B5EF4-FFF2-40B4-BE49-F238E27FC236}">
              <a16:creationId xmlns:a16="http://schemas.microsoft.com/office/drawing/2014/main" id="{00000000-0008-0000-0F00-00004F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849" name="テキスト ボックス 848">
          <a:extLst>
            <a:ext uri="{FF2B5EF4-FFF2-40B4-BE49-F238E27FC236}">
              <a16:creationId xmlns:a16="http://schemas.microsoft.com/office/drawing/2014/main" id="{00000000-0008-0000-0F00-00005103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851" name="テキスト ボックス 850">
          <a:extLst>
            <a:ext uri="{FF2B5EF4-FFF2-40B4-BE49-F238E27FC236}">
              <a16:creationId xmlns:a16="http://schemas.microsoft.com/office/drawing/2014/main" id="{00000000-0008-0000-0F00-00005303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853" name="テキスト ボックス 852">
          <a:extLst>
            <a:ext uri="{FF2B5EF4-FFF2-40B4-BE49-F238E27FC236}">
              <a16:creationId xmlns:a16="http://schemas.microsoft.com/office/drawing/2014/main" id="{00000000-0008-0000-0F00-00005503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854" name="直線コネクタ 853">
          <a:extLst>
            <a:ext uri="{FF2B5EF4-FFF2-40B4-BE49-F238E27FC236}">
              <a16:creationId xmlns:a16="http://schemas.microsoft.com/office/drawing/2014/main" id="{00000000-0008-0000-0F00-00005603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855" name="テキスト ボックス 854">
          <a:extLst>
            <a:ext uri="{FF2B5EF4-FFF2-40B4-BE49-F238E27FC236}">
              <a16:creationId xmlns:a16="http://schemas.microsoft.com/office/drawing/2014/main" id="{00000000-0008-0000-0F00-00005703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856" name="直線コネクタ 855">
          <a:extLst>
            <a:ext uri="{FF2B5EF4-FFF2-40B4-BE49-F238E27FC236}">
              <a16:creationId xmlns:a16="http://schemas.microsoft.com/office/drawing/2014/main" id="{00000000-0008-0000-0F00-00005803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857" name="テキスト ボックス 856">
          <a:extLst>
            <a:ext uri="{FF2B5EF4-FFF2-40B4-BE49-F238E27FC236}">
              <a16:creationId xmlns:a16="http://schemas.microsoft.com/office/drawing/2014/main" id="{00000000-0008-0000-0F00-00005903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858" name="直線コネクタ 857">
          <a:extLst>
            <a:ext uri="{FF2B5EF4-FFF2-40B4-BE49-F238E27FC236}">
              <a16:creationId xmlns:a16="http://schemas.microsoft.com/office/drawing/2014/main" id="{00000000-0008-0000-0F00-00005A03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859" name="テキスト ボックス 858">
          <a:extLst>
            <a:ext uri="{FF2B5EF4-FFF2-40B4-BE49-F238E27FC236}">
              <a16:creationId xmlns:a16="http://schemas.microsoft.com/office/drawing/2014/main" id="{00000000-0008-0000-0F00-00005B03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0" name="直線コネクタ 859">
          <a:extLst>
            <a:ext uri="{FF2B5EF4-FFF2-40B4-BE49-F238E27FC236}">
              <a16:creationId xmlns:a16="http://schemas.microsoft.com/office/drawing/2014/main" id="{00000000-0008-0000-0F00-00005C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61" name="【庁舎】&#10;有形固定資産減価償却率グラフ枠">
          <a:extLst>
            <a:ext uri="{FF2B5EF4-FFF2-40B4-BE49-F238E27FC236}">
              <a16:creationId xmlns:a16="http://schemas.microsoft.com/office/drawing/2014/main" id="{00000000-0008-0000-0F00-00005D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109</xdr:row>
      <xdr:rowOff>17418</xdr:rowOff>
    </xdr:to>
    <xdr:cxnSp macro="">
      <xdr:nvCxnSpPr>
        <xdr:cNvPr id="862" name="直線コネクタ 861">
          <a:extLst>
            <a:ext uri="{FF2B5EF4-FFF2-40B4-BE49-F238E27FC236}">
              <a16:creationId xmlns:a16="http://schemas.microsoft.com/office/drawing/2014/main" id="{00000000-0008-0000-0F00-00005E030000}"/>
            </a:ext>
          </a:extLst>
        </xdr:cNvPr>
        <xdr:cNvCxnSpPr/>
      </xdr:nvCxnSpPr>
      <xdr:spPr>
        <a:xfrm flipV="1">
          <a:off x="16318864" y="17090571"/>
          <a:ext cx="0" cy="1614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21245</xdr:rowOff>
    </xdr:from>
    <xdr:ext cx="405111" cy="259045"/>
    <xdr:sp macro="" textlink="">
      <xdr:nvSpPr>
        <xdr:cNvPr id="863" name="【庁舎】&#10;有形固定資産減価償却率最小値テキスト">
          <a:extLst>
            <a:ext uri="{FF2B5EF4-FFF2-40B4-BE49-F238E27FC236}">
              <a16:creationId xmlns:a16="http://schemas.microsoft.com/office/drawing/2014/main" id="{00000000-0008-0000-0F00-00005F030000}"/>
            </a:ext>
          </a:extLst>
        </xdr:cNvPr>
        <xdr:cNvSpPr txBox="1"/>
      </xdr:nvSpPr>
      <xdr:spPr>
        <a:xfrm>
          <a:off x="16357600" y="18709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17418</xdr:rowOff>
    </xdr:from>
    <xdr:to>
      <xdr:col>86</xdr:col>
      <xdr:colOff>25400</xdr:colOff>
      <xdr:row>109</xdr:row>
      <xdr:rowOff>17418</xdr:rowOff>
    </xdr:to>
    <xdr:cxnSp macro="">
      <xdr:nvCxnSpPr>
        <xdr:cNvPr id="864" name="直線コネクタ 863">
          <a:extLst>
            <a:ext uri="{FF2B5EF4-FFF2-40B4-BE49-F238E27FC236}">
              <a16:creationId xmlns:a16="http://schemas.microsoft.com/office/drawing/2014/main" id="{00000000-0008-0000-0F00-000060030000}"/>
            </a:ext>
          </a:extLst>
        </xdr:cNvPr>
        <xdr:cNvCxnSpPr/>
      </xdr:nvCxnSpPr>
      <xdr:spPr>
        <a:xfrm>
          <a:off x="16230600" y="1870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865" name="【庁舎】&#10;有形固定資産減価償却率最大値テキスト">
          <a:extLst>
            <a:ext uri="{FF2B5EF4-FFF2-40B4-BE49-F238E27FC236}">
              <a16:creationId xmlns:a16="http://schemas.microsoft.com/office/drawing/2014/main" id="{00000000-0008-0000-0F00-000061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866" name="直線コネクタ 865">
          <a:extLst>
            <a:ext uri="{FF2B5EF4-FFF2-40B4-BE49-F238E27FC236}">
              <a16:creationId xmlns:a16="http://schemas.microsoft.com/office/drawing/2014/main" id="{00000000-0008-0000-0F00-000062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46282</xdr:rowOff>
    </xdr:from>
    <xdr:ext cx="405111" cy="259045"/>
    <xdr:sp macro="" textlink="">
      <xdr:nvSpPr>
        <xdr:cNvPr id="867" name="【庁舎】&#10;有形固定資産減価償却率平均値テキスト">
          <a:extLst>
            <a:ext uri="{FF2B5EF4-FFF2-40B4-BE49-F238E27FC236}">
              <a16:creationId xmlns:a16="http://schemas.microsoft.com/office/drawing/2014/main" id="{00000000-0008-0000-0F00-000063030000}"/>
            </a:ext>
          </a:extLst>
        </xdr:cNvPr>
        <xdr:cNvSpPr txBox="1"/>
      </xdr:nvSpPr>
      <xdr:spPr>
        <a:xfrm>
          <a:off x="163576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67855</xdr:rowOff>
    </xdr:from>
    <xdr:to>
      <xdr:col>85</xdr:col>
      <xdr:colOff>177800</xdr:colOff>
      <xdr:row>104</xdr:row>
      <xdr:rowOff>169455</xdr:rowOff>
    </xdr:to>
    <xdr:sp macro="" textlink="">
      <xdr:nvSpPr>
        <xdr:cNvPr id="868" name="フローチャート: 判断 867">
          <a:extLst>
            <a:ext uri="{FF2B5EF4-FFF2-40B4-BE49-F238E27FC236}">
              <a16:creationId xmlns:a16="http://schemas.microsoft.com/office/drawing/2014/main" id="{00000000-0008-0000-0F00-000064030000}"/>
            </a:ext>
          </a:extLst>
        </xdr:cNvPr>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98879</xdr:rowOff>
    </xdr:from>
    <xdr:to>
      <xdr:col>81</xdr:col>
      <xdr:colOff>101600</xdr:colOff>
      <xdr:row>105</xdr:row>
      <xdr:rowOff>29029</xdr:rowOff>
    </xdr:to>
    <xdr:sp macro="" textlink="">
      <xdr:nvSpPr>
        <xdr:cNvPr id="869" name="フローチャート: 判断 868">
          <a:extLst>
            <a:ext uri="{FF2B5EF4-FFF2-40B4-BE49-F238E27FC236}">
              <a16:creationId xmlns:a16="http://schemas.microsoft.com/office/drawing/2014/main" id="{00000000-0008-0000-0F00-000065030000}"/>
            </a:ext>
          </a:extLst>
        </xdr:cNvPr>
        <xdr:cNvSpPr/>
      </xdr:nvSpPr>
      <xdr:spPr>
        <a:xfrm>
          <a:off x="15430500" y="1792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84182</xdr:rowOff>
    </xdr:from>
    <xdr:to>
      <xdr:col>76</xdr:col>
      <xdr:colOff>165100</xdr:colOff>
      <xdr:row>105</xdr:row>
      <xdr:rowOff>14332</xdr:rowOff>
    </xdr:to>
    <xdr:sp macro="" textlink="">
      <xdr:nvSpPr>
        <xdr:cNvPr id="870" name="フローチャート: 判断 869">
          <a:extLst>
            <a:ext uri="{FF2B5EF4-FFF2-40B4-BE49-F238E27FC236}">
              <a16:creationId xmlns:a16="http://schemas.microsoft.com/office/drawing/2014/main" id="{00000000-0008-0000-0F00-000066030000}"/>
            </a:ext>
          </a:extLst>
        </xdr:cNvPr>
        <xdr:cNvSpPr/>
      </xdr:nvSpPr>
      <xdr:spPr>
        <a:xfrm>
          <a:off x="145415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72752</xdr:rowOff>
    </xdr:from>
    <xdr:to>
      <xdr:col>72</xdr:col>
      <xdr:colOff>38100</xdr:colOff>
      <xdr:row>105</xdr:row>
      <xdr:rowOff>2902</xdr:rowOff>
    </xdr:to>
    <xdr:sp macro="" textlink="">
      <xdr:nvSpPr>
        <xdr:cNvPr id="871" name="フローチャート: 判断 870">
          <a:extLst>
            <a:ext uri="{FF2B5EF4-FFF2-40B4-BE49-F238E27FC236}">
              <a16:creationId xmlns:a16="http://schemas.microsoft.com/office/drawing/2014/main" id="{00000000-0008-0000-0F00-000067030000}"/>
            </a:ext>
          </a:extLst>
        </xdr:cNvPr>
        <xdr:cNvSpPr/>
      </xdr:nvSpPr>
      <xdr:spPr>
        <a:xfrm>
          <a:off x="13652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97245</xdr:rowOff>
    </xdr:from>
    <xdr:to>
      <xdr:col>67</xdr:col>
      <xdr:colOff>101600</xdr:colOff>
      <xdr:row>105</xdr:row>
      <xdr:rowOff>27395</xdr:rowOff>
    </xdr:to>
    <xdr:sp macro="" textlink="">
      <xdr:nvSpPr>
        <xdr:cNvPr id="872" name="フローチャート: 判断 871">
          <a:extLst>
            <a:ext uri="{FF2B5EF4-FFF2-40B4-BE49-F238E27FC236}">
              <a16:creationId xmlns:a16="http://schemas.microsoft.com/office/drawing/2014/main" id="{00000000-0008-0000-0F00-000068030000}"/>
            </a:ext>
          </a:extLst>
        </xdr:cNvPr>
        <xdr:cNvSpPr/>
      </xdr:nvSpPr>
      <xdr:spPr>
        <a:xfrm>
          <a:off x="12763500" y="1792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3" name="テキスト ボックス 872">
          <a:extLst>
            <a:ext uri="{FF2B5EF4-FFF2-40B4-BE49-F238E27FC236}">
              <a16:creationId xmlns:a16="http://schemas.microsoft.com/office/drawing/2014/main" id="{00000000-0008-0000-0F00-000069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4" name="テキスト ボックス 873">
          <a:extLst>
            <a:ext uri="{FF2B5EF4-FFF2-40B4-BE49-F238E27FC236}">
              <a16:creationId xmlns:a16="http://schemas.microsoft.com/office/drawing/2014/main" id="{00000000-0008-0000-0F00-00006A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75" name="テキスト ボックス 874">
          <a:extLst>
            <a:ext uri="{FF2B5EF4-FFF2-40B4-BE49-F238E27FC236}">
              <a16:creationId xmlns:a16="http://schemas.microsoft.com/office/drawing/2014/main" id="{00000000-0008-0000-0F00-00006B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76" name="テキスト ボックス 875">
          <a:extLst>
            <a:ext uri="{FF2B5EF4-FFF2-40B4-BE49-F238E27FC236}">
              <a16:creationId xmlns:a16="http://schemas.microsoft.com/office/drawing/2014/main" id="{00000000-0008-0000-0F00-00006C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77" name="テキスト ボックス 876">
          <a:extLst>
            <a:ext uri="{FF2B5EF4-FFF2-40B4-BE49-F238E27FC236}">
              <a16:creationId xmlns:a16="http://schemas.microsoft.com/office/drawing/2014/main" id="{00000000-0008-0000-0F00-00006D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142966</xdr:rowOff>
    </xdr:from>
    <xdr:to>
      <xdr:col>85</xdr:col>
      <xdr:colOff>177800</xdr:colOff>
      <xdr:row>103</xdr:row>
      <xdr:rowOff>73116</xdr:rowOff>
    </xdr:to>
    <xdr:sp macro="" textlink="">
      <xdr:nvSpPr>
        <xdr:cNvPr id="878" name="楕円 877">
          <a:extLst>
            <a:ext uri="{FF2B5EF4-FFF2-40B4-BE49-F238E27FC236}">
              <a16:creationId xmlns:a16="http://schemas.microsoft.com/office/drawing/2014/main" id="{00000000-0008-0000-0F00-00006E030000}"/>
            </a:ext>
          </a:extLst>
        </xdr:cNvPr>
        <xdr:cNvSpPr/>
      </xdr:nvSpPr>
      <xdr:spPr>
        <a:xfrm>
          <a:off x="16268700" y="1763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165843</xdr:rowOff>
    </xdr:from>
    <xdr:ext cx="405111" cy="259045"/>
    <xdr:sp macro="" textlink="">
      <xdr:nvSpPr>
        <xdr:cNvPr id="879" name="【庁舎】&#10;有形固定資産減価償却率該当値テキスト">
          <a:extLst>
            <a:ext uri="{FF2B5EF4-FFF2-40B4-BE49-F238E27FC236}">
              <a16:creationId xmlns:a16="http://schemas.microsoft.com/office/drawing/2014/main" id="{00000000-0008-0000-0F00-00006F030000}"/>
            </a:ext>
          </a:extLst>
        </xdr:cNvPr>
        <xdr:cNvSpPr txBox="1"/>
      </xdr:nvSpPr>
      <xdr:spPr>
        <a:xfrm>
          <a:off x="16357600" y="174822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118473</xdr:rowOff>
    </xdr:from>
    <xdr:to>
      <xdr:col>81</xdr:col>
      <xdr:colOff>101600</xdr:colOff>
      <xdr:row>103</xdr:row>
      <xdr:rowOff>48623</xdr:rowOff>
    </xdr:to>
    <xdr:sp macro="" textlink="">
      <xdr:nvSpPr>
        <xdr:cNvPr id="880" name="楕円 879">
          <a:extLst>
            <a:ext uri="{FF2B5EF4-FFF2-40B4-BE49-F238E27FC236}">
              <a16:creationId xmlns:a16="http://schemas.microsoft.com/office/drawing/2014/main" id="{00000000-0008-0000-0F00-000070030000}"/>
            </a:ext>
          </a:extLst>
        </xdr:cNvPr>
        <xdr:cNvSpPr/>
      </xdr:nvSpPr>
      <xdr:spPr>
        <a:xfrm>
          <a:off x="1543050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169273</xdr:rowOff>
    </xdr:from>
    <xdr:to>
      <xdr:col>85</xdr:col>
      <xdr:colOff>127000</xdr:colOff>
      <xdr:row>103</xdr:row>
      <xdr:rowOff>22316</xdr:rowOff>
    </xdr:to>
    <xdr:cxnSp macro="">
      <xdr:nvCxnSpPr>
        <xdr:cNvPr id="881" name="直線コネクタ 880">
          <a:extLst>
            <a:ext uri="{FF2B5EF4-FFF2-40B4-BE49-F238E27FC236}">
              <a16:creationId xmlns:a16="http://schemas.microsoft.com/office/drawing/2014/main" id="{00000000-0008-0000-0F00-000071030000}"/>
            </a:ext>
          </a:extLst>
        </xdr:cNvPr>
        <xdr:cNvCxnSpPr/>
      </xdr:nvCxnSpPr>
      <xdr:spPr>
        <a:xfrm>
          <a:off x="15481300" y="17657173"/>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93980</xdr:rowOff>
    </xdr:from>
    <xdr:to>
      <xdr:col>76</xdr:col>
      <xdr:colOff>165100</xdr:colOff>
      <xdr:row>103</xdr:row>
      <xdr:rowOff>24130</xdr:rowOff>
    </xdr:to>
    <xdr:sp macro="" textlink="">
      <xdr:nvSpPr>
        <xdr:cNvPr id="882" name="楕円 881">
          <a:extLst>
            <a:ext uri="{FF2B5EF4-FFF2-40B4-BE49-F238E27FC236}">
              <a16:creationId xmlns:a16="http://schemas.microsoft.com/office/drawing/2014/main" id="{00000000-0008-0000-0F00-000072030000}"/>
            </a:ext>
          </a:extLst>
        </xdr:cNvPr>
        <xdr:cNvSpPr/>
      </xdr:nvSpPr>
      <xdr:spPr>
        <a:xfrm>
          <a:off x="14541500" y="1758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144780</xdr:rowOff>
    </xdr:from>
    <xdr:to>
      <xdr:col>81</xdr:col>
      <xdr:colOff>50800</xdr:colOff>
      <xdr:row>102</xdr:row>
      <xdr:rowOff>169273</xdr:rowOff>
    </xdr:to>
    <xdr:cxnSp macro="">
      <xdr:nvCxnSpPr>
        <xdr:cNvPr id="883" name="直線コネクタ 882">
          <a:extLst>
            <a:ext uri="{FF2B5EF4-FFF2-40B4-BE49-F238E27FC236}">
              <a16:creationId xmlns:a16="http://schemas.microsoft.com/office/drawing/2014/main" id="{00000000-0008-0000-0F00-000073030000}"/>
            </a:ext>
          </a:extLst>
        </xdr:cNvPr>
        <xdr:cNvCxnSpPr/>
      </xdr:nvCxnSpPr>
      <xdr:spPr>
        <a:xfrm>
          <a:off x="14592300" y="1763268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69487</xdr:rowOff>
    </xdr:from>
    <xdr:to>
      <xdr:col>72</xdr:col>
      <xdr:colOff>38100</xdr:colOff>
      <xdr:row>102</xdr:row>
      <xdr:rowOff>171087</xdr:rowOff>
    </xdr:to>
    <xdr:sp macro="" textlink="">
      <xdr:nvSpPr>
        <xdr:cNvPr id="884" name="楕円 883">
          <a:extLst>
            <a:ext uri="{FF2B5EF4-FFF2-40B4-BE49-F238E27FC236}">
              <a16:creationId xmlns:a16="http://schemas.microsoft.com/office/drawing/2014/main" id="{00000000-0008-0000-0F00-000074030000}"/>
            </a:ext>
          </a:extLst>
        </xdr:cNvPr>
        <xdr:cNvSpPr/>
      </xdr:nvSpPr>
      <xdr:spPr>
        <a:xfrm>
          <a:off x="13652500" y="1755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120287</xdr:rowOff>
    </xdr:from>
    <xdr:to>
      <xdr:col>76</xdr:col>
      <xdr:colOff>114300</xdr:colOff>
      <xdr:row>102</xdr:row>
      <xdr:rowOff>144780</xdr:rowOff>
    </xdr:to>
    <xdr:cxnSp macro="">
      <xdr:nvCxnSpPr>
        <xdr:cNvPr id="885" name="直線コネクタ 884">
          <a:extLst>
            <a:ext uri="{FF2B5EF4-FFF2-40B4-BE49-F238E27FC236}">
              <a16:creationId xmlns:a16="http://schemas.microsoft.com/office/drawing/2014/main" id="{00000000-0008-0000-0F00-000075030000}"/>
            </a:ext>
          </a:extLst>
        </xdr:cNvPr>
        <xdr:cNvCxnSpPr/>
      </xdr:nvCxnSpPr>
      <xdr:spPr>
        <a:xfrm>
          <a:off x="13703300" y="1760818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44994</xdr:rowOff>
    </xdr:from>
    <xdr:to>
      <xdr:col>67</xdr:col>
      <xdr:colOff>101600</xdr:colOff>
      <xdr:row>102</xdr:row>
      <xdr:rowOff>146594</xdr:rowOff>
    </xdr:to>
    <xdr:sp macro="" textlink="">
      <xdr:nvSpPr>
        <xdr:cNvPr id="886" name="楕円 885">
          <a:extLst>
            <a:ext uri="{FF2B5EF4-FFF2-40B4-BE49-F238E27FC236}">
              <a16:creationId xmlns:a16="http://schemas.microsoft.com/office/drawing/2014/main" id="{00000000-0008-0000-0F00-000076030000}"/>
            </a:ext>
          </a:extLst>
        </xdr:cNvPr>
        <xdr:cNvSpPr/>
      </xdr:nvSpPr>
      <xdr:spPr>
        <a:xfrm>
          <a:off x="12763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95794</xdr:rowOff>
    </xdr:from>
    <xdr:to>
      <xdr:col>71</xdr:col>
      <xdr:colOff>177800</xdr:colOff>
      <xdr:row>102</xdr:row>
      <xdr:rowOff>120287</xdr:rowOff>
    </xdr:to>
    <xdr:cxnSp macro="">
      <xdr:nvCxnSpPr>
        <xdr:cNvPr id="887" name="直線コネクタ 886">
          <a:extLst>
            <a:ext uri="{FF2B5EF4-FFF2-40B4-BE49-F238E27FC236}">
              <a16:creationId xmlns:a16="http://schemas.microsoft.com/office/drawing/2014/main" id="{00000000-0008-0000-0F00-000077030000}"/>
            </a:ext>
          </a:extLst>
        </xdr:cNvPr>
        <xdr:cNvCxnSpPr/>
      </xdr:nvCxnSpPr>
      <xdr:spPr>
        <a:xfrm>
          <a:off x="12814300" y="1758369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20156</xdr:rowOff>
    </xdr:from>
    <xdr:ext cx="405111" cy="259045"/>
    <xdr:sp macro="" textlink="">
      <xdr:nvSpPr>
        <xdr:cNvPr id="888" name="n_1aveValue【庁舎】&#10;有形固定資産減価償却率">
          <a:extLst>
            <a:ext uri="{FF2B5EF4-FFF2-40B4-BE49-F238E27FC236}">
              <a16:creationId xmlns:a16="http://schemas.microsoft.com/office/drawing/2014/main" id="{00000000-0008-0000-0F00-000078030000}"/>
            </a:ext>
          </a:extLst>
        </xdr:cNvPr>
        <xdr:cNvSpPr txBox="1"/>
      </xdr:nvSpPr>
      <xdr:spPr>
        <a:xfrm>
          <a:off x="15266044" y="18022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5459</xdr:rowOff>
    </xdr:from>
    <xdr:ext cx="405111" cy="259045"/>
    <xdr:sp macro="" textlink="">
      <xdr:nvSpPr>
        <xdr:cNvPr id="889" name="n_2aveValue【庁舎】&#10;有形固定資産減価償却率">
          <a:extLst>
            <a:ext uri="{FF2B5EF4-FFF2-40B4-BE49-F238E27FC236}">
              <a16:creationId xmlns:a16="http://schemas.microsoft.com/office/drawing/2014/main" id="{00000000-0008-0000-0F00-000079030000}"/>
            </a:ext>
          </a:extLst>
        </xdr:cNvPr>
        <xdr:cNvSpPr txBox="1"/>
      </xdr:nvSpPr>
      <xdr:spPr>
        <a:xfrm>
          <a:off x="14389744" y="18007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165479</xdr:rowOff>
    </xdr:from>
    <xdr:ext cx="405111" cy="259045"/>
    <xdr:sp macro="" textlink="">
      <xdr:nvSpPr>
        <xdr:cNvPr id="890" name="n_3aveValue【庁舎】&#10;有形固定資産減価償却率">
          <a:extLst>
            <a:ext uri="{FF2B5EF4-FFF2-40B4-BE49-F238E27FC236}">
              <a16:creationId xmlns:a16="http://schemas.microsoft.com/office/drawing/2014/main" id="{00000000-0008-0000-0F00-00007A030000}"/>
            </a:ext>
          </a:extLst>
        </xdr:cNvPr>
        <xdr:cNvSpPr txBox="1"/>
      </xdr:nvSpPr>
      <xdr:spPr>
        <a:xfrm>
          <a:off x="13500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18522</xdr:rowOff>
    </xdr:from>
    <xdr:ext cx="405111" cy="259045"/>
    <xdr:sp macro="" textlink="">
      <xdr:nvSpPr>
        <xdr:cNvPr id="891" name="n_4aveValue【庁舎】&#10;有形固定資産減価償却率">
          <a:extLst>
            <a:ext uri="{FF2B5EF4-FFF2-40B4-BE49-F238E27FC236}">
              <a16:creationId xmlns:a16="http://schemas.microsoft.com/office/drawing/2014/main" id="{00000000-0008-0000-0F00-00007B030000}"/>
            </a:ext>
          </a:extLst>
        </xdr:cNvPr>
        <xdr:cNvSpPr txBox="1"/>
      </xdr:nvSpPr>
      <xdr:spPr>
        <a:xfrm>
          <a:off x="12611744" y="18020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65150</xdr:rowOff>
    </xdr:from>
    <xdr:ext cx="405111" cy="259045"/>
    <xdr:sp macro="" textlink="">
      <xdr:nvSpPr>
        <xdr:cNvPr id="892" name="n_1mainValue【庁舎】&#10;有形固定資産減価償却率">
          <a:extLst>
            <a:ext uri="{FF2B5EF4-FFF2-40B4-BE49-F238E27FC236}">
              <a16:creationId xmlns:a16="http://schemas.microsoft.com/office/drawing/2014/main" id="{00000000-0008-0000-0F00-00007C030000}"/>
            </a:ext>
          </a:extLst>
        </xdr:cNvPr>
        <xdr:cNvSpPr txBox="1"/>
      </xdr:nvSpPr>
      <xdr:spPr>
        <a:xfrm>
          <a:off x="15266044" y="1738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40657</xdr:rowOff>
    </xdr:from>
    <xdr:ext cx="405111" cy="259045"/>
    <xdr:sp macro="" textlink="">
      <xdr:nvSpPr>
        <xdr:cNvPr id="893" name="n_2mainValue【庁舎】&#10;有形固定資産減価償却率">
          <a:extLst>
            <a:ext uri="{FF2B5EF4-FFF2-40B4-BE49-F238E27FC236}">
              <a16:creationId xmlns:a16="http://schemas.microsoft.com/office/drawing/2014/main" id="{00000000-0008-0000-0F00-00007D030000}"/>
            </a:ext>
          </a:extLst>
        </xdr:cNvPr>
        <xdr:cNvSpPr txBox="1"/>
      </xdr:nvSpPr>
      <xdr:spPr>
        <a:xfrm>
          <a:off x="14389744" y="1735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16164</xdr:rowOff>
    </xdr:from>
    <xdr:ext cx="405111" cy="259045"/>
    <xdr:sp macro="" textlink="">
      <xdr:nvSpPr>
        <xdr:cNvPr id="894" name="n_3mainValue【庁舎】&#10;有形固定資産減価償却率">
          <a:extLst>
            <a:ext uri="{FF2B5EF4-FFF2-40B4-BE49-F238E27FC236}">
              <a16:creationId xmlns:a16="http://schemas.microsoft.com/office/drawing/2014/main" id="{00000000-0008-0000-0F00-00007E030000}"/>
            </a:ext>
          </a:extLst>
        </xdr:cNvPr>
        <xdr:cNvSpPr txBox="1"/>
      </xdr:nvSpPr>
      <xdr:spPr>
        <a:xfrm>
          <a:off x="13500744" y="17332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163121</xdr:rowOff>
    </xdr:from>
    <xdr:ext cx="405111" cy="259045"/>
    <xdr:sp macro="" textlink="">
      <xdr:nvSpPr>
        <xdr:cNvPr id="895" name="n_4mainValue【庁舎】&#10;有形固定資産減価償却率">
          <a:extLst>
            <a:ext uri="{FF2B5EF4-FFF2-40B4-BE49-F238E27FC236}">
              <a16:creationId xmlns:a16="http://schemas.microsoft.com/office/drawing/2014/main" id="{00000000-0008-0000-0F00-00007F030000}"/>
            </a:ext>
          </a:extLst>
        </xdr:cNvPr>
        <xdr:cNvSpPr txBox="1"/>
      </xdr:nvSpPr>
      <xdr:spPr>
        <a:xfrm>
          <a:off x="12611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96" name="正方形/長方形 895">
          <a:extLst>
            <a:ext uri="{FF2B5EF4-FFF2-40B4-BE49-F238E27FC236}">
              <a16:creationId xmlns:a16="http://schemas.microsoft.com/office/drawing/2014/main" id="{00000000-0008-0000-0F00-000080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97" name="正方形/長方形 896">
          <a:extLst>
            <a:ext uri="{FF2B5EF4-FFF2-40B4-BE49-F238E27FC236}">
              <a16:creationId xmlns:a16="http://schemas.microsoft.com/office/drawing/2014/main" id="{00000000-0008-0000-0F00-000081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98" name="正方形/長方形 897">
          <a:extLst>
            <a:ext uri="{FF2B5EF4-FFF2-40B4-BE49-F238E27FC236}">
              <a16:creationId xmlns:a16="http://schemas.microsoft.com/office/drawing/2014/main" id="{00000000-0008-0000-0F00-000082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99" name="正方形/長方形 898">
          <a:extLst>
            <a:ext uri="{FF2B5EF4-FFF2-40B4-BE49-F238E27FC236}">
              <a16:creationId xmlns:a16="http://schemas.microsoft.com/office/drawing/2014/main" id="{00000000-0008-0000-0F00-000083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0" name="正方形/長方形 899">
          <a:extLst>
            <a:ext uri="{FF2B5EF4-FFF2-40B4-BE49-F238E27FC236}">
              <a16:creationId xmlns:a16="http://schemas.microsoft.com/office/drawing/2014/main" id="{00000000-0008-0000-0F00-000084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1" name="正方形/長方形 900">
          <a:extLst>
            <a:ext uri="{FF2B5EF4-FFF2-40B4-BE49-F238E27FC236}">
              <a16:creationId xmlns:a16="http://schemas.microsoft.com/office/drawing/2014/main" id="{00000000-0008-0000-0F00-000085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2" name="正方形/長方形 901">
          <a:extLst>
            <a:ext uri="{FF2B5EF4-FFF2-40B4-BE49-F238E27FC236}">
              <a16:creationId xmlns:a16="http://schemas.microsoft.com/office/drawing/2014/main" id="{00000000-0008-0000-0F00-000086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3" name="正方形/長方形 902">
          <a:extLst>
            <a:ext uri="{FF2B5EF4-FFF2-40B4-BE49-F238E27FC236}">
              <a16:creationId xmlns:a16="http://schemas.microsoft.com/office/drawing/2014/main" id="{00000000-0008-0000-0F00-000087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4" name="テキスト ボックス 903">
          <a:extLst>
            <a:ext uri="{FF2B5EF4-FFF2-40B4-BE49-F238E27FC236}">
              <a16:creationId xmlns:a16="http://schemas.microsoft.com/office/drawing/2014/main" id="{00000000-0008-0000-0F00-000088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05" name="直線コネクタ 904">
          <a:extLst>
            <a:ext uri="{FF2B5EF4-FFF2-40B4-BE49-F238E27FC236}">
              <a16:creationId xmlns:a16="http://schemas.microsoft.com/office/drawing/2014/main" id="{00000000-0008-0000-0F00-000089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906" name="直線コネクタ 905">
          <a:extLst>
            <a:ext uri="{FF2B5EF4-FFF2-40B4-BE49-F238E27FC236}">
              <a16:creationId xmlns:a16="http://schemas.microsoft.com/office/drawing/2014/main" id="{00000000-0008-0000-0F00-00008A030000}"/>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907" name="テキスト ボックス 906">
          <a:extLst>
            <a:ext uri="{FF2B5EF4-FFF2-40B4-BE49-F238E27FC236}">
              <a16:creationId xmlns:a16="http://schemas.microsoft.com/office/drawing/2014/main" id="{00000000-0008-0000-0F00-00008B030000}"/>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908" name="直線コネクタ 907">
          <a:extLst>
            <a:ext uri="{FF2B5EF4-FFF2-40B4-BE49-F238E27FC236}">
              <a16:creationId xmlns:a16="http://schemas.microsoft.com/office/drawing/2014/main" id="{00000000-0008-0000-0F00-00008C030000}"/>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909" name="テキスト ボックス 908">
          <a:extLst>
            <a:ext uri="{FF2B5EF4-FFF2-40B4-BE49-F238E27FC236}">
              <a16:creationId xmlns:a16="http://schemas.microsoft.com/office/drawing/2014/main" id="{00000000-0008-0000-0F00-00008D030000}"/>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910" name="直線コネクタ 909">
          <a:extLst>
            <a:ext uri="{FF2B5EF4-FFF2-40B4-BE49-F238E27FC236}">
              <a16:creationId xmlns:a16="http://schemas.microsoft.com/office/drawing/2014/main" id="{00000000-0008-0000-0F00-00008E03000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911" name="テキスト ボックス 910">
          <a:extLst>
            <a:ext uri="{FF2B5EF4-FFF2-40B4-BE49-F238E27FC236}">
              <a16:creationId xmlns:a16="http://schemas.microsoft.com/office/drawing/2014/main" id="{00000000-0008-0000-0F00-00008F030000}"/>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912" name="直線コネクタ 911">
          <a:extLst>
            <a:ext uri="{FF2B5EF4-FFF2-40B4-BE49-F238E27FC236}">
              <a16:creationId xmlns:a16="http://schemas.microsoft.com/office/drawing/2014/main" id="{00000000-0008-0000-0F00-000090030000}"/>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913" name="テキスト ボックス 912">
          <a:extLst>
            <a:ext uri="{FF2B5EF4-FFF2-40B4-BE49-F238E27FC236}">
              <a16:creationId xmlns:a16="http://schemas.microsoft.com/office/drawing/2014/main" id="{00000000-0008-0000-0F00-00009103000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14" name="直線コネクタ 913">
          <a:extLst>
            <a:ext uri="{FF2B5EF4-FFF2-40B4-BE49-F238E27FC236}">
              <a16:creationId xmlns:a16="http://schemas.microsoft.com/office/drawing/2014/main" id="{00000000-0008-0000-0F00-000092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15" name="テキスト ボックス 914">
          <a:extLst>
            <a:ext uri="{FF2B5EF4-FFF2-40B4-BE49-F238E27FC236}">
              <a16:creationId xmlns:a16="http://schemas.microsoft.com/office/drawing/2014/main" id="{00000000-0008-0000-0F00-000093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16" name="【庁舎】&#10;一人当たり面積グラフ枠">
          <a:extLst>
            <a:ext uri="{FF2B5EF4-FFF2-40B4-BE49-F238E27FC236}">
              <a16:creationId xmlns:a16="http://schemas.microsoft.com/office/drawing/2014/main" id="{00000000-0008-0000-0F00-000094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149809</xdr:rowOff>
    </xdr:from>
    <xdr:to>
      <xdr:col>116</xdr:col>
      <xdr:colOff>62864</xdr:colOff>
      <xdr:row>108</xdr:row>
      <xdr:rowOff>9449</xdr:rowOff>
    </xdr:to>
    <xdr:cxnSp macro="">
      <xdr:nvCxnSpPr>
        <xdr:cNvPr id="917" name="直線コネクタ 916">
          <a:extLst>
            <a:ext uri="{FF2B5EF4-FFF2-40B4-BE49-F238E27FC236}">
              <a16:creationId xmlns:a16="http://schemas.microsoft.com/office/drawing/2014/main" id="{00000000-0008-0000-0F00-000095030000}"/>
            </a:ext>
          </a:extLst>
        </xdr:cNvPr>
        <xdr:cNvCxnSpPr/>
      </xdr:nvCxnSpPr>
      <xdr:spPr>
        <a:xfrm flipV="1">
          <a:off x="22160864" y="17466259"/>
          <a:ext cx="0" cy="1059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13276</xdr:rowOff>
    </xdr:from>
    <xdr:ext cx="469744" cy="259045"/>
    <xdr:sp macro="" textlink="">
      <xdr:nvSpPr>
        <xdr:cNvPr id="918" name="【庁舎】&#10;一人当たり面積最小値テキスト">
          <a:extLst>
            <a:ext uri="{FF2B5EF4-FFF2-40B4-BE49-F238E27FC236}">
              <a16:creationId xmlns:a16="http://schemas.microsoft.com/office/drawing/2014/main" id="{00000000-0008-0000-0F00-000096030000}"/>
            </a:ext>
          </a:extLst>
        </xdr:cNvPr>
        <xdr:cNvSpPr txBox="1"/>
      </xdr:nvSpPr>
      <xdr:spPr>
        <a:xfrm>
          <a:off x="22199600" y="185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9449</xdr:rowOff>
    </xdr:from>
    <xdr:to>
      <xdr:col>116</xdr:col>
      <xdr:colOff>152400</xdr:colOff>
      <xdr:row>108</xdr:row>
      <xdr:rowOff>9449</xdr:rowOff>
    </xdr:to>
    <xdr:cxnSp macro="">
      <xdr:nvCxnSpPr>
        <xdr:cNvPr id="919" name="直線コネクタ 918">
          <a:extLst>
            <a:ext uri="{FF2B5EF4-FFF2-40B4-BE49-F238E27FC236}">
              <a16:creationId xmlns:a16="http://schemas.microsoft.com/office/drawing/2014/main" id="{00000000-0008-0000-0F00-000097030000}"/>
            </a:ext>
          </a:extLst>
        </xdr:cNvPr>
        <xdr:cNvCxnSpPr/>
      </xdr:nvCxnSpPr>
      <xdr:spPr>
        <a:xfrm>
          <a:off x="22072600" y="18526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96486</xdr:rowOff>
    </xdr:from>
    <xdr:ext cx="469744" cy="259045"/>
    <xdr:sp macro="" textlink="">
      <xdr:nvSpPr>
        <xdr:cNvPr id="920" name="【庁舎】&#10;一人当たり面積最大値テキスト">
          <a:extLst>
            <a:ext uri="{FF2B5EF4-FFF2-40B4-BE49-F238E27FC236}">
              <a16:creationId xmlns:a16="http://schemas.microsoft.com/office/drawing/2014/main" id="{00000000-0008-0000-0F00-000098030000}"/>
            </a:ext>
          </a:extLst>
        </xdr:cNvPr>
        <xdr:cNvSpPr txBox="1"/>
      </xdr:nvSpPr>
      <xdr:spPr>
        <a:xfrm>
          <a:off x="22199600" y="17241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149809</xdr:rowOff>
    </xdr:from>
    <xdr:to>
      <xdr:col>116</xdr:col>
      <xdr:colOff>152400</xdr:colOff>
      <xdr:row>101</xdr:row>
      <xdr:rowOff>149809</xdr:rowOff>
    </xdr:to>
    <xdr:cxnSp macro="">
      <xdr:nvCxnSpPr>
        <xdr:cNvPr id="921" name="直線コネクタ 920">
          <a:extLst>
            <a:ext uri="{FF2B5EF4-FFF2-40B4-BE49-F238E27FC236}">
              <a16:creationId xmlns:a16="http://schemas.microsoft.com/office/drawing/2014/main" id="{00000000-0008-0000-0F00-000099030000}"/>
            </a:ext>
          </a:extLst>
        </xdr:cNvPr>
        <xdr:cNvCxnSpPr/>
      </xdr:nvCxnSpPr>
      <xdr:spPr>
        <a:xfrm>
          <a:off x="22072600" y="17466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137329</xdr:rowOff>
    </xdr:from>
    <xdr:ext cx="469744" cy="259045"/>
    <xdr:sp macro="" textlink="">
      <xdr:nvSpPr>
        <xdr:cNvPr id="922" name="【庁舎】&#10;一人当たり面積平均値テキスト">
          <a:extLst>
            <a:ext uri="{FF2B5EF4-FFF2-40B4-BE49-F238E27FC236}">
              <a16:creationId xmlns:a16="http://schemas.microsoft.com/office/drawing/2014/main" id="{00000000-0008-0000-0F00-00009A030000}"/>
            </a:ext>
          </a:extLst>
        </xdr:cNvPr>
        <xdr:cNvSpPr txBox="1"/>
      </xdr:nvSpPr>
      <xdr:spPr>
        <a:xfrm>
          <a:off x="22199600" y="183110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158902</xdr:rowOff>
    </xdr:from>
    <xdr:to>
      <xdr:col>116</xdr:col>
      <xdr:colOff>114300</xdr:colOff>
      <xdr:row>107</xdr:row>
      <xdr:rowOff>89052</xdr:rowOff>
    </xdr:to>
    <xdr:sp macro="" textlink="">
      <xdr:nvSpPr>
        <xdr:cNvPr id="923" name="フローチャート: 判断 922">
          <a:extLst>
            <a:ext uri="{FF2B5EF4-FFF2-40B4-BE49-F238E27FC236}">
              <a16:creationId xmlns:a16="http://schemas.microsoft.com/office/drawing/2014/main" id="{00000000-0008-0000-0F00-00009B030000}"/>
            </a:ext>
          </a:extLst>
        </xdr:cNvPr>
        <xdr:cNvSpPr/>
      </xdr:nvSpPr>
      <xdr:spPr>
        <a:xfrm>
          <a:off x="22110700" y="18332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156617</xdr:rowOff>
    </xdr:from>
    <xdr:to>
      <xdr:col>112</xdr:col>
      <xdr:colOff>38100</xdr:colOff>
      <xdr:row>107</xdr:row>
      <xdr:rowOff>86767</xdr:rowOff>
    </xdr:to>
    <xdr:sp macro="" textlink="">
      <xdr:nvSpPr>
        <xdr:cNvPr id="924" name="フローチャート: 判断 923">
          <a:extLst>
            <a:ext uri="{FF2B5EF4-FFF2-40B4-BE49-F238E27FC236}">
              <a16:creationId xmlns:a16="http://schemas.microsoft.com/office/drawing/2014/main" id="{00000000-0008-0000-0F00-00009C030000}"/>
            </a:ext>
          </a:extLst>
        </xdr:cNvPr>
        <xdr:cNvSpPr/>
      </xdr:nvSpPr>
      <xdr:spPr>
        <a:xfrm>
          <a:off x="21272500" y="18330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151588</xdr:rowOff>
    </xdr:from>
    <xdr:to>
      <xdr:col>107</xdr:col>
      <xdr:colOff>101600</xdr:colOff>
      <xdr:row>107</xdr:row>
      <xdr:rowOff>81738</xdr:rowOff>
    </xdr:to>
    <xdr:sp macro="" textlink="">
      <xdr:nvSpPr>
        <xdr:cNvPr id="925" name="フローチャート: 判断 924">
          <a:extLst>
            <a:ext uri="{FF2B5EF4-FFF2-40B4-BE49-F238E27FC236}">
              <a16:creationId xmlns:a16="http://schemas.microsoft.com/office/drawing/2014/main" id="{00000000-0008-0000-0F00-00009D030000}"/>
            </a:ext>
          </a:extLst>
        </xdr:cNvPr>
        <xdr:cNvSpPr/>
      </xdr:nvSpPr>
      <xdr:spPr>
        <a:xfrm>
          <a:off x="20383500" y="18325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7113</xdr:rowOff>
    </xdr:from>
    <xdr:to>
      <xdr:col>102</xdr:col>
      <xdr:colOff>165100</xdr:colOff>
      <xdr:row>107</xdr:row>
      <xdr:rowOff>108713</xdr:rowOff>
    </xdr:to>
    <xdr:sp macro="" textlink="">
      <xdr:nvSpPr>
        <xdr:cNvPr id="926" name="フローチャート: 判断 925">
          <a:extLst>
            <a:ext uri="{FF2B5EF4-FFF2-40B4-BE49-F238E27FC236}">
              <a16:creationId xmlns:a16="http://schemas.microsoft.com/office/drawing/2014/main" id="{00000000-0008-0000-0F00-00009E030000}"/>
            </a:ext>
          </a:extLst>
        </xdr:cNvPr>
        <xdr:cNvSpPr/>
      </xdr:nvSpPr>
      <xdr:spPr>
        <a:xfrm>
          <a:off x="19494500" y="18352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11685</xdr:rowOff>
    </xdr:from>
    <xdr:to>
      <xdr:col>98</xdr:col>
      <xdr:colOff>38100</xdr:colOff>
      <xdr:row>107</xdr:row>
      <xdr:rowOff>113285</xdr:rowOff>
    </xdr:to>
    <xdr:sp macro="" textlink="">
      <xdr:nvSpPr>
        <xdr:cNvPr id="927" name="フローチャート: 判断 926">
          <a:extLst>
            <a:ext uri="{FF2B5EF4-FFF2-40B4-BE49-F238E27FC236}">
              <a16:creationId xmlns:a16="http://schemas.microsoft.com/office/drawing/2014/main" id="{00000000-0008-0000-0F00-00009F030000}"/>
            </a:ext>
          </a:extLst>
        </xdr:cNvPr>
        <xdr:cNvSpPr/>
      </xdr:nvSpPr>
      <xdr:spPr>
        <a:xfrm>
          <a:off x="18605500" y="1835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28" name="テキスト ボックス 927">
          <a:extLst>
            <a:ext uri="{FF2B5EF4-FFF2-40B4-BE49-F238E27FC236}">
              <a16:creationId xmlns:a16="http://schemas.microsoft.com/office/drawing/2014/main" id="{00000000-0008-0000-0F00-0000A0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29" name="テキスト ボックス 928">
          <a:extLst>
            <a:ext uri="{FF2B5EF4-FFF2-40B4-BE49-F238E27FC236}">
              <a16:creationId xmlns:a16="http://schemas.microsoft.com/office/drawing/2014/main" id="{00000000-0008-0000-0F00-0000A1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0" name="テキスト ボックス 929">
          <a:extLst>
            <a:ext uri="{FF2B5EF4-FFF2-40B4-BE49-F238E27FC236}">
              <a16:creationId xmlns:a16="http://schemas.microsoft.com/office/drawing/2014/main" id="{00000000-0008-0000-0F00-0000A2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1" name="テキスト ボックス 930">
          <a:extLst>
            <a:ext uri="{FF2B5EF4-FFF2-40B4-BE49-F238E27FC236}">
              <a16:creationId xmlns:a16="http://schemas.microsoft.com/office/drawing/2014/main" id="{00000000-0008-0000-0F00-0000A3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2" name="テキスト ボックス 931">
          <a:extLst>
            <a:ext uri="{FF2B5EF4-FFF2-40B4-BE49-F238E27FC236}">
              <a16:creationId xmlns:a16="http://schemas.microsoft.com/office/drawing/2014/main" id="{00000000-0008-0000-0F00-0000A4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159359</xdr:rowOff>
    </xdr:from>
    <xdr:to>
      <xdr:col>116</xdr:col>
      <xdr:colOff>114300</xdr:colOff>
      <xdr:row>106</xdr:row>
      <xdr:rowOff>89509</xdr:rowOff>
    </xdr:to>
    <xdr:sp macro="" textlink="">
      <xdr:nvSpPr>
        <xdr:cNvPr id="933" name="楕円 932">
          <a:extLst>
            <a:ext uri="{FF2B5EF4-FFF2-40B4-BE49-F238E27FC236}">
              <a16:creationId xmlns:a16="http://schemas.microsoft.com/office/drawing/2014/main" id="{00000000-0008-0000-0F00-0000A5030000}"/>
            </a:ext>
          </a:extLst>
        </xdr:cNvPr>
        <xdr:cNvSpPr/>
      </xdr:nvSpPr>
      <xdr:spPr>
        <a:xfrm>
          <a:off x="22110700" y="18161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10786</xdr:rowOff>
    </xdr:from>
    <xdr:ext cx="469744" cy="259045"/>
    <xdr:sp macro="" textlink="">
      <xdr:nvSpPr>
        <xdr:cNvPr id="934" name="【庁舎】&#10;一人当たり面積該当値テキスト">
          <a:extLst>
            <a:ext uri="{FF2B5EF4-FFF2-40B4-BE49-F238E27FC236}">
              <a16:creationId xmlns:a16="http://schemas.microsoft.com/office/drawing/2014/main" id="{00000000-0008-0000-0F00-0000A6030000}"/>
            </a:ext>
          </a:extLst>
        </xdr:cNvPr>
        <xdr:cNvSpPr txBox="1"/>
      </xdr:nvSpPr>
      <xdr:spPr>
        <a:xfrm>
          <a:off x="22199600" y="18013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166218</xdr:rowOff>
    </xdr:from>
    <xdr:to>
      <xdr:col>112</xdr:col>
      <xdr:colOff>38100</xdr:colOff>
      <xdr:row>106</xdr:row>
      <xdr:rowOff>96368</xdr:rowOff>
    </xdr:to>
    <xdr:sp macro="" textlink="">
      <xdr:nvSpPr>
        <xdr:cNvPr id="935" name="楕円 934">
          <a:extLst>
            <a:ext uri="{FF2B5EF4-FFF2-40B4-BE49-F238E27FC236}">
              <a16:creationId xmlns:a16="http://schemas.microsoft.com/office/drawing/2014/main" id="{00000000-0008-0000-0F00-0000A7030000}"/>
            </a:ext>
          </a:extLst>
        </xdr:cNvPr>
        <xdr:cNvSpPr/>
      </xdr:nvSpPr>
      <xdr:spPr>
        <a:xfrm>
          <a:off x="21272500" y="1816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38709</xdr:rowOff>
    </xdr:from>
    <xdr:to>
      <xdr:col>116</xdr:col>
      <xdr:colOff>63500</xdr:colOff>
      <xdr:row>106</xdr:row>
      <xdr:rowOff>45568</xdr:rowOff>
    </xdr:to>
    <xdr:cxnSp macro="">
      <xdr:nvCxnSpPr>
        <xdr:cNvPr id="936" name="直線コネクタ 935">
          <a:extLst>
            <a:ext uri="{FF2B5EF4-FFF2-40B4-BE49-F238E27FC236}">
              <a16:creationId xmlns:a16="http://schemas.microsoft.com/office/drawing/2014/main" id="{00000000-0008-0000-0F00-0000A8030000}"/>
            </a:ext>
          </a:extLst>
        </xdr:cNvPr>
        <xdr:cNvCxnSpPr/>
      </xdr:nvCxnSpPr>
      <xdr:spPr>
        <a:xfrm flipV="1">
          <a:off x="21323300" y="18212409"/>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254</xdr:rowOff>
    </xdr:from>
    <xdr:to>
      <xdr:col>107</xdr:col>
      <xdr:colOff>101600</xdr:colOff>
      <xdr:row>106</xdr:row>
      <xdr:rowOff>101854</xdr:rowOff>
    </xdr:to>
    <xdr:sp macro="" textlink="">
      <xdr:nvSpPr>
        <xdr:cNvPr id="937" name="楕円 936">
          <a:extLst>
            <a:ext uri="{FF2B5EF4-FFF2-40B4-BE49-F238E27FC236}">
              <a16:creationId xmlns:a16="http://schemas.microsoft.com/office/drawing/2014/main" id="{00000000-0008-0000-0F00-0000A9030000}"/>
            </a:ext>
          </a:extLst>
        </xdr:cNvPr>
        <xdr:cNvSpPr/>
      </xdr:nvSpPr>
      <xdr:spPr>
        <a:xfrm>
          <a:off x="20383500" y="1817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45568</xdr:rowOff>
    </xdr:from>
    <xdr:to>
      <xdr:col>111</xdr:col>
      <xdr:colOff>177800</xdr:colOff>
      <xdr:row>106</xdr:row>
      <xdr:rowOff>51054</xdr:rowOff>
    </xdr:to>
    <xdr:cxnSp macro="">
      <xdr:nvCxnSpPr>
        <xdr:cNvPr id="938" name="直線コネクタ 937">
          <a:extLst>
            <a:ext uri="{FF2B5EF4-FFF2-40B4-BE49-F238E27FC236}">
              <a16:creationId xmlns:a16="http://schemas.microsoft.com/office/drawing/2014/main" id="{00000000-0008-0000-0F00-0000AA030000}"/>
            </a:ext>
          </a:extLst>
        </xdr:cNvPr>
        <xdr:cNvCxnSpPr/>
      </xdr:nvCxnSpPr>
      <xdr:spPr>
        <a:xfrm flipV="1">
          <a:off x="20434300" y="18219268"/>
          <a:ext cx="889000" cy="5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3454</xdr:rowOff>
    </xdr:from>
    <xdr:to>
      <xdr:col>102</xdr:col>
      <xdr:colOff>165100</xdr:colOff>
      <xdr:row>106</xdr:row>
      <xdr:rowOff>105054</xdr:rowOff>
    </xdr:to>
    <xdr:sp macro="" textlink="">
      <xdr:nvSpPr>
        <xdr:cNvPr id="939" name="楕円 938">
          <a:extLst>
            <a:ext uri="{FF2B5EF4-FFF2-40B4-BE49-F238E27FC236}">
              <a16:creationId xmlns:a16="http://schemas.microsoft.com/office/drawing/2014/main" id="{00000000-0008-0000-0F00-0000AB030000}"/>
            </a:ext>
          </a:extLst>
        </xdr:cNvPr>
        <xdr:cNvSpPr/>
      </xdr:nvSpPr>
      <xdr:spPr>
        <a:xfrm>
          <a:off x="19494500" y="18177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51054</xdr:rowOff>
    </xdr:from>
    <xdr:to>
      <xdr:col>107</xdr:col>
      <xdr:colOff>50800</xdr:colOff>
      <xdr:row>106</xdr:row>
      <xdr:rowOff>54254</xdr:rowOff>
    </xdr:to>
    <xdr:cxnSp macro="">
      <xdr:nvCxnSpPr>
        <xdr:cNvPr id="940" name="直線コネクタ 939">
          <a:extLst>
            <a:ext uri="{FF2B5EF4-FFF2-40B4-BE49-F238E27FC236}">
              <a16:creationId xmlns:a16="http://schemas.microsoft.com/office/drawing/2014/main" id="{00000000-0008-0000-0F00-0000AC030000}"/>
            </a:ext>
          </a:extLst>
        </xdr:cNvPr>
        <xdr:cNvCxnSpPr/>
      </xdr:nvCxnSpPr>
      <xdr:spPr>
        <a:xfrm flipV="1">
          <a:off x="19545300" y="18224754"/>
          <a:ext cx="88900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6198</xdr:rowOff>
    </xdr:from>
    <xdr:to>
      <xdr:col>98</xdr:col>
      <xdr:colOff>38100</xdr:colOff>
      <xdr:row>106</xdr:row>
      <xdr:rowOff>107798</xdr:rowOff>
    </xdr:to>
    <xdr:sp macro="" textlink="">
      <xdr:nvSpPr>
        <xdr:cNvPr id="941" name="楕円 940">
          <a:extLst>
            <a:ext uri="{FF2B5EF4-FFF2-40B4-BE49-F238E27FC236}">
              <a16:creationId xmlns:a16="http://schemas.microsoft.com/office/drawing/2014/main" id="{00000000-0008-0000-0F00-0000AD030000}"/>
            </a:ext>
          </a:extLst>
        </xdr:cNvPr>
        <xdr:cNvSpPr/>
      </xdr:nvSpPr>
      <xdr:spPr>
        <a:xfrm>
          <a:off x="18605500" y="1817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54254</xdr:rowOff>
    </xdr:from>
    <xdr:to>
      <xdr:col>102</xdr:col>
      <xdr:colOff>114300</xdr:colOff>
      <xdr:row>106</xdr:row>
      <xdr:rowOff>56998</xdr:rowOff>
    </xdr:to>
    <xdr:cxnSp macro="">
      <xdr:nvCxnSpPr>
        <xdr:cNvPr id="942" name="直線コネクタ 941">
          <a:extLst>
            <a:ext uri="{FF2B5EF4-FFF2-40B4-BE49-F238E27FC236}">
              <a16:creationId xmlns:a16="http://schemas.microsoft.com/office/drawing/2014/main" id="{00000000-0008-0000-0F00-0000AE030000}"/>
            </a:ext>
          </a:extLst>
        </xdr:cNvPr>
        <xdr:cNvCxnSpPr/>
      </xdr:nvCxnSpPr>
      <xdr:spPr>
        <a:xfrm flipV="1">
          <a:off x="18656300" y="18227954"/>
          <a:ext cx="889000" cy="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77894</xdr:rowOff>
    </xdr:from>
    <xdr:ext cx="469744" cy="259045"/>
    <xdr:sp macro="" textlink="">
      <xdr:nvSpPr>
        <xdr:cNvPr id="943" name="n_1aveValue【庁舎】&#10;一人当たり面積">
          <a:extLst>
            <a:ext uri="{FF2B5EF4-FFF2-40B4-BE49-F238E27FC236}">
              <a16:creationId xmlns:a16="http://schemas.microsoft.com/office/drawing/2014/main" id="{00000000-0008-0000-0F00-0000AF030000}"/>
            </a:ext>
          </a:extLst>
        </xdr:cNvPr>
        <xdr:cNvSpPr txBox="1"/>
      </xdr:nvSpPr>
      <xdr:spPr>
        <a:xfrm>
          <a:off x="21075727" y="18423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72865</xdr:rowOff>
    </xdr:from>
    <xdr:ext cx="469744" cy="259045"/>
    <xdr:sp macro="" textlink="">
      <xdr:nvSpPr>
        <xdr:cNvPr id="944" name="n_2aveValue【庁舎】&#10;一人当たり面積">
          <a:extLst>
            <a:ext uri="{FF2B5EF4-FFF2-40B4-BE49-F238E27FC236}">
              <a16:creationId xmlns:a16="http://schemas.microsoft.com/office/drawing/2014/main" id="{00000000-0008-0000-0F00-0000B0030000}"/>
            </a:ext>
          </a:extLst>
        </xdr:cNvPr>
        <xdr:cNvSpPr txBox="1"/>
      </xdr:nvSpPr>
      <xdr:spPr>
        <a:xfrm>
          <a:off x="20199427" y="18418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99840</xdr:rowOff>
    </xdr:from>
    <xdr:ext cx="469744" cy="259045"/>
    <xdr:sp macro="" textlink="">
      <xdr:nvSpPr>
        <xdr:cNvPr id="945" name="n_3aveValue【庁舎】&#10;一人当たり面積">
          <a:extLst>
            <a:ext uri="{FF2B5EF4-FFF2-40B4-BE49-F238E27FC236}">
              <a16:creationId xmlns:a16="http://schemas.microsoft.com/office/drawing/2014/main" id="{00000000-0008-0000-0F00-0000B1030000}"/>
            </a:ext>
          </a:extLst>
        </xdr:cNvPr>
        <xdr:cNvSpPr txBox="1"/>
      </xdr:nvSpPr>
      <xdr:spPr>
        <a:xfrm>
          <a:off x="19310427" y="184449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107</xdr:row>
      <xdr:rowOff>104412</xdr:rowOff>
    </xdr:from>
    <xdr:ext cx="469744" cy="259045"/>
    <xdr:sp macro="" textlink="">
      <xdr:nvSpPr>
        <xdr:cNvPr id="946" name="n_4aveValue【庁舎】&#10;一人当たり面積">
          <a:extLst>
            <a:ext uri="{FF2B5EF4-FFF2-40B4-BE49-F238E27FC236}">
              <a16:creationId xmlns:a16="http://schemas.microsoft.com/office/drawing/2014/main" id="{00000000-0008-0000-0F00-0000B2030000}"/>
            </a:ext>
          </a:extLst>
        </xdr:cNvPr>
        <xdr:cNvSpPr txBox="1"/>
      </xdr:nvSpPr>
      <xdr:spPr>
        <a:xfrm>
          <a:off x="18421427" y="1844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112895</xdr:rowOff>
    </xdr:from>
    <xdr:ext cx="469744" cy="259045"/>
    <xdr:sp macro="" textlink="">
      <xdr:nvSpPr>
        <xdr:cNvPr id="947" name="n_1mainValue【庁舎】&#10;一人当たり面積">
          <a:extLst>
            <a:ext uri="{FF2B5EF4-FFF2-40B4-BE49-F238E27FC236}">
              <a16:creationId xmlns:a16="http://schemas.microsoft.com/office/drawing/2014/main" id="{00000000-0008-0000-0F00-0000B3030000}"/>
            </a:ext>
          </a:extLst>
        </xdr:cNvPr>
        <xdr:cNvSpPr txBox="1"/>
      </xdr:nvSpPr>
      <xdr:spPr>
        <a:xfrm>
          <a:off x="21075727" y="17943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118381</xdr:rowOff>
    </xdr:from>
    <xdr:ext cx="469744" cy="259045"/>
    <xdr:sp macro="" textlink="">
      <xdr:nvSpPr>
        <xdr:cNvPr id="948" name="n_2mainValue【庁舎】&#10;一人当たり面積">
          <a:extLst>
            <a:ext uri="{FF2B5EF4-FFF2-40B4-BE49-F238E27FC236}">
              <a16:creationId xmlns:a16="http://schemas.microsoft.com/office/drawing/2014/main" id="{00000000-0008-0000-0F00-0000B4030000}"/>
            </a:ext>
          </a:extLst>
        </xdr:cNvPr>
        <xdr:cNvSpPr txBox="1"/>
      </xdr:nvSpPr>
      <xdr:spPr>
        <a:xfrm>
          <a:off x="20199427" y="17949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121581</xdr:rowOff>
    </xdr:from>
    <xdr:ext cx="469744" cy="259045"/>
    <xdr:sp macro="" textlink="">
      <xdr:nvSpPr>
        <xdr:cNvPr id="949" name="n_3mainValue【庁舎】&#10;一人当たり面積">
          <a:extLst>
            <a:ext uri="{FF2B5EF4-FFF2-40B4-BE49-F238E27FC236}">
              <a16:creationId xmlns:a16="http://schemas.microsoft.com/office/drawing/2014/main" id="{00000000-0008-0000-0F00-0000B5030000}"/>
            </a:ext>
          </a:extLst>
        </xdr:cNvPr>
        <xdr:cNvSpPr txBox="1"/>
      </xdr:nvSpPr>
      <xdr:spPr>
        <a:xfrm>
          <a:off x="19310427" y="17952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124325</xdr:rowOff>
    </xdr:from>
    <xdr:ext cx="469744" cy="259045"/>
    <xdr:sp macro="" textlink="">
      <xdr:nvSpPr>
        <xdr:cNvPr id="950" name="n_4mainValue【庁舎】&#10;一人当たり面積">
          <a:extLst>
            <a:ext uri="{FF2B5EF4-FFF2-40B4-BE49-F238E27FC236}">
              <a16:creationId xmlns:a16="http://schemas.microsoft.com/office/drawing/2014/main" id="{00000000-0008-0000-0F00-0000B6030000}"/>
            </a:ext>
          </a:extLst>
        </xdr:cNvPr>
        <xdr:cNvSpPr txBox="1"/>
      </xdr:nvSpPr>
      <xdr:spPr>
        <a:xfrm>
          <a:off x="18421427" y="1795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1" name="正方形/長方形 950">
          <a:extLst>
            <a:ext uri="{FF2B5EF4-FFF2-40B4-BE49-F238E27FC236}">
              <a16:creationId xmlns:a16="http://schemas.microsoft.com/office/drawing/2014/main" id="{00000000-0008-0000-0F00-0000B7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2" name="正方形/長方形 951">
          <a:extLst>
            <a:ext uri="{FF2B5EF4-FFF2-40B4-BE49-F238E27FC236}">
              <a16:creationId xmlns:a16="http://schemas.microsoft.com/office/drawing/2014/main" id="{00000000-0008-0000-0F00-0000B8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53" name="テキスト ボックス 952">
          <a:extLst>
            <a:ext uri="{FF2B5EF4-FFF2-40B4-BE49-F238E27FC236}">
              <a16:creationId xmlns:a16="http://schemas.microsoft.com/office/drawing/2014/main" id="{00000000-0008-0000-0F00-0000B9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個別施設計画等に基づき、必要な改修等により施設の維持管理を行っているため、 類似団体と比較して各施設においても有形固定資産減価償却率は低くなっている。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有形固定資産減価償却率が特に低くなっている施設のうち、図書館は平成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26</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年度に中央図書館の改修、体育館・プールは平成</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28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年度に中央体育館を新築改修、庁舎は平成２８年度に新たに建設したことによる。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今後、各施設において、個別施設計画を策定しており、当該計画に基づいて計画的な予防保全による長寿命化を行っていく。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666750" y="411480"/>
          <a:ext cx="1153795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18364200" y="398780"/>
          <a:ext cx="35687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18389600" y="424180"/>
          <a:ext cx="35242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8415000" y="449580"/>
          <a:ext cx="34861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5817850" y="398780"/>
          <a:ext cx="24320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5843250" y="424180"/>
          <a:ext cx="23876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5868650" y="449580"/>
          <a:ext cx="233045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760730" y="1179830"/>
          <a:ext cx="8764270" cy="17208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876300" y="1211580"/>
          <a:ext cx="1263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095500" y="1211580"/>
          <a:ext cx="114046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10,049
9,873
72.40
13,931,538
13,016,118
390,845
4,956,190
3,955,874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295650" y="1211580"/>
          <a:ext cx="139065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4686300" y="1230630"/>
          <a:ext cx="18415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6527800" y="1230630"/>
          <a:ext cx="115570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7747000" y="1230630"/>
          <a:ext cx="577850" cy="9931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4686300" y="2049780"/>
          <a:ext cx="18415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6591300" y="2049780"/>
          <a:ext cx="31242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9747250" y="1179830"/>
          <a:ext cx="130175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9963150" y="124333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9963150" y="15062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9963150" y="1828800"/>
          <a:ext cx="115570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9823450" y="133223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9906000" y="180340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9823450" y="18034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9906000" y="203390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9823450" y="217678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9858375" y="128143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9858375" y="154051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04850" y="294513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04850" y="319151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04850" y="34417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04850" y="368808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04850" y="393827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04850" y="418846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9167061" cy="592470"/>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04850" y="4434840"/>
          <a:ext cx="9167061" cy="592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「定員管理の状況」の「人口</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1,000</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人当たり職員数」の算出に用いる職員数及び「給与水準（国との比較）」の「ラスパイレス指数」については、各調査対象年度の翌年の</a:t>
          </a:r>
          <a:endParaRPr lang="ja-JP" altLang="ja-JP" sz="1000">
            <a:effectLst/>
            <a:latin typeface="ＭＳ Ｐゴシック" panose="020B0600070205080204" pitchFamily="50" charset="-128"/>
            <a:ea typeface="ＭＳ Ｐゴシック" panose="020B0600070205080204" pitchFamily="50" charset="-128"/>
          </a:endParaRPr>
        </a:p>
        <a:p>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   </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地方公務員給与実態調査に基づいているが、令和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年度は令和</a:t>
          </a:r>
          <a:r>
            <a:rPr kumimoji="1" lang="en-US" altLang="ja-JP" sz="1000">
              <a:solidFill>
                <a:schemeClr val="tx1"/>
              </a:solidFill>
              <a:effectLst/>
              <a:latin typeface="ＭＳ Ｐゴシック" panose="020B0600070205080204" pitchFamily="50" charset="-128"/>
              <a:ea typeface="ＭＳ Ｐゴシック" panose="020B0600070205080204" pitchFamily="50" charset="-128"/>
              <a:cs typeface="+mn-cs"/>
            </a:rPr>
            <a:t>3</a:t>
          </a:r>
          <a:r>
            <a:rPr kumimoji="1" lang="ja-JP" altLang="ja-JP" sz="1000">
              <a:solidFill>
                <a:schemeClr val="tx1"/>
              </a:solidFill>
              <a:effectLst/>
              <a:latin typeface="ＭＳ Ｐゴシック" panose="020B0600070205080204" pitchFamily="50" charset="-128"/>
              <a:ea typeface="ＭＳ Ｐゴシック" panose="020B0600070205080204" pitchFamily="50" charset="-128"/>
              <a:cs typeface="+mn-cs"/>
            </a:rPr>
            <a:t>年調査の数値を引用している。 </a:t>
          </a:r>
          <a:endParaRPr lang="ja-JP" altLang="ja-JP" sz="1000">
            <a:effectLst/>
            <a:latin typeface="ＭＳ Ｐゴシック" panose="020B0600070205080204" pitchFamily="50" charset="-128"/>
            <a:ea typeface="ＭＳ Ｐゴシック" panose="020B0600070205080204" pitchFamily="50" charset="-128"/>
          </a:endParaRPr>
        </a:p>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048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624487" y="526034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2890364"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372100" y="515620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372100" y="534289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68707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68707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8197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8197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048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54991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5499100" y="565277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5607050" y="596265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類似団体平均を上回る税収があるため、</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また大型事業所の設備投資により固定資産税の高止まりが令和３年度から令和９年度頃まで見込まれる。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今後の財政需要に備えるとともに財政基盤の強化を図るため、増収分の</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30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％以上を財政調整基金へ積み立てる。</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048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04850" y="76753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3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04850" y="733824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199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04850" y="700114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04850" y="6664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525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04850" y="632695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188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04850" y="59898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851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a:off x="7048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a16="http://schemas.microsoft.com/office/drawing/2014/main" id="{00000000-0008-0000-0300-00003F000000}"/>
            </a:ext>
          </a:extLst>
        </xdr:cNvPr>
        <xdr:cNvSpPr txBox="1"/>
      </xdr:nvSpPr>
      <xdr:spPr>
        <a:xfrm>
          <a:off x="0" y="551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a16="http://schemas.microsoft.com/office/drawing/2014/main" id="{00000000-0008-0000-0300-000040000000}"/>
            </a:ext>
          </a:extLst>
        </xdr:cNvPr>
        <xdr:cNvSpPr/>
      </xdr:nvSpPr>
      <xdr:spPr>
        <a:xfrm>
          <a:off x="7048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77410</xdr:rowOff>
    </xdr:from>
    <xdr:to>
      <xdr:col>23</xdr:col>
      <xdr:colOff>133350</xdr:colOff>
      <xdr:row>44</xdr:row>
      <xdr:rowOff>73176</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flipV="1">
          <a:off x="4514850" y="6112450"/>
          <a:ext cx="0" cy="1336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45253</xdr:rowOff>
    </xdr:from>
    <xdr:ext cx="762000" cy="259045"/>
    <xdr:sp macro="" textlink="">
      <xdr:nvSpPr>
        <xdr:cNvPr id="66" name="財政力最小値テキスト">
          <a:extLst>
            <a:ext uri="{FF2B5EF4-FFF2-40B4-BE49-F238E27FC236}">
              <a16:creationId xmlns:a16="http://schemas.microsoft.com/office/drawing/2014/main" id="{00000000-0008-0000-0300-000042000000}"/>
            </a:ext>
          </a:extLst>
        </xdr:cNvPr>
        <xdr:cNvSpPr txBox="1"/>
      </xdr:nvSpPr>
      <xdr:spPr>
        <a:xfrm>
          <a:off x="4584700" y="7421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73176</xdr:rowOff>
    </xdr:from>
    <xdr:to>
      <xdr:col>24</xdr:col>
      <xdr:colOff>12700</xdr:colOff>
      <xdr:row>44</xdr:row>
      <xdr:rowOff>73176</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425950" y="744933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163787</xdr:rowOff>
    </xdr:from>
    <xdr:ext cx="762000" cy="259045"/>
    <xdr:sp macro="" textlink="">
      <xdr:nvSpPr>
        <xdr:cNvPr id="68" name="財政力最大値テキスト">
          <a:extLst>
            <a:ext uri="{FF2B5EF4-FFF2-40B4-BE49-F238E27FC236}">
              <a16:creationId xmlns:a16="http://schemas.microsoft.com/office/drawing/2014/main" id="{00000000-0008-0000-0300-000044000000}"/>
            </a:ext>
          </a:extLst>
        </xdr:cNvPr>
        <xdr:cNvSpPr txBox="1"/>
      </xdr:nvSpPr>
      <xdr:spPr>
        <a:xfrm>
          <a:off x="4584700" y="5863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77410</xdr:rowOff>
    </xdr:from>
    <xdr:to>
      <xdr:col>24</xdr:col>
      <xdr:colOff>12700</xdr:colOff>
      <xdr:row>36</xdr:row>
      <xdr:rowOff>77410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425950" y="61124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38</xdr:row>
      <xdr:rowOff>136676</xdr:rowOff>
    </xdr:from>
    <xdr:to>
      <xdr:col>23</xdr:col>
      <xdr:colOff>133350</xdr:colOff>
      <xdr:row>38</xdr:row>
      <xdr:rowOff>148167</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flipV="1">
          <a:off x="3752850" y="6506996"/>
          <a:ext cx="762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61582</xdr:rowOff>
    </xdr:from>
    <xdr:ext cx="762000" cy="259045"/>
    <xdr:sp macro="" textlink="">
      <xdr:nvSpPr>
        <xdr:cNvPr id="71" name="財政力平均値テキスト">
          <a:extLst>
            <a:ext uri="{FF2B5EF4-FFF2-40B4-BE49-F238E27FC236}">
              <a16:creationId xmlns:a16="http://schemas.microsoft.com/office/drawing/2014/main" id="{00000000-0008-0000-0300-000047000000}"/>
            </a:ext>
          </a:extLst>
        </xdr:cNvPr>
        <xdr:cNvSpPr txBox="1"/>
      </xdr:nvSpPr>
      <xdr:spPr>
        <a:xfrm>
          <a:off x="4584700" y="7102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89505</xdr:rowOff>
    </xdr:from>
    <xdr:to>
      <xdr:col>23</xdr:col>
      <xdr:colOff>184150</xdr:colOff>
      <xdr:row>43</xdr:row>
      <xdr:rowOff>19655</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464050" y="7130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38</xdr:row>
      <xdr:rowOff>125185</xdr:rowOff>
    </xdr:from>
    <xdr:to>
      <xdr:col>19</xdr:col>
      <xdr:colOff>133350</xdr:colOff>
      <xdr:row>38</xdr:row>
      <xdr:rowOff>148167</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940050" y="6495505"/>
          <a:ext cx="8128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66524</xdr:rowOff>
    </xdr:from>
    <xdr:to>
      <xdr:col>19</xdr:col>
      <xdr:colOff>184150</xdr:colOff>
      <xdr:row>42</xdr:row>
      <xdr:rowOff>168124</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702050" y="710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152901</xdr:rowOff>
    </xdr:from>
    <xdr:ext cx="7366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3409950" y="7193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38</xdr:row>
      <xdr:rowOff>125185</xdr:rowOff>
    </xdr:from>
    <xdr:to>
      <xdr:col>15</xdr:col>
      <xdr:colOff>82550</xdr:colOff>
      <xdr:row>38</xdr:row>
      <xdr:rowOff>125185</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2127250" y="6495505"/>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55033</xdr:rowOff>
    </xdr:from>
    <xdr:to>
      <xdr:col>15</xdr:col>
      <xdr:colOff>133350</xdr:colOff>
      <xdr:row>42</xdr:row>
      <xdr:rowOff>156633</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889250" y="7095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141410</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2597150" y="7182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38</xdr:row>
      <xdr:rowOff>125185</xdr:rowOff>
    </xdr:from>
    <xdr:to>
      <xdr:col>11</xdr:col>
      <xdr:colOff>31750</xdr:colOff>
      <xdr:row>38</xdr:row>
      <xdr:rowOff>159657</xdr:rowOff>
    </xdr:to>
    <xdr:cxnSp macro="">
      <xdr:nvCxnSpPr>
        <xdr:cNvPr id="79" name="直線コネクタ 78">
          <a:extLst>
            <a:ext uri="{FF2B5EF4-FFF2-40B4-BE49-F238E27FC236}">
              <a16:creationId xmlns:a16="http://schemas.microsoft.com/office/drawing/2014/main" id="{00000000-0008-0000-0300-00004F000000}"/>
            </a:ext>
          </a:extLst>
        </xdr:cNvPr>
        <xdr:cNvCxnSpPr/>
      </xdr:nvCxnSpPr>
      <xdr:spPr>
        <a:xfrm flipV="1">
          <a:off x="1333500" y="6495505"/>
          <a:ext cx="79375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2095500" y="708442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129920</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784350" y="717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32052</xdr:rowOff>
    </xdr:from>
    <xdr:to>
      <xdr:col>7</xdr:col>
      <xdr:colOff>31750</xdr:colOff>
      <xdr:row>42</xdr:row>
      <xdr:rowOff>133652</xdr:rowOff>
    </xdr:to>
    <xdr:sp macro="" textlink="">
      <xdr:nvSpPr>
        <xdr:cNvPr id="82" name="フローチャート: 判断 81">
          <a:extLst>
            <a:ext uri="{FF2B5EF4-FFF2-40B4-BE49-F238E27FC236}">
              <a16:creationId xmlns:a16="http://schemas.microsoft.com/office/drawing/2014/main" id="{00000000-0008-0000-0300-000052000000}"/>
            </a:ext>
          </a:extLst>
        </xdr:cNvPr>
        <xdr:cNvSpPr/>
      </xdr:nvSpPr>
      <xdr:spPr>
        <a:xfrm>
          <a:off x="1282700" y="707293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118429</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971550" y="7159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4318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5560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7432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9304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11366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38</xdr:row>
      <xdr:rowOff>85876</xdr:rowOff>
    </xdr:from>
    <xdr:to>
      <xdr:col>23</xdr:col>
      <xdr:colOff>184150</xdr:colOff>
      <xdr:row>39</xdr:row>
      <xdr:rowOff>16026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464050" y="64561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37</xdr:row>
      <xdr:rowOff>102403</xdr:rowOff>
    </xdr:from>
    <xdr:ext cx="762000" cy="259045"/>
    <xdr:sp macro="" textlink="">
      <xdr:nvSpPr>
        <xdr:cNvPr id="90" name="財政力該当値テキスト">
          <a:extLst>
            <a:ext uri="{FF2B5EF4-FFF2-40B4-BE49-F238E27FC236}">
              <a16:creationId xmlns:a16="http://schemas.microsoft.com/office/drawing/2014/main" id="{00000000-0008-0000-0300-00005A000000}"/>
            </a:ext>
          </a:extLst>
        </xdr:cNvPr>
        <xdr:cNvSpPr txBox="1"/>
      </xdr:nvSpPr>
      <xdr:spPr>
        <a:xfrm>
          <a:off x="4584700" y="630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38</xdr:row>
      <xdr:rowOff>97367</xdr:rowOff>
    </xdr:from>
    <xdr:to>
      <xdr:col>19</xdr:col>
      <xdr:colOff>184150</xdr:colOff>
      <xdr:row>39</xdr:row>
      <xdr:rowOff>27517</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702050" y="64676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37</xdr:row>
      <xdr:rowOff>37694</xdr:rowOff>
    </xdr:from>
    <xdr:ext cx="7366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3409950" y="6240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38</xdr:row>
      <xdr:rowOff>74385</xdr:rowOff>
    </xdr:from>
    <xdr:to>
      <xdr:col>15</xdr:col>
      <xdr:colOff>133350</xdr:colOff>
      <xdr:row>39</xdr:row>
      <xdr:rowOff>4535</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889250" y="6444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37</xdr:row>
      <xdr:rowOff>14713</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2597150" y="62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38</xdr:row>
      <xdr:rowOff>74385</xdr:rowOff>
    </xdr:from>
    <xdr:to>
      <xdr:col>11</xdr:col>
      <xdr:colOff>82550</xdr:colOff>
      <xdr:row>39</xdr:row>
      <xdr:rowOff>4535</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2095500" y="6444705"/>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37</xdr:row>
      <xdr:rowOff>14713</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784350" y="6217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108857</xdr:rowOff>
    </xdr:from>
    <xdr:to>
      <xdr:col>7</xdr:col>
      <xdr:colOff>31750</xdr:colOff>
      <xdr:row>39</xdr:row>
      <xdr:rowOff>39007</xdr:rowOff>
    </xdr:to>
    <xdr:sp macro="" textlink="">
      <xdr:nvSpPr>
        <xdr:cNvPr id="97" name="楕円 96">
          <a:extLst>
            <a:ext uri="{FF2B5EF4-FFF2-40B4-BE49-F238E27FC236}">
              <a16:creationId xmlns:a16="http://schemas.microsoft.com/office/drawing/2014/main" id="{00000000-0008-0000-0300-000061000000}"/>
            </a:ext>
          </a:extLst>
        </xdr:cNvPr>
        <xdr:cNvSpPr/>
      </xdr:nvSpPr>
      <xdr:spPr>
        <a:xfrm>
          <a:off x="1282700" y="647917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49184</xdr:rowOff>
    </xdr:from>
    <xdr:ext cx="762000" cy="259045"/>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971550" y="6251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7048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1541130" y="898652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2973720"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372100" y="8882380"/>
          <a:ext cx="139065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372100" y="906526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68707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8707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8197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8197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7048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54991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5499100" y="9378950"/>
          <a:ext cx="34518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5607050" y="9688830"/>
          <a:ext cx="524891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6.0</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ポイント改善し</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83.7</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％となった。</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経常経費が</a:t>
          </a:r>
          <a:r>
            <a:rPr kumimoji="1" lang="en-US"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11.1</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％増加したが、</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経常一般財源等総額が</a:t>
          </a:r>
          <a:r>
            <a:rPr kumimoji="1" lang="en-US"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19.0</a:t>
          </a:r>
          <a:r>
            <a:rPr kumimoji="1" lang="ja-JP" altLang="ja-JP" sz="13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したこと</a:t>
          </a:r>
          <a:r>
            <a:rPr kumimoji="1" lang="ja-JP" altLang="en-US" sz="1300" b="0" i="0" baseline="0">
              <a:solidFill>
                <a:schemeClr val="dk1"/>
              </a:solidFill>
              <a:effectLst/>
              <a:latin typeface="ＭＳ Ｐゴシック" panose="020B0600070205080204" pitchFamily="50" charset="-128"/>
              <a:ea typeface="ＭＳ Ｐゴシック" panose="020B0600070205080204" pitchFamily="50" charset="-128"/>
              <a:cs typeface="+mn-cs"/>
            </a:rPr>
            <a:t>が主な要因となっている。</a:t>
          </a:r>
          <a:endParaRPr lang="ja-JP" altLang="ja-JP" sz="13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b="0" i="0" baseline="0">
              <a:solidFill>
                <a:schemeClr val="dk1"/>
              </a:solidFill>
              <a:effectLst/>
              <a:latin typeface="ＭＳ Ｐゴシック" panose="020B0600070205080204" pitchFamily="50" charset="-128"/>
              <a:ea typeface="ＭＳ Ｐゴシック" panose="020B0600070205080204" pitchFamily="50" charset="-128"/>
              <a:cs typeface="+mn-cs"/>
            </a:rPr>
            <a:t>　今後とも、事業評価による事務事業の見直しを更に進めるとともに、行政内部コストの間接的経費を中心に見直しを進め、経常経費の削減（５年間で４％減）を図る。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66750" y="91922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048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048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048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048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048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048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23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a16="http://schemas.microsoft.com/office/drawing/2014/main" id="{00000000-0008-0000-0300-00007D000000}"/>
            </a:ext>
          </a:extLst>
        </xdr:cNvPr>
        <xdr:cNvSpPr/>
      </xdr:nvSpPr>
      <xdr:spPr>
        <a:xfrm>
          <a:off x="7048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69088</xdr:rowOff>
    </xdr:from>
    <xdr:to>
      <xdr:col>23</xdr:col>
      <xdr:colOff>133350</xdr:colOff>
      <xdr:row>67</xdr:row>
      <xdr:rowOff>12446</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flipV="1">
          <a:off x="4514850" y="9792208"/>
          <a:ext cx="0" cy="14521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155973</xdr:rowOff>
    </xdr:from>
    <xdr:ext cx="762000" cy="259045"/>
    <xdr:sp macro="" textlink="">
      <xdr:nvSpPr>
        <xdr:cNvPr id="127" name="財政構造の弾力性最小値テキスト">
          <a:extLst>
            <a:ext uri="{FF2B5EF4-FFF2-40B4-BE49-F238E27FC236}">
              <a16:creationId xmlns:a16="http://schemas.microsoft.com/office/drawing/2014/main" id="{00000000-0008-0000-0300-00007F000000}"/>
            </a:ext>
          </a:extLst>
        </xdr:cNvPr>
        <xdr:cNvSpPr txBox="1"/>
      </xdr:nvSpPr>
      <xdr:spPr>
        <a:xfrm>
          <a:off x="4584700" y="11220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12446</xdr:rowOff>
    </xdr:from>
    <xdr:to>
      <xdr:col>24</xdr:col>
      <xdr:colOff>12700</xdr:colOff>
      <xdr:row>67</xdr:row>
      <xdr:rowOff>12446</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425950" y="112443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155465</xdr:rowOff>
    </xdr:from>
    <xdr:ext cx="762000" cy="259045"/>
    <xdr:sp macro="" textlink="">
      <xdr:nvSpPr>
        <xdr:cNvPr id="129" name="財政構造の弾力性最大値テキスト">
          <a:extLst>
            <a:ext uri="{FF2B5EF4-FFF2-40B4-BE49-F238E27FC236}">
              <a16:creationId xmlns:a16="http://schemas.microsoft.com/office/drawing/2014/main" id="{00000000-0008-0000-0300-000081000000}"/>
            </a:ext>
          </a:extLst>
        </xdr:cNvPr>
        <xdr:cNvSpPr txBox="1"/>
      </xdr:nvSpPr>
      <xdr:spPr>
        <a:xfrm>
          <a:off x="4584700" y="9543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69088</xdr:rowOff>
    </xdr:from>
    <xdr:to>
      <xdr:col>24</xdr:col>
      <xdr:colOff>12700</xdr:colOff>
      <xdr:row>58</xdr:row>
      <xdr:rowOff>69088</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425950" y="979220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102362</xdr:rowOff>
    </xdr:from>
    <xdr:to>
      <xdr:col>23</xdr:col>
      <xdr:colOff>133350</xdr:colOff>
      <xdr:row>64</xdr:row>
      <xdr:rowOff>49022</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752850" y="10496042"/>
          <a:ext cx="762000" cy="281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52595</xdr:rowOff>
    </xdr:from>
    <xdr:ext cx="762000" cy="259045"/>
    <xdr:sp macro="" textlink="">
      <xdr:nvSpPr>
        <xdr:cNvPr id="132" name="財政構造の弾力性平均値テキスト">
          <a:extLst>
            <a:ext uri="{FF2B5EF4-FFF2-40B4-BE49-F238E27FC236}">
              <a16:creationId xmlns:a16="http://schemas.microsoft.com/office/drawing/2014/main" id="{00000000-0008-0000-0300-000084000000}"/>
            </a:ext>
          </a:extLst>
        </xdr:cNvPr>
        <xdr:cNvSpPr txBox="1"/>
      </xdr:nvSpPr>
      <xdr:spPr>
        <a:xfrm>
          <a:off x="4584700" y="104462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80518</xdr:rowOff>
    </xdr:from>
    <xdr:to>
      <xdr:col>23</xdr:col>
      <xdr:colOff>184150</xdr:colOff>
      <xdr:row>63</xdr:row>
      <xdr:rowOff>10668</xdr:rowOff>
    </xdr:to>
    <xdr:sp macro="" textlink="">
      <xdr:nvSpPr>
        <xdr:cNvPr id="133" name="フローチャート: 判断 132">
          <a:extLst>
            <a:ext uri="{FF2B5EF4-FFF2-40B4-BE49-F238E27FC236}">
              <a16:creationId xmlns:a16="http://schemas.microsoft.com/office/drawing/2014/main" id="{00000000-0008-0000-0300-000085000000}"/>
            </a:ext>
          </a:extLst>
        </xdr:cNvPr>
        <xdr:cNvSpPr/>
      </xdr:nvSpPr>
      <xdr:spPr>
        <a:xfrm>
          <a:off x="4464050" y="10474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49022</xdr:rowOff>
    </xdr:from>
    <xdr:to>
      <xdr:col>19</xdr:col>
      <xdr:colOff>133350</xdr:colOff>
      <xdr:row>65</xdr:row>
      <xdr:rowOff>99568</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flipV="1">
          <a:off x="2940050" y="10777982"/>
          <a:ext cx="812800" cy="218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164846</xdr:rowOff>
    </xdr:from>
    <xdr:to>
      <xdr:col>19</xdr:col>
      <xdr:colOff>184150</xdr:colOff>
      <xdr:row>64</xdr:row>
      <xdr:rowOff>94996</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702050" y="107261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105173</xdr:rowOff>
    </xdr:from>
    <xdr:ext cx="7366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3409950" y="104988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75438</xdr:rowOff>
    </xdr:from>
    <xdr:to>
      <xdr:col>15</xdr:col>
      <xdr:colOff>82550</xdr:colOff>
      <xdr:row>65</xdr:row>
      <xdr:rowOff>99568</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2127250" y="10972038"/>
          <a:ext cx="8128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17526</xdr:rowOff>
    </xdr:from>
    <xdr:to>
      <xdr:col>15</xdr:col>
      <xdr:colOff>133350</xdr:colOff>
      <xdr:row>64</xdr:row>
      <xdr:rowOff>119126</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889250" y="10746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129303</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2597150" y="10522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58674</xdr:rowOff>
    </xdr:from>
    <xdr:to>
      <xdr:col>11</xdr:col>
      <xdr:colOff>31750</xdr:colOff>
      <xdr:row>65</xdr:row>
      <xdr:rowOff>75438</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a:off x="1333500" y="10787634"/>
          <a:ext cx="793750" cy="18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131064</xdr:rowOff>
    </xdr:from>
    <xdr:to>
      <xdr:col>11</xdr:col>
      <xdr:colOff>82550</xdr:colOff>
      <xdr:row>64</xdr:row>
      <xdr:rowOff>61214</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2095500" y="1069238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71391</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1784350" y="10465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1282700" y="1066825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971550" y="10440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4318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5560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7432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9304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11366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51562</xdr:rowOff>
    </xdr:from>
    <xdr:to>
      <xdr:col>23</xdr:col>
      <xdr:colOff>184150</xdr:colOff>
      <xdr:row>62</xdr:row>
      <xdr:rowOff>153162</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4464050" y="10445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68089</xdr:rowOff>
    </xdr:from>
    <xdr:ext cx="762000" cy="259045"/>
    <xdr:sp macro="" textlink="">
      <xdr:nvSpPr>
        <xdr:cNvPr id="151" name="財政構造の弾力性該当値テキスト">
          <a:extLst>
            <a:ext uri="{FF2B5EF4-FFF2-40B4-BE49-F238E27FC236}">
              <a16:creationId xmlns:a16="http://schemas.microsoft.com/office/drawing/2014/main" id="{00000000-0008-0000-0300-000097000000}"/>
            </a:ext>
          </a:extLst>
        </xdr:cNvPr>
        <xdr:cNvSpPr txBox="1"/>
      </xdr:nvSpPr>
      <xdr:spPr>
        <a:xfrm>
          <a:off x="4584700" y="10294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169672</xdr:rowOff>
    </xdr:from>
    <xdr:to>
      <xdr:col>19</xdr:col>
      <xdr:colOff>184150</xdr:colOff>
      <xdr:row>64</xdr:row>
      <xdr:rowOff>99822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3702050" y="10730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84599</xdr:rowOff>
    </xdr:from>
    <xdr:ext cx="7366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3409950" y="108135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48768</xdr:rowOff>
    </xdr:from>
    <xdr:to>
      <xdr:col>15</xdr:col>
      <xdr:colOff>133350</xdr:colOff>
      <xdr:row>65</xdr:row>
      <xdr:rowOff>150368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2889250" y="10945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135145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2597150" y="11031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24638</xdr:rowOff>
    </xdr:from>
    <xdr:to>
      <xdr:col>11</xdr:col>
      <xdr:colOff>82550</xdr:colOff>
      <xdr:row>65</xdr:row>
      <xdr:rowOff>126238</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2095500" y="1092123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111015</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1784350" y="110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7874</xdr:rowOff>
    </xdr:from>
    <xdr:to>
      <xdr:col>7</xdr:col>
      <xdr:colOff>31750</xdr:colOff>
      <xdr:row>64</xdr:row>
      <xdr:rowOff>109474</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1282700" y="1073683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94251</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971550" y="10823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7048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746553" y="127127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3787347"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[379,905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372100" y="1260475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5372100" y="12791440"/>
          <a:ext cx="139065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8707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8707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8197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8197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048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54991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5499100" y="13101320"/>
          <a:ext cx="345186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5607050" y="13411200"/>
          <a:ext cx="524891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１人当たりの人件費・物件費等決算額が類似団体平均を上回っているのは、公共施設の維持に係る人件費、物件費が多いことが要因となっている。これは保育所や公共施設の運営を直営で行っていることに起因していることから、民間でも実施可能な部分については、指定管理者制度の導入などにより委託化を進め、コストの低減を図っていく。</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666750" y="12914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048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048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048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048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048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048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048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048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0" name="人件費・物件費等の状況グラフ枠">
          <a:extLst>
            <a:ext uri="{FF2B5EF4-FFF2-40B4-BE49-F238E27FC236}">
              <a16:creationId xmlns:a16="http://schemas.microsoft.com/office/drawing/2014/main" id="{00000000-0008-0000-0300-0000BE000000}"/>
            </a:ext>
          </a:extLst>
        </xdr:cNvPr>
        <xdr:cNvSpPr/>
      </xdr:nvSpPr>
      <xdr:spPr>
        <a:xfrm>
          <a:off x="7048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98433</xdr:rowOff>
    </xdr:from>
    <xdr:to>
      <xdr:col>23</xdr:col>
      <xdr:colOff>133350</xdr:colOff>
      <xdr:row>88</xdr:row>
      <xdr:rowOff>158104</xdr:rowOff>
    </xdr:to>
    <xdr:cxnSp macro="">
      <xdr:nvCxnSpPr>
        <xdr:cNvPr id="191" name="直線コネクタ 190">
          <a:extLst>
            <a:ext uri="{FF2B5EF4-FFF2-40B4-BE49-F238E27FC236}">
              <a16:creationId xmlns:a16="http://schemas.microsoft.com/office/drawing/2014/main" id="{00000000-0008-0000-0300-0000BF000000}"/>
            </a:ext>
          </a:extLst>
        </xdr:cNvPr>
        <xdr:cNvCxnSpPr/>
      </xdr:nvCxnSpPr>
      <xdr:spPr>
        <a:xfrm flipV="1">
          <a:off x="4514850" y="13509633"/>
          <a:ext cx="0" cy="14007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130181</xdr:rowOff>
    </xdr:from>
    <xdr:ext cx="762000" cy="259045"/>
    <xdr:sp macro="" textlink="">
      <xdr:nvSpPr>
        <xdr:cNvPr id="192" name="人件費・物件費等の状況最小値テキスト">
          <a:extLst>
            <a:ext uri="{FF2B5EF4-FFF2-40B4-BE49-F238E27FC236}">
              <a16:creationId xmlns:a16="http://schemas.microsoft.com/office/drawing/2014/main" id="{00000000-0008-0000-0300-0000C0000000}"/>
            </a:ext>
          </a:extLst>
        </xdr:cNvPr>
        <xdr:cNvSpPr txBox="1"/>
      </xdr:nvSpPr>
      <xdr:spPr>
        <a:xfrm>
          <a:off x="4584700" y="1488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535,865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158104</xdr:rowOff>
    </xdr:from>
    <xdr:to>
      <xdr:col>24</xdr:col>
      <xdr:colOff>12700</xdr:colOff>
      <xdr:row>88</xdr:row>
      <xdr:rowOff>158104</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425950" y="14910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13360</xdr:rowOff>
    </xdr:from>
    <xdr:ext cx="762000" cy="259045"/>
    <xdr:sp macro="" textlink="">
      <xdr:nvSpPr>
        <xdr:cNvPr id="194" name="人件費・物件費等の状況最大値テキスト">
          <a:extLst>
            <a:ext uri="{FF2B5EF4-FFF2-40B4-BE49-F238E27FC236}">
              <a16:creationId xmlns:a16="http://schemas.microsoft.com/office/drawing/2014/main" id="{00000000-0008-0000-0300-0000C2000000}"/>
            </a:ext>
          </a:extLst>
        </xdr:cNvPr>
        <xdr:cNvSpPr txBox="1"/>
      </xdr:nvSpPr>
      <xdr:spPr>
        <a:xfrm>
          <a:off x="4584700" y="132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98433</xdr:rowOff>
    </xdr:from>
    <xdr:to>
      <xdr:col>24</xdr:col>
      <xdr:colOff>12700</xdr:colOff>
      <xdr:row>80</xdr:row>
      <xdr:rowOff>98433</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425950" y="135096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166188</xdr:rowOff>
    </xdr:from>
    <xdr:to>
      <xdr:col>23</xdr:col>
      <xdr:colOff>133350</xdr:colOff>
      <xdr:row>85</xdr:row>
      <xdr:rowOff>134837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752850" y="14247948"/>
          <a:ext cx="762000" cy="136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9230</xdr:rowOff>
    </xdr:from>
    <xdr:ext cx="762000" cy="259045"/>
    <xdr:sp macro="" textlink="">
      <xdr:nvSpPr>
        <xdr:cNvPr id="197" name="人件費・物件費等の状況平均値テキスト">
          <a:extLst>
            <a:ext uri="{FF2B5EF4-FFF2-40B4-BE49-F238E27FC236}">
              <a16:creationId xmlns:a16="http://schemas.microsoft.com/office/drawing/2014/main" id="{00000000-0008-0000-0300-0000C5000000}"/>
            </a:ext>
          </a:extLst>
        </xdr:cNvPr>
        <xdr:cNvSpPr txBox="1"/>
      </xdr:nvSpPr>
      <xdr:spPr>
        <a:xfrm>
          <a:off x="4584700" y="135880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204,199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164153</xdr:rowOff>
    </xdr:from>
    <xdr:to>
      <xdr:col>23</xdr:col>
      <xdr:colOff>184150</xdr:colOff>
      <xdr:row>82</xdr:row>
      <xdr:rowOff>94303</xdr:rowOff>
    </xdr:to>
    <xdr:sp macro="" textlink="">
      <xdr:nvSpPr>
        <xdr:cNvPr id="198" name="フローチャート: 判断 197">
          <a:extLst>
            <a:ext uri="{FF2B5EF4-FFF2-40B4-BE49-F238E27FC236}">
              <a16:creationId xmlns:a16="http://schemas.microsoft.com/office/drawing/2014/main" id="{00000000-0008-0000-0300-0000C6000000}"/>
            </a:ext>
          </a:extLst>
        </xdr:cNvPr>
        <xdr:cNvSpPr/>
      </xdr:nvSpPr>
      <xdr:spPr>
        <a:xfrm>
          <a:off x="4464050" y="137429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53573</xdr:rowOff>
    </xdr:from>
    <xdr:to>
      <xdr:col>19</xdr:col>
      <xdr:colOff>133350</xdr:colOff>
      <xdr:row>84</xdr:row>
      <xdr:rowOff>166188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940050" y="14135333"/>
          <a:ext cx="812800" cy="11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153208</xdr:rowOff>
    </xdr:from>
    <xdr:to>
      <xdr:col>19</xdr:col>
      <xdr:colOff>184150</xdr:colOff>
      <xdr:row>82</xdr:row>
      <xdr:rowOff>83358</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702050" y="137320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93535</xdr:rowOff>
    </xdr:from>
    <xdr:ext cx="7366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3409950" y="13504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35486</xdr:rowOff>
    </xdr:from>
    <xdr:to>
      <xdr:col>15</xdr:col>
      <xdr:colOff>82550</xdr:colOff>
      <xdr:row>84</xdr:row>
      <xdr:rowOff>53573</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2127250" y="14117246"/>
          <a:ext cx="812800" cy="1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106431</xdr:rowOff>
    </xdr:from>
    <xdr:to>
      <xdr:col>15</xdr:col>
      <xdr:colOff>133350</xdr:colOff>
      <xdr:row>82</xdr:row>
      <xdr:rowOff>36581</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889250" y="136852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46758</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597150" y="13457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138700</xdr:rowOff>
    </xdr:from>
    <xdr:to>
      <xdr:col>11</xdr:col>
      <xdr:colOff>31750</xdr:colOff>
      <xdr:row>84</xdr:row>
      <xdr:rowOff>35486</xdr:rowOff>
    </xdr:to>
    <xdr:cxnSp macro="">
      <xdr:nvCxnSpPr>
        <xdr:cNvPr id="205" name="直線コネクタ 204">
          <a:extLst>
            <a:ext uri="{FF2B5EF4-FFF2-40B4-BE49-F238E27FC236}">
              <a16:creationId xmlns:a16="http://schemas.microsoft.com/office/drawing/2014/main" id="{00000000-0008-0000-0300-0000CD000000}"/>
            </a:ext>
          </a:extLst>
        </xdr:cNvPr>
        <xdr:cNvCxnSpPr/>
      </xdr:nvCxnSpPr>
      <xdr:spPr>
        <a:xfrm>
          <a:off x="1333500" y="14052820"/>
          <a:ext cx="793750" cy="64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77874</xdr:rowOff>
    </xdr:from>
    <xdr:to>
      <xdr:col>11</xdr:col>
      <xdr:colOff>82550</xdr:colOff>
      <xdr:row>82</xdr:row>
      <xdr:rowOff>8024</xdr:rowOff>
    </xdr:to>
    <xdr:sp macro="" textlink="">
      <xdr:nvSpPr>
        <xdr:cNvPr id="206" name="フローチャート: 判断 205">
          <a:extLst>
            <a:ext uri="{FF2B5EF4-FFF2-40B4-BE49-F238E27FC236}">
              <a16:creationId xmlns:a16="http://schemas.microsoft.com/office/drawing/2014/main" id="{00000000-0008-0000-0300-0000CE000000}"/>
            </a:ext>
          </a:extLst>
        </xdr:cNvPr>
        <xdr:cNvSpPr/>
      </xdr:nvSpPr>
      <xdr:spPr>
        <a:xfrm>
          <a:off x="2095500" y="13656714"/>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18201</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1784350" y="13429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52008</xdr:rowOff>
    </xdr:from>
    <xdr:to>
      <xdr:col>7</xdr:col>
      <xdr:colOff>31750</xdr:colOff>
      <xdr:row>81</xdr:row>
      <xdr:rowOff>153608</xdr:rowOff>
    </xdr:to>
    <xdr:sp macro="" textlink="">
      <xdr:nvSpPr>
        <xdr:cNvPr id="208" name="フローチャート: 判断 207">
          <a:extLst>
            <a:ext uri="{FF2B5EF4-FFF2-40B4-BE49-F238E27FC236}">
              <a16:creationId xmlns:a16="http://schemas.microsoft.com/office/drawing/2014/main" id="{00000000-0008-0000-0300-0000D0000000}"/>
            </a:ext>
          </a:extLst>
        </xdr:cNvPr>
        <xdr:cNvSpPr/>
      </xdr:nvSpPr>
      <xdr:spPr>
        <a:xfrm>
          <a:off x="1282700" y="13630848"/>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163785</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971550" y="134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4318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5560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7432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304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11366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84037</xdr:rowOff>
    </xdr:from>
    <xdr:to>
      <xdr:col>23</xdr:col>
      <xdr:colOff>184150</xdr:colOff>
      <xdr:row>86</xdr:row>
      <xdr:rowOff>14187</xdr:rowOff>
    </xdr:to>
    <xdr:sp macro="" textlink="">
      <xdr:nvSpPr>
        <xdr:cNvPr id="215" name="楕円 214">
          <a:extLst>
            <a:ext uri="{FF2B5EF4-FFF2-40B4-BE49-F238E27FC236}">
              <a16:creationId xmlns:a16="http://schemas.microsoft.com/office/drawing/2014/main" id="{00000000-0008-0000-0300-0000D7000000}"/>
            </a:ext>
          </a:extLst>
        </xdr:cNvPr>
        <xdr:cNvSpPr/>
      </xdr:nvSpPr>
      <xdr:spPr>
        <a:xfrm>
          <a:off x="4464050" y="143334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56114</xdr:rowOff>
    </xdr:from>
    <xdr:ext cx="762000" cy="259045"/>
    <xdr:sp macro="" textlink="">
      <xdr:nvSpPr>
        <xdr:cNvPr id="216" name="人件費・物件費等の状況該当値テキスト">
          <a:extLst>
            <a:ext uri="{FF2B5EF4-FFF2-40B4-BE49-F238E27FC236}">
              <a16:creationId xmlns:a16="http://schemas.microsoft.com/office/drawing/2014/main" id="{00000000-0008-0000-0300-0000D8000000}"/>
            </a:ext>
          </a:extLst>
        </xdr:cNvPr>
        <xdr:cNvSpPr txBox="1"/>
      </xdr:nvSpPr>
      <xdr:spPr>
        <a:xfrm>
          <a:off x="4584700" y="14305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379,905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115388</xdr:rowOff>
    </xdr:from>
    <xdr:to>
      <xdr:col>19</xdr:col>
      <xdr:colOff>184150</xdr:colOff>
      <xdr:row>85</xdr:row>
      <xdr:rowOff>45538</xdr:rowOff>
    </xdr:to>
    <xdr:sp macro="" textlink="">
      <xdr:nvSpPr>
        <xdr:cNvPr id="217" name="楕円 216">
          <a:extLst>
            <a:ext uri="{FF2B5EF4-FFF2-40B4-BE49-F238E27FC236}">
              <a16:creationId xmlns:a16="http://schemas.microsoft.com/office/drawing/2014/main" id="{00000000-0008-0000-0300-0000D9000000}"/>
            </a:ext>
          </a:extLst>
        </xdr:cNvPr>
        <xdr:cNvSpPr/>
      </xdr:nvSpPr>
      <xdr:spPr>
        <a:xfrm>
          <a:off x="3702050" y="141971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30315</xdr:rowOff>
    </xdr:from>
    <xdr:ext cx="736600" cy="259045"/>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3409950" y="14279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2773</xdr:rowOff>
    </xdr:from>
    <xdr:to>
      <xdr:col>15</xdr:col>
      <xdr:colOff>133350</xdr:colOff>
      <xdr:row>84</xdr:row>
      <xdr:rowOff>104373</xdr:rowOff>
    </xdr:to>
    <xdr:sp macro="" textlink="">
      <xdr:nvSpPr>
        <xdr:cNvPr id="219" name="楕円 218">
          <a:extLst>
            <a:ext uri="{FF2B5EF4-FFF2-40B4-BE49-F238E27FC236}">
              <a16:creationId xmlns:a16="http://schemas.microsoft.com/office/drawing/2014/main" id="{00000000-0008-0000-0300-0000DB000000}"/>
            </a:ext>
          </a:extLst>
        </xdr:cNvPr>
        <xdr:cNvSpPr/>
      </xdr:nvSpPr>
      <xdr:spPr>
        <a:xfrm>
          <a:off x="2889250" y="140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89150</xdr:rowOff>
    </xdr:from>
    <xdr:ext cx="762000" cy="259045"/>
    <xdr:sp macro="" textlink="">
      <xdr:nvSpPr>
        <xdr:cNvPr id="220" name="テキスト ボックス 219">
          <a:extLst>
            <a:ext uri="{FF2B5EF4-FFF2-40B4-BE49-F238E27FC236}">
              <a16:creationId xmlns:a16="http://schemas.microsoft.com/office/drawing/2014/main" id="{00000000-0008-0000-0300-0000DC000000}"/>
            </a:ext>
          </a:extLst>
        </xdr:cNvPr>
        <xdr:cNvSpPr txBox="1"/>
      </xdr:nvSpPr>
      <xdr:spPr>
        <a:xfrm>
          <a:off x="2597150" y="1417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156136</xdr:rowOff>
    </xdr:from>
    <xdr:to>
      <xdr:col>11</xdr:col>
      <xdr:colOff>82550</xdr:colOff>
      <xdr:row>84</xdr:row>
      <xdr:rowOff>86286</xdr:rowOff>
    </xdr:to>
    <xdr:sp macro="" textlink="">
      <xdr:nvSpPr>
        <xdr:cNvPr id="221" name="楕円 220">
          <a:extLst>
            <a:ext uri="{FF2B5EF4-FFF2-40B4-BE49-F238E27FC236}">
              <a16:creationId xmlns:a16="http://schemas.microsoft.com/office/drawing/2014/main" id="{00000000-0008-0000-0300-0000DD000000}"/>
            </a:ext>
          </a:extLst>
        </xdr:cNvPr>
        <xdr:cNvSpPr/>
      </xdr:nvSpPr>
      <xdr:spPr>
        <a:xfrm>
          <a:off x="2095500" y="14070256"/>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71063</xdr:rowOff>
    </xdr:from>
    <xdr:ext cx="762000" cy="259045"/>
    <xdr:sp macro="" textlink="">
      <xdr:nvSpPr>
        <xdr:cNvPr id="222" name="テキスト ボックス 221">
          <a:extLst>
            <a:ext uri="{FF2B5EF4-FFF2-40B4-BE49-F238E27FC236}">
              <a16:creationId xmlns:a16="http://schemas.microsoft.com/office/drawing/2014/main" id="{00000000-0008-0000-0300-0000DE000000}"/>
            </a:ext>
          </a:extLst>
        </xdr:cNvPr>
        <xdr:cNvSpPr txBox="1"/>
      </xdr:nvSpPr>
      <xdr:spPr>
        <a:xfrm>
          <a:off x="1784350" y="1415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87900</xdr:rowOff>
    </xdr:from>
    <xdr:to>
      <xdr:col>7</xdr:col>
      <xdr:colOff>31750</xdr:colOff>
      <xdr:row>84</xdr:row>
      <xdr:rowOff>18050</xdr:rowOff>
    </xdr:to>
    <xdr:sp macro="" textlink="">
      <xdr:nvSpPr>
        <xdr:cNvPr id="223" name="楕円 222">
          <a:extLst>
            <a:ext uri="{FF2B5EF4-FFF2-40B4-BE49-F238E27FC236}">
              <a16:creationId xmlns:a16="http://schemas.microsoft.com/office/drawing/2014/main" id="{00000000-0008-0000-0300-0000DF000000}"/>
            </a:ext>
          </a:extLst>
        </xdr:cNvPr>
        <xdr:cNvSpPr/>
      </xdr:nvSpPr>
      <xdr:spPr>
        <a:xfrm>
          <a:off x="1282700" y="14002020"/>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2827</xdr:rowOff>
    </xdr:from>
    <xdr:ext cx="762000" cy="259045"/>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971550" y="14084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1664950" y="1235837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2412847" y="127127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4041255" y="1268730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6351250" y="1260475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6351250" y="1279144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84985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784985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177000" y="1260475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9177000" y="1279144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1664950" y="1310132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6459200" y="1310132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6459200" y="1310132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7" name="テキスト ボックス 236">
          <a:extLst>
            <a:ext uri="{FF2B5EF4-FFF2-40B4-BE49-F238E27FC236}">
              <a16:creationId xmlns:a16="http://schemas.microsoft.com/office/drawing/2014/main" id="{00000000-0008-0000-0300-0000ED000000}"/>
            </a:ext>
          </a:extLst>
        </xdr:cNvPr>
        <xdr:cNvSpPr txBox="1"/>
      </xdr:nvSpPr>
      <xdr:spPr>
        <a:xfrm>
          <a:off x="16570960" y="13411200"/>
          <a:ext cx="5260340" cy="1990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類似団体平均を大きく下回っており、勤務評価等により給与の適正化を図っていく。</a:t>
          </a:r>
          <a:endPar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また、全国的にも低い水準にあるが、地域の民間企業の平均給与等の状況を踏まえ、給与の適正化に努める。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8" name="直線コネクタ 237">
          <a:extLst>
            <a:ext uri="{FF2B5EF4-FFF2-40B4-BE49-F238E27FC236}">
              <a16:creationId xmlns:a16="http://schemas.microsoft.com/office/drawing/2014/main" id="{00000000-0008-0000-0300-0000EE000000}"/>
            </a:ext>
          </a:extLst>
        </xdr:cNvPr>
        <xdr:cNvCxnSpPr/>
      </xdr:nvCxnSpPr>
      <xdr:spPr>
        <a:xfrm>
          <a:off x="11664950" y="1546098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9" name="テキスト ボックス 238">
          <a:extLst>
            <a:ext uri="{FF2B5EF4-FFF2-40B4-BE49-F238E27FC236}">
              <a16:creationId xmlns:a16="http://schemas.microsoft.com/office/drawing/2014/main" id="{00000000-0008-0000-0300-0000EF000000}"/>
            </a:ext>
          </a:extLst>
        </xdr:cNvPr>
        <xdr:cNvSpPr txBox="1"/>
      </xdr:nvSpPr>
      <xdr:spPr>
        <a:xfrm>
          <a:off x="10979150" y="153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a:off x="11664950" y="151238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1" name="テキスト ボックス 240">
          <a:extLst>
            <a:ext uri="{FF2B5EF4-FFF2-40B4-BE49-F238E27FC236}">
              <a16:creationId xmlns:a16="http://schemas.microsoft.com/office/drawing/2014/main" id="{00000000-0008-0000-0300-0000F1000000}"/>
            </a:ext>
          </a:extLst>
        </xdr:cNvPr>
        <xdr:cNvSpPr txBox="1"/>
      </xdr:nvSpPr>
      <xdr:spPr>
        <a:xfrm>
          <a:off x="10979150" y="14985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1664950" y="1478679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3" name="テキスト ボックス 242">
          <a:extLst>
            <a:ext uri="{FF2B5EF4-FFF2-40B4-BE49-F238E27FC236}">
              <a16:creationId xmlns:a16="http://schemas.microsoft.com/office/drawing/2014/main" id="{00000000-0008-0000-0300-0000F3000000}"/>
            </a:ext>
          </a:extLst>
        </xdr:cNvPr>
        <xdr:cNvSpPr txBox="1"/>
      </xdr:nvSpPr>
      <xdr:spPr>
        <a:xfrm>
          <a:off x="10979150" y="14648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1664950" y="1444969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5" name="テキスト ボックス 244">
          <a:extLst>
            <a:ext uri="{FF2B5EF4-FFF2-40B4-BE49-F238E27FC236}">
              <a16:creationId xmlns:a16="http://schemas.microsoft.com/office/drawing/2014/main" id="{00000000-0008-0000-0300-0000F5000000}"/>
            </a:ext>
          </a:extLst>
        </xdr:cNvPr>
        <xdr:cNvSpPr txBox="1"/>
      </xdr:nvSpPr>
      <xdr:spPr>
        <a:xfrm>
          <a:off x="10979150" y="14311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1664950" y="1411260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7" name="テキスト ボックス 246">
          <a:extLst>
            <a:ext uri="{FF2B5EF4-FFF2-40B4-BE49-F238E27FC236}">
              <a16:creationId xmlns:a16="http://schemas.microsoft.com/office/drawing/2014/main" id="{00000000-0008-0000-0300-0000F7000000}"/>
            </a:ext>
          </a:extLst>
        </xdr:cNvPr>
        <xdr:cNvSpPr txBox="1"/>
      </xdr:nvSpPr>
      <xdr:spPr>
        <a:xfrm>
          <a:off x="10979150" y="139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1664950" y="1377550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9" name="テキスト ボックス 248">
          <a:extLst>
            <a:ext uri="{FF2B5EF4-FFF2-40B4-BE49-F238E27FC236}">
              <a16:creationId xmlns:a16="http://schemas.microsoft.com/office/drawing/2014/main" id="{00000000-0008-0000-0300-0000F9000000}"/>
            </a:ext>
          </a:extLst>
        </xdr:cNvPr>
        <xdr:cNvSpPr txBox="1"/>
      </xdr:nvSpPr>
      <xdr:spPr>
        <a:xfrm>
          <a:off x="10979150" y="1363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a:off x="11664950" y="134384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1" name="テキスト ボックス 250">
          <a:extLst>
            <a:ext uri="{FF2B5EF4-FFF2-40B4-BE49-F238E27FC236}">
              <a16:creationId xmlns:a16="http://schemas.microsoft.com/office/drawing/2014/main" id="{00000000-0008-0000-0300-0000FB000000}"/>
            </a:ext>
          </a:extLst>
        </xdr:cNvPr>
        <xdr:cNvSpPr txBox="1"/>
      </xdr:nvSpPr>
      <xdr:spPr>
        <a:xfrm>
          <a:off x="10979150" y="13300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1664950" y="131013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097915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4" name="給与水準   （国との比較）グラフ枠">
          <a:extLst>
            <a:ext uri="{FF2B5EF4-FFF2-40B4-BE49-F238E27FC236}">
              <a16:creationId xmlns:a16="http://schemas.microsoft.com/office/drawing/2014/main" id="{00000000-0008-0000-0300-0000FE000000}"/>
            </a:ext>
          </a:extLst>
        </xdr:cNvPr>
        <xdr:cNvSpPr/>
      </xdr:nvSpPr>
      <xdr:spPr>
        <a:xfrm>
          <a:off x="11664950" y="1310132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62593</xdr:rowOff>
    </xdr:from>
    <xdr:to>
      <xdr:col>81</xdr:col>
      <xdr:colOff>44450</xdr:colOff>
      <xdr:row>90</xdr:row>
      <xdr:rowOff>24795</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flipV="1">
          <a:off x="15474950" y="13641433"/>
          <a:ext cx="0" cy="1470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168322</xdr:rowOff>
    </xdr:from>
    <xdr:ext cx="762000" cy="259045"/>
    <xdr:sp macro="" textlink="">
      <xdr:nvSpPr>
        <xdr:cNvPr id="256" name="給与水準   （国との比較）最小値テキスト">
          <a:extLst>
            <a:ext uri="{FF2B5EF4-FFF2-40B4-BE49-F238E27FC236}">
              <a16:creationId xmlns:a16="http://schemas.microsoft.com/office/drawing/2014/main" id="{00000000-0008-0000-0300-000000010000}"/>
            </a:ext>
          </a:extLst>
        </xdr:cNvPr>
        <xdr:cNvSpPr txBox="1"/>
      </xdr:nvSpPr>
      <xdr:spPr>
        <a:xfrm>
          <a:off x="15563850" y="15088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24795</xdr:rowOff>
    </xdr:from>
    <xdr:to>
      <xdr:col>81</xdr:col>
      <xdr:colOff>133350</xdr:colOff>
      <xdr:row>90</xdr:row>
      <xdr:rowOff>24795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5405100" y="151123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148970</xdr:rowOff>
    </xdr:from>
    <xdr:ext cx="762000" cy="259045"/>
    <xdr:sp macro="" textlink="">
      <xdr:nvSpPr>
        <xdr:cNvPr id="258" name="給与水準   （国との比較）最大値テキスト">
          <a:extLst>
            <a:ext uri="{FF2B5EF4-FFF2-40B4-BE49-F238E27FC236}">
              <a16:creationId xmlns:a16="http://schemas.microsoft.com/office/drawing/2014/main" id="{00000000-0008-0000-0300-000002010000}"/>
            </a:ext>
          </a:extLst>
        </xdr:cNvPr>
        <xdr:cNvSpPr txBox="1"/>
      </xdr:nvSpPr>
      <xdr:spPr>
        <a:xfrm>
          <a:off x="15563850" y="13392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62593</xdr:rowOff>
    </xdr:from>
    <xdr:to>
      <xdr:col>81</xdr:col>
      <xdr:colOff>133350</xdr:colOff>
      <xdr:row>81</xdr:row>
      <xdr:rowOff>62593</xdr:rowOff>
    </xdr:to>
    <xdr:cxnSp macro="">
      <xdr:nvCxnSpPr>
        <xdr:cNvPr id="259" name="直線コネクタ 258">
          <a:extLst>
            <a:ext uri="{FF2B5EF4-FFF2-40B4-BE49-F238E27FC236}">
              <a16:creationId xmlns:a16="http://schemas.microsoft.com/office/drawing/2014/main" id="{00000000-0008-0000-0300-000003010000}"/>
            </a:ext>
          </a:extLst>
        </xdr:cNvPr>
        <xdr:cNvCxnSpPr/>
      </xdr:nvCxnSpPr>
      <xdr:spPr>
        <a:xfrm>
          <a:off x="15405100" y="136414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83</xdr:row>
      <xdr:rowOff>133350</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4712950" y="14047470"/>
          <a:ext cx="762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159856</xdr:rowOff>
    </xdr:from>
    <xdr:ext cx="762000" cy="259045"/>
    <xdr:sp macro="" textlink="">
      <xdr:nvSpPr>
        <xdr:cNvPr id="261" name="給与水準   （国との比較）平均値テキスト">
          <a:extLst>
            <a:ext uri="{FF2B5EF4-FFF2-40B4-BE49-F238E27FC236}">
              <a16:creationId xmlns:a16="http://schemas.microsoft.com/office/drawing/2014/main" id="{00000000-0008-0000-0300-000005010000}"/>
            </a:ext>
          </a:extLst>
        </xdr:cNvPr>
        <xdr:cNvSpPr txBox="1"/>
      </xdr:nvSpPr>
      <xdr:spPr>
        <a:xfrm>
          <a:off x="15563850" y="144092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16329</xdr:rowOff>
    </xdr:from>
    <xdr:to>
      <xdr:col>81</xdr:col>
      <xdr:colOff>95250</xdr:colOff>
      <xdr:row>86</xdr:row>
      <xdr:rowOff>117929</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427960" y="14433369"/>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98879</xdr:rowOff>
    </xdr:from>
    <xdr:to>
      <xdr:col>77</xdr:col>
      <xdr:colOff>44450</xdr:colOff>
      <xdr:row>83</xdr:row>
      <xdr:rowOff>133350</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3903960" y="14012999"/>
          <a:ext cx="80899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50800</xdr:rowOff>
    </xdr:from>
    <xdr:to>
      <xdr:col>77</xdr:col>
      <xdr:colOff>95250</xdr:colOff>
      <xdr:row>86</xdr:row>
      <xdr:rowOff>152400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4665960" y="14467840"/>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137177</xdr:rowOff>
    </xdr:from>
    <xdr:ext cx="7366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370050" y="1455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109462</xdr:rowOff>
    </xdr:from>
    <xdr:to>
      <xdr:col>72</xdr:col>
      <xdr:colOff>203200</xdr:colOff>
      <xdr:row>83</xdr:row>
      <xdr:rowOff>98879</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106400" y="13855942"/>
          <a:ext cx="797560" cy="15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62291</xdr:rowOff>
    </xdr:from>
    <xdr:to>
      <xdr:col>73</xdr:col>
      <xdr:colOff>44450</xdr:colOff>
      <xdr:row>86</xdr:row>
      <xdr:rowOff>163891</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868400" y="1447933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148668</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557250" y="1456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29029</xdr:rowOff>
    </xdr:from>
    <xdr:to>
      <xdr:col>68</xdr:col>
      <xdr:colOff>152400</xdr:colOff>
      <xdr:row>82</xdr:row>
      <xdr:rowOff>109462</xdr:rowOff>
    </xdr:to>
    <xdr:cxnSp macro="">
      <xdr:nvCxnSpPr>
        <xdr:cNvPr id="269" name="直線コネクタ 268">
          <a:extLst>
            <a:ext uri="{FF2B5EF4-FFF2-40B4-BE49-F238E27FC236}">
              <a16:creationId xmlns:a16="http://schemas.microsoft.com/office/drawing/2014/main" id="{00000000-0008-0000-0300-00000D010000}"/>
            </a:ext>
          </a:extLst>
        </xdr:cNvPr>
        <xdr:cNvCxnSpPr/>
      </xdr:nvCxnSpPr>
      <xdr:spPr>
        <a:xfrm>
          <a:off x="12293600" y="13775509"/>
          <a:ext cx="8128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62291</xdr:rowOff>
    </xdr:from>
    <xdr:to>
      <xdr:col>68</xdr:col>
      <xdr:colOff>203200</xdr:colOff>
      <xdr:row>86</xdr:row>
      <xdr:rowOff>163891</xdr:rowOff>
    </xdr:to>
    <xdr:sp macro="" textlink="">
      <xdr:nvSpPr>
        <xdr:cNvPr id="270" name="フローチャート: 判断 269">
          <a:extLst>
            <a:ext uri="{FF2B5EF4-FFF2-40B4-BE49-F238E27FC236}">
              <a16:creationId xmlns:a16="http://schemas.microsoft.com/office/drawing/2014/main" id="{00000000-0008-0000-0300-00000E010000}"/>
            </a:ext>
          </a:extLst>
        </xdr:cNvPr>
        <xdr:cNvSpPr/>
      </xdr:nvSpPr>
      <xdr:spPr>
        <a:xfrm>
          <a:off x="13055600" y="14479331"/>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148668</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2763500" y="14565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2" name="フローチャート: 判断 271">
          <a:extLst>
            <a:ext uri="{FF2B5EF4-FFF2-40B4-BE49-F238E27FC236}">
              <a16:creationId xmlns:a16="http://schemas.microsoft.com/office/drawing/2014/main" id="{00000000-0008-0000-0300-000010010000}"/>
            </a:ext>
          </a:extLst>
        </xdr:cNvPr>
        <xdr:cNvSpPr/>
      </xdr:nvSpPr>
      <xdr:spPr>
        <a:xfrm>
          <a:off x="12242800" y="1446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1950700" y="1455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5278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51610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371473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29095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8" name="テキスト ボックス 277">
          <a:extLst>
            <a:ext uri="{FF2B5EF4-FFF2-40B4-BE49-F238E27FC236}">
              <a16:creationId xmlns:a16="http://schemas.microsoft.com/office/drawing/2014/main" id="{00000000-0008-0000-0300-000016010000}"/>
            </a:ext>
          </a:extLst>
        </xdr:cNvPr>
        <xdr:cNvSpPr txBox="1"/>
      </xdr:nvSpPr>
      <xdr:spPr>
        <a:xfrm>
          <a:off x="12096750" y="15458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9" name="楕円 278">
          <a:extLst>
            <a:ext uri="{FF2B5EF4-FFF2-40B4-BE49-F238E27FC236}">
              <a16:creationId xmlns:a16="http://schemas.microsoft.com/office/drawing/2014/main" id="{00000000-0008-0000-0300-000017010000}"/>
            </a:ext>
          </a:extLst>
        </xdr:cNvPr>
        <xdr:cNvSpPr/>
      </xdr:nvSpPr>
      <xdr:spPr>
        <a:xfrm>
          <a:off x="15427960" y="139966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80" name="給与水準   （国との比較）該当値テキスト">
          <a:extLst>
            <a:ext uri="{FF2B5EF4-FFF2-40B4-BE49-F238E27FC236}">
              <a16:creationId xmlns:a16="http://schemas.microsoft.com/office/drawing/2014/main" id="{00000000-0008-0000-0300-000018010000}"/>
            </a:ext>
          </a:extLst>
        </xdr:cNvPr>
        <xdr:cNvSpPr txBox="1"/>
      </xdr:nvSpPr>
      <xdr:spPr>
        <a:xfrm>
          <a:off x="15563850" y="13845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82550</xdr:rowOff>
    </xdr:from>
    <xdr:to>
      <xdr:col>77</xdr:col>
      <xdr:colOff>95250</xdr:colOff>
      <xdr:row>84</xdr:row>
      <xdr:rowOff>12700</xdr:rowOff>
    </xdr:to>
    <xdr:sp macro="" textlink="">
      <xdr:nvSpPr>
        <xdr:cNvPr id="281" name="楕円 280">
          <a:extLst>
            <a:ext uri="{FF2B5EF4-FFF2-40B4-BE49-F238E27FC236}">
              <a16:creationId xmlns:a16="http://schemas.microsoft.com/office/drawing/2014/main" id="{00000000-0008-0000-0300-000019010000}"/>
            </a:ext>
          </a:extLst>
        </xdr:cNvPr>
        <xdr:cNvSpPr/>
      </xdr:nvSpPr>
      <xdr:spPr>
        <a:xfrm>
          <a:off x="14665960" y="13996670"/>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22877</xdr:rowOff>
    </xdr:from>
    <xdr:ext cx="736600" cy="259045"/>
    <xdr:sp macro="" textlink="">
      <xdr:nvSpPr>
        <xdr:cNvPr id="282" name="テキスト ボックス 281">
          <a:extLst>
            <a:ext uri="{FF2B5EF4-FFF2-40B4-BE49-F238E27FC236}">
              <a16:creationId xmlns:a16="http://schemas.microsoft.com/office/drawing/2014/main" id="{00000000-0008-0000-0300-00001A010000}"/>
            </a:ext>
          </a:extLst>
        </xdr:cNvPr>
        <xdr:cNvSpPr txBox="1"/>
      </xdr:nvSpPr>
      <xdr:spPr>
        <a:xfrm>
          <a:off x="14370050" y="13769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48079</xdr:rowOff>
    </xdr:from>
    <xdr:to>
      <xdr:col>73</xdr:col>
      <xdr:colOff>44450</xdr:colOff>
      <xdr:row>83</xdr:row>
      <xdr:rowOff>149679</xdr:rowOff>
    </xdr:to>
    <xdr:sp macro="" textlink="">
      <xdr:nvSpPr>
        <xdr:cNvPr id="283" name="楕円 282">
          <a:extLst>
            <a:ext uri="{FF2B5EF4-FFF2-40B4-BE49-F238E27FC236}">
              <a16:creationId xmlns:a16="http://schemas.microsoft.com/office/drawing/2014/main" id="{00000000-0008-0000-0300-00001B010000}"/>
            </a:ext>
          </a:extLst>
        </xdr:cNvPr>
        <xdr:cNvSpPr/>
      </xdr:nvSpPr>
      <xdr:spPr>
        <a:xfrm>
          <a:off x="13868400" y="1396219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159856</xdr:rowOff>
    </xdr:from>
    <xdr:ext cx="762000" cy="259045"/>
    <xdr:sp macro="" textlink="">
      <xdr:nvSpPr>
        <xdr:cNvPr id="284" name="テキスト ボックス 283">
          <a:extLst>
            <a:ext uri="{FF2B5EF4-FFF2-40B4-BE49-F238E27FC236}">
              <a16:creationId xmlns:a16="http://schemas.microsoft.com/office/drawing/2014/main" id="{00000000-0008-0000-0300-00001C010000}"/>
            </a:ext>
          </a:extLst>
        </xdr:cNvPr>
        <xdr:cNvSpPr txBox="1"/>
      </xdr:nvSpPr>
      <xdr:spPr>
        <a:xfrm>
          <a:off x="13557250" y="13738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58662</xdr:rowOff>
    </xdr:from>
    <xdr:to>
      <xdr:col>68</xdr:col>
      <xdr:colOff>203200</xdr:colOff>
      <xdr:row>82</xdr:row>
      <xdr:rowOff>160262</xdr:rowOff>
    </xdr:to>
    <xdr:sp macro="" textlink="">
      <xdr:nvSpPr>
        <xdr:cNvPr id="285" name="楕円 284">
          <a:extLst>
            <a:ext uri="{FF2B5EF4-FFF2-40B4-BE49-F238E27FC236}">
              <a16:creationId xmlns:a16="http://schemas.microsoft.com/office/drawing/2014/main" id="{00000000-0008-0000-0300-00001D010000}"/>
            </a:ext>
          </a:extLst>
        </xdr:cNvPr>
        <xdr:cNvSpPr/>
      </xdr:nvSpPr>
      <xdr:spPr>
        <a:xfrm>
          <a:off x="13055600" y="13805142"/>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170439</xdr:rowOff>
    </xdr:from>
    <xdr:ext cx="762000" cy="259045"/>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2763500" y="135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149679</xdr:rowOff>
    </xdr:from>
    <xdr:to>
      <xdr:col>64</xdr:col>
      <xdr:colOff>152400</xdr:colOff>
      <xdr:row>82</xdr:row>
      <xdr:rowOff>79829</xdr:rowOff>
    </xdr:to>
    <xdr:sp macro="" textlink="">
      <xdr:nvSpPr>
        <xdr:cNvPr id="287" name="楕円 286">
          <a:extLst>
            <a:ext uri="{FF2B5EF4-FFF2-40B4-BE49-F238E27FC236}">
              <a16:creationId xmlns:a16="http://schemas.microsoft.com/office/drawing/2014/main" id="{00000000-0008-0000-0300-00001F010000}"/>
            </a:ext>
          </a:extLst>
        </xdr:cNvPr>
        <xdr:cNvSpPr/>
      </xdr:nvSpPr>
      <xdr:spPr>
        <a:xfrm>
          <a:off x="12242800" y="1372851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90006</xdr:rowOff>
    </xdr:from>
    <xdr:ext cx="762000" cy="259045"/>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1950700" y="13501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1664950" y="863219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0" name="テキスト ボックス 289">
          <a:extLst>
            <a:ext uri="{FF2B5EF4-FFF2-40B4-BE49-F238E27FC236}">
              <a16:creationId xmlns:a16="http://schemas.microsoft.com/office/drawing/2014/main" id="{00000000-0008-0000-0300-000022010000}"/>
            </a:ext>
          </a:extLst>
        </xdr:cNvPr>
        <xdr:cNvSpPr txBox="1"/>
      </xdr:nvSpPr>
      <xdr:spPr>
        <a:xfrm>
          <a:off x="12146152" y="898652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4307949" y="896112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6351250" y="888238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6351250" y="9065260"/>
          <a:ext cx="13716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784985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784985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9177000" y="888238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9177000" y="9065260"/>
          <a:ext cx="11557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8" name="正方形/長方形 297">
          <a:extLst>
            <a:ext uri="{FF2B5EF4-FFF2-40B4-BE49-F238E27FC236}">
              <a16:creationId xmlns:a16="http://schemas.microsoft.com/office/drawing/2014/main" id="{00000000-0008-0000-0300-00002A010000}"/>
            </a:ext>
          </a:extLst>
        </xdr:cNvPr>
        <xdr:cNvSpPr/>
      </xdr:nvSpPr>
      <xdr:spPr>
        <a:xfrm>
          <a:off x="11664950" y="9378950"/>
          <a:ext cx="4622800" cy="23558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9" name="正方形/長方形 298">
          <a:extLst>
            <a:ext uri="{FF2B5EF4-FFF2-40B4-BE49-F238E27FC236}">
              <a16:creationId xmlns:a16="http://schemas.microsoft.com/office/drawing/2014/main" id="{00000000-0008-0000-0300-00002B010000}"/>
            </a:ext>
          </a:extLst>
        </xdr:cNvPr>
        <xdr:cNvSpPr/>
      </xdr:nvSpPr>
      <xdr:spPr>
        <a:xfrm>
          <a:off x="16459200" y="9378950"/>
          <a:ext cx="5480050" cy="23558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0" name="正方形/長方形 299">
          <a:extLst>
            <a:ext uri="{FF2B5EF4-FFF2-40B4-BE49-F238E27FC236}">
              <a16:creationId xmlns:a16="http://schemas.microsoft.com/office/drawing/2014/main" id="{00000000-0008-0000-0300-00002C010000}"/>
            </a:ext>
          </a:extLst>
        </xdr:cNvPr>
        <xdr:cNvSpPr/>
      </xdr:nvSpPr>
      <xdr:spPr>
        <a:xfrm>
          <a:off x="16459200" y="937895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6570960" y="968883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人口</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1,000</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人当たり職員数が類似団体平均を大幅に上回っているのは、保育所や公共施設の運営を直営で行っていることが主な要因となっている。今後の見通しとして、</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定員管理計画（</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R2-R6</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）において、現職員数の維持を見込んでおり、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内部管理事務の抜本的見直しにより増員計画の抑制を図るとともに、指定管理者制度導入施設の拡充、直営施設の民営化を推進し、職員削減を図っていく。</a:t>
          </a:r>
        </a:p>
      </xdr:txBody>
    </xdr:sp>
    <xdr:clientData/>
  </xdr:twoCellAnchor>
  <xdr:oneCellAnchor>
    <xdr:from>
      <xdr:col>61</xdr:col>
      <xdr:colOff>6350</xdr:colOff>
      <xdr:row>54</xdr:row>
      <xdr:rowOff>139700</xdr:rowOff>
    </xdr:from>
    <xdr:ext cx="349839" cy="225703"/>
    <xdr:sp macro="" textlink="">
      <xdr:nvSpPr>
        <xdr:cNvPr id="302" name="テキスト ボックス 301">
          <a:extLst>
            <a:ext uri="{FF2B5EF4-FFF2-40B4-BE49-F238E27FC236}">
              <a16:creationId xmlns:a16="http://schemas.microsoft.com/office/drawing/2014/main" id="{00000000-0008-0000-0300-00002E010000}"/>
            </a:ext>
          </a:extLst>
        </xdr:cNvPr>
        <xdr:cNvSpPr txBox="1"/>
      </xdr:nvSpPr>
      <xdr:spPr>
        <a:xfrm>
          <a:off x="11626850" y="91922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1664950" y="117348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4" name="テキスト ボックス 303">
          <a:extLst>
            <a:ext uri="{FF2B5EF4-FFF2-40B4-BE49-F238E27FC236}">
              <a16:creationId xmlns:a16="http://schemas.microsoft.com/office/drawing/2014/main" id="{00000000-0008-0000-0300-000030010000}"/>
            </a:ext>
          </a:extLst>
        </xdr:cNvPr>
        <xdr:cNvSpPr txBox="1"/>
      </xdr:nvSpPr>
      <xdr:spPr>
        <a:xfrm>
          <a:off x="10979150" y="11596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1664950" y="112636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6" name="テキスト ボックス 305">
          <a:extLst>
            <a:ext uri="{FF2B5EF4-FFF2-40B4-BE49-F238E27FC236}">
              <a16:creationId xmlns:a16="http://schemas.microsoft.com/office/drawing/2014/main" id="{00000000-0008-0000-0300-000032010000}"/>
            </a:ext>
          </a:extLst>
        </xdr:cNvPr>
        <xdr:cNvSpPr txBox="1"/>
      </xdr:nvSpPr>
      <xdr:spPr>
        <a:xfrm>
          <a:off x="10979150" y="1112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7" name="直線コネクタ 306">
          <a:extLst>
            <a:ext uri="{FF2B5EF4-FFF2-40B4-BE49-F238E27FC236}">
              <a16:creationId xmlns:a16="http://schemas.microsoft.com/office/drawing/2014/main" id="{00000000-0008-0000-0300-000033010000}"/>
            </a:ext>
          </a:extLst>
        </xdr:cNvPr>
        <xdr:cNvCxnSpPr/>
      </xdr:nvCxnSpPr>
      <xdr:spPr>
        <a:xfrm>
          <a:off x="11664950" y="1079246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8" name="テキスト ボックス 307">
          <a:extLst>
            <a:ext uri="{FF2B5EF4-FFF2-40B4-BE49-F238E27FC236}">
              <a16:creationId xmlns:a16="http://schemas.microsoft.com/office/drawing/2014/main" id="{00000000-0008-0000-0300-000034010000}"/>
            </a:ext>
          </a:extLst>
        </xdr:cNvPr>
        <xdr:cNvSpPr txBox="1"/>
      </xdr:nvSpPr>
      <xdr:spPr>
        <a:xfrm>
          <a:off x="10979150" y="10654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1664950" y="103212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0" name="テキスト ボックス 309">
          <a:extLst>
            <a:ext uri="{FF2B5EF4-FFF2-40B4-BE49-F238E27FC236}">
              <a16:creationId xmlns:a16="http://schemas.microsoft.com/office/drawing/2014/main" id="{00000000-0008-0000-0300-000036010000}"/>
            </a:ext>
          </a:extLst>
        </xdr:cNvPr>
        <xdr:cNvSpPr txBox="1"/>
      </xdr:nvSpPr>
      <xdr:spPr>
        <a:xfrm>
          <a:off x="10979150" y="1018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1" name="直線コネクタ 310">
          <a:extLst>
            <a:ext uri="{FF2B5EF4-FFF2-40B4-BE49-F238E27FC236}">
              <a16:creationId xmlns:a16="http://schemas.microsoft.com/office/drawing/2014/main" id="{00000000-0008-0000-0300-000037010000}"/>
            </a:ext>
          </a:extLst>
        </xdr:cNvPr>
        <xdr:cNvCxnSpPr/>
      </xdr:nvCxnSpPr>
      <xdr:spPr>
        <a:xfrm>
          <a:off x="11664950" y="985012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2" name="テキスト ボックス 311">
          <a:extLst>
            <a:ext uri="{FF2B5EF4-FFF2-40B4-BE49-F238E27FC236}">
              <a16:creationId xmlns:a16="http://schemas.microsoft.com/office/drawing/2014/main" id="{00000000-0008-0000-0300-000038010000}"/>
            </a:ext>
          </a:extLst>
        </xdr:cNvPr>
        <xdr:cNvSpPr txBox="1"/>
      </xdr:nvSpPr>
      <xdr:spPr>
        <a:xfrm>
          <a:off x="10979150" y="97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a:off x="11664950" y="937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1664950" y="9378950"/>
          <a:ext cx="4622800" cy="23558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60</xdr:row>
      <xdr:rowOff>78969</xdr:rowOff>
    </xdr:from>
    <xdr:to>
      <xdr:col>81</xdr:col>
      <xdr:colOff>44450</xdr:colOff>
      <xdr:row>67</xdr:row>
      <xdr:rowOff>62636</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5474950" y="10137369"/>
          <a:ext cx="0" cy="11571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34713</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5563850" y="11266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62636</xdr:rowOff>
    </xdr:from>
    <xdr:to>
      <xdr:col>81</xdr:col>
      <xdr:colOff>133350</xdr:colOff>
      <xdr:row>67</xdr:row>
      <xdr:rowOff>62636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5405100" y="112945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165346</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5563850" y="9888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60</xdr:row>
      <xdr:rowOff>78969</xdr:rowOff>
    </xdr:from>
    <xdr:to>
      <xdr:col>81</xdr:col>
      <xdr:colOff>133350</xdr:colOff>
      <xdr:row>60</xdr:row>
      <xdr:rowOff>78969</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5405100" y="101373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63</xdr:row>
      <xdr:rowOff>99822</xdr:rowOff>
    </xdr:from>
    <xdr:to>
      <xdr:col>81</xdr:col>
      <xdr:colOff>44450</xdr:colOff>
      <xdr:row>63</xdr:row>
      <xdr:rowOff>114783</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a:off x="14712950" y="10661142"/>
          <a:ext cx="762000" cy="1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92829</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5563850" y="10151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76302</xdr:rowOff>
    </xdr:from>
    <xdr:to>
      <xdr:col>81</xdr:col>
      <xdr:colOff>95250</xdr:colOff>
      <xdr:row>62</xdr:row>
      <xdr:rowOff>6452</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427960" y="10302342"/>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63</xdr:row>
      <xdr:rowOff>73761</xdr:rowOff>
    </xdr:from>
    <xdr:to>
      <xdr:col>77</xdr:col>
      <xdr:colOff>44450</xdr:colOff>
      <xdr:row>63</xdr:row>
      <xdr:rowOff>99822</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a:off x="13903960" y="10635081"/>
          <a:ext cx="80899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75819</xdr:rowOff>
    </xdr:from>
    <xdr:to>
      <xdr:col>77</xdr:col>
      <xdr:colOff>95250</xdr:colOff>
      <xdr:row>62</xdr:row>
      <xdr:rowOff>5969</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4665960" y="1030185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16146</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4370050" y="100745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63</xdr:row>
      <xdr:rowOff>73761</xdr:rowOff>
    </xdr:from>
    <xdr:to>
      <xdr:col>72</xdr:col>
      <xdr:colOff>203200</xdr:colOff>
      <xdr:row>63</xdr:row>
      <xdr:rowOff>79553</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3106400" y="10635081"/>
          <a:ext cx="79756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72923</xdr:rowOff>
    </xdr:from>
    <xdr:to>
      <xdr:col>73</xdr:col>
      <xdr:colOff>44450</xdr:colOff>
      <xdr:row>62</xdr:row>
      <xdr:rowOff>3073</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868400" y="10298963"/>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13250</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557250" y="10071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79553</xdr:rowOff>
    </xdr:from>
    <xdr:to>
      <xdr:col>68</xdr:col>
      <xdr:colOff>152400</xdr:colOff>
      <xdr:row>63</xdr:row>
      <xdr:rowOff>96927</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2293600" y="10640873"/>
          <a:ext cx="812800" cy="17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60858</xdr:rowOff>
    </xdr:from>
    <xdr:to>
      <xdr:col>68</xdr:col>
      <xdr:colOff>203200</xdr:colOff>
      <xdr:row>61</xdr:row>
      <xdr:rowOff>162458</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055600" y="10286898"/>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1185</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2763500" y="100595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47828</xdr:rowOff>
    </xdr:from>
    <xdr:to>
      <xdr:col>64</xdr:col>
      <xdr:colOff>152400</xdr:colOff>
      <xdr:row>61</xdr:row>
      <xdr:rowOff>149428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2242800" y="10273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159605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1950700" y="1005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278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51610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71473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29095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2096750" y="11736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63983</xdr:rowOff>
    </xdr:from>
    <xdr:to>
      <xdr:col>81</xdr:col>
      <xdr:colOff>95250</xdr:colOff>
      <xdr:row>63</xdr:row>
      <xdr:rowOff>165583</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5427960" y="10625303"/>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36060</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5563850" y="105973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49022</xdr:rowOff>
    </xdr:from>
    <xdr:to>
      <xdr:col>77</xdr:col>
      <xdr:colOff>95250</xdr:colOff>
      <xdr:row>63</xdr:row>
      <xdr:rowOff>150622</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4665960" y="10610342"/>
          <a:ext cx="9779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135399</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370050" y="106967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22961</xdr:rowOff>
    </xdr:from>
    <xdr:to>
      <xdr:col>73</xdr:col>
      <xdr:colOff>44450</xdr:colOff>
      <xdr:row>63</xdr:row>
      <xdr:rowOff>124561</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3868400" y="105842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109338</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3557250" y="10670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28753</xdr:rowOff>
    </xdr:from>
    <xdr:to>
      <xdr:col>68</xdr:col>
      <xdr:colOff>203200</xdr:colOff>
      <xdr:row>63</xdr:row>
      <xdr:rowOff>130353</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055600" y="10590073"/>
          <a:ext cx="8636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115130</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63500" y="10676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46127</xdr:rowOff>
    </xdr:from>
    <xdr:to>
      <xdr:col>64</xdr:col>
      <xdr:colOff>152400</xdr:colOff>
      <xdr:row>63</xdr:row>
      <xdr:rowOff>147727</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2242800" y="1060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63</xdr:row>
      <xdr:rowOff>132504</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1950700" y="10693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1664950" y="4906010"/>
          <a:ext cx="4622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436924" y="526034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4017176" y="523494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6351250" y="515620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6351250" y="534289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784985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784985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9177000" y="515620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9177000" y="534289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1664950" y="565277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6459200" y="565277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6459200" y="5652770"/>
          <a:ext cx="34671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6570960" y="596265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令和元年度から実施の道路整備事業に係る起債の償還等に伴い上昇し、類似団体平均をやや上回って</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8.</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２％となっている。今後も起債抑制や計画的な償還管理により、類似団体の平均水準の維持に努める。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1626850" y="54660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1664950" y="801243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0979150" y="7874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1664950" y="7617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0979150" y="7479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1664950" y="722333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0979150" y="7084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1664950" y="68326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0979150" y="6694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1664950" y="643805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0979150" y="6299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1664950" y="60435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1664950" y="565277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a16="http://schemas.microsoft.com/office/drawing/2014/main" id="{00000000-0008-0000-0300-000077010000}"/>
            </a:ext>
          </a:extLst>
        </xdr:cNvPr>
        <xdr:cNvSpPr/>
      </xdr:nvSpPr>
      <xdr:spPr>
        <a:xfrm>
          <a:off x="11664950" y="565277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169333</xdr:rowOff>
    </xdr:from>
    <xdr:to>
      <xdr:col>81</xdr:col>
      <xdr:colOff>44450</xdr:colOff>
      <xdr:row>45</xdr:row>
      <xdr:rowOff>122344</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flipV="1">
          <a:off x="15474950" y="6204373"/>
          <a:ext cx="0" cy="146177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94421</xdr:rowOff>
    </xdr:from>
    <xdr:ext cx="762000" cy="259045"/>
    <xdr:sp macro="" textlink="">
      <xdr:nvSpPr>
        <xdr:cNvPr id="377" name="公債費負担の状況最小値テキスト">
          <a:extLst>
            <a:ext uri="{FF2B5EF4-FFF2-40B4-BE49-F238E27FC236}">
              <a16:creationId xmlns:a16="http://schemas.microsoft.com/office/drawing/2014/main" id="{00000000-0008-0000-0300-000079010000}"/>
            </a:ext>
          </a:extLst>
        </xdr:cNvPr>
        <xdr:cNvSpPr txBox="1"/>
      </xdr:nvSpPr>
      <xdr:spPr>
        <a:xfrm>
          <a:off x="15563850" y="763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122344</xdr:rowOff>
    </xdr:from>
    <xdr:to>
      <xdr:col>81</xdr:col>
      <xdr:colOff>133350</xdr:colOff>
      <xdr:row>45</xdr:row>
      <xdr:rowOff>122344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a:off x="15405100" y="766614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84260</xdr:rowOff>
    </xdr:from>
    <xdr:ext cx="762000" cy="259045"/>
    <xdr:sp macro="" textlink="">
      <xdr:nvSpPr>
        <xdr:cNvPr id="379" name="公債費負担の状況最大値テキスト">
          <a:extLst>
            <a:ext uri="{FF2B5EF4-FFF2-40B4-BE49-F238E27FC236}">
              <a16:creationId xmlns:a16="http://schemas.microsoft.com/office/drawing/2014/main" id="{00000000-0008-0000-0300-00007B010000}"/>
            </a:ext>
          </a:extLst>
        </xdr:cNvPr>
        <xdr:cNvSpPr txBox="1"/>
      </xdr:nvSpPr>
      <xdr:spPr>
        <a:xfrm>
          <a:off x="15563850" y="595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169333</xdr:rowOff>
    </xdr:from>
    <xdr:to>
      <xdr:col>81</xdr:col>
      <xdr:colOff>133350</xdr:colOff>
      <xdr:row>36</xdr:row>
      <xdr:rowOff>169333</xdr:rowOff>
    </xdr:to>
    <xdr:cxnSp macro="">
      <xdr:nvCxnSpPr>
        <xdr:cNvPr id="380" name="直線コネクタ 379">
          <a:extLst>
            <a:ext uri="{FF2B5EF4-FFF2-40B4-BE49-F238E27FC236}">
              <a16:creationId xmlns:a16="http://schemas.microsoft.com/office/drawing/2014/main" id="{00000000-0008-0000-0300-00007C010000}"/>
            </a:ext>
          </a:extLst>
        </xdr:cNvPr>
        <xdr:cNvCxnSpPr/>
      </xdr:nvCxnSpPr>
      <xdr:spPr>
        <a:xfrm>
          <a:off x="15405100" y="620437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33444</xdr:rowOff>
    </xdr:from>
    <xdr:to>
      <xdr:col>81</xdr:col>
      <xdr:colOff>44450</xdr:colOff>
      <xdr:row>42</xdr:row>
      <xdr:rowOff>41487</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4712950" y="7074324"/>
          <a:ext cx="762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162577</xdr:rowOff>
    </xdr:from>
    <xdr:ext cx="762000" cy="259045"/>
    <xdr:sp macro="" textlink="">
      <xdr:nvSpPr>
        <xdr:cNvPr id="382" name="公債費負担の状況平均値テキスト">
          <a:extLst>
            <a:ext uri="{FF2B5EF4-FFF2-40B4-BE49-F238E27FC236}">
              <a16:creationId xmlns:a16="http://schemas.microsoft.com/office/drawing/2014/main" id="{00000000-0008-0000-0300-00007E010000}"/>
            </a:ext>
          </a:extLst>
        </xdr:cNvPr>
        <xdr:cNvSpPr txBox="1"/>
      </xdr:nvSpPr>
      <xdr:spPr>
        <a:xfrm>
          <a:off x="15563850" y="686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146050</xdr:rowOff>
    </xdr:from>
    <xdr:to>
      <xdr:col>81</xdr:col>
      <xdr:colOff>95250</xdr:colOff>
      <xdr:row>42</xdr:row>
      <xdr:rowOff>76200</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427960" y="7019290"/>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164677</xdr:rowOff>
    </xdr:from>
    <xdr:to>
      <xdr:col>77</xdr:col>
      <xdr:colOff>44450</xdr:colOff>
      <xdr:row>42</xdr:row>
      <xdr:rowOff>33444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3903960" y="7037917"/>
          <a:ext cx="808990" cy="36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138006</xdr:rowOff>
    </xdr:from>
    <xdr:to>
      <xdr:col>77</xdr:col>
      <xdr:colOff>95250</xdr:colOff>
      <xdr:row>42</xdr:row>
      <xdr:rowOff>68156</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4665960" y="7011246"/>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78333</xdr:rowOff>
    </xdr:from>
    <xdr:ext cx="7366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370050" y="6783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164677</xdr:rowOff>
    </xdr:from>
    <xdr:to>
      <xdr:col>72</xdr:col>
      <xdr:colOff>203200</xdr:colOff>
      <xdr:row>41</xdr:row>
      <xdr:rowOff>164677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106400" y="7037917"/>
          <a:ext cx="7975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138006</xdr:rowOff>
    </xdr:from>
    <xdr:to>
      <xdr:col>73</xdr:col>
      <xdr:colOff>44450</xdr:colOff>
      <xdr:row>42</xdr:row>
      <xdr:rowOff>68156</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868400" y="7011246"/>
          <a:ext cx="8255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52933</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557250" y="7093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164677</xdr:rowOff>
    </xdr:from>
    <xdr:to>
      <xdr:col>68</xdr:col>
      <xdr:colOff>152400</xdr:colOff>
      <xdr:row>42</xdr:row>
      <xdr:rowOff>41487</xdr:rowOff>
    </xdr:to>
    <xdr:cxnSp macro="">
      <xdr:nvCxnSpPr>
        <xdr:cNvPr id="390" name="直線コネクタ 389">
          <a:extLst>
            <a:ext uri="{FF2B5EF4-FFF2-40B4-BE49-F238E27FC236}">
              <a16:creationId xmlns:a16="http://schemas.microsoft.com/office/drawing/2014/main" id="{00000000-0008-0000-0300-000086010000}"/>
            </a:ext>
          </a:extLst>
        </xdr:cNvPr>
        <xdr:cNvCxnSpPr/>
      </xdr:nvCxnSpPr>
      <xdr:spPr>
        <a:xfrm flipV="1">
          <a:off x="12293600" y="7037917"/>
          <a:ext cx="812800" cy="44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129963</xdr:rowOff>
    </xdr:from>
    <xdr:to>
      <xdr:col>68</xdr:col>
      <xdr:colOff>203200</xdr:colOff>
      <xdr:row>42</xdr:row>
      <xdr:rowOff>60113</xdr:rowOff>
    </xdr:to>
    <xdr:sp macro="" textlink="">
      <xdr:nvSpPr>
        <xdr:cNvPr id="391" name="フローチャート: 判断 390">
          <a:extLst>
            <a:ext uri="{FF2B5EF4-FFF2-40B4-BE49-F238E27FC236}">
              <a16:creationId xmlns:a16="http://schemas.microsoft.com/office/drawing/2014/main" id="{00000000-0008-0000-0300-000087010000}"/>
            </a:ext>
          </a:extLst>
        </xdr:cNvPr>
        <xdr:cNvSpPr/>
      </xdr:nvSpPr>
      <xdr:spPr>
        <a:xfrm>
          <a:off x="13055600" y="7003203"/>
          <a:ext cx="8636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44890</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2763500" y="7085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138006</xdr:rowOff>
    </xdr:from>
    <xdr:to>
      <xdr:col>64</xdr:col>
      <xdr:colOff>152400</xdr:colOff>
      <xdr:row>42</xdr:row>
      <xdr:rowOff>68156</xdr:rowOff>
    </xdr:to>
    <xdr:sp macro="" textlink="">
      <xdr:nvSpPr>
        <xdr:cNvPr id="393" name="フローチャート: 判断 392">
          <a:extLst>
            <a:ext uri="{FF2B5EF4-FFF2-40B4-BE49-F238E27FC236}">
              <a16:creationId xmlns:a16="http://schemas.microsoft.com/office/drawing/2014/main" id="{00000000-0008-0000-0300-000089010000}"/>
            </a:ext>
          </a:extLst>
        </xdr:cNvPr>
        <xdr:cNvSpPr/>
      </xdr:nvSpPr>
      <xdr:spPr>
        <a:xfrm>
          <a:off x="12242800" y="701124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78333</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1950700" y="6783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5278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451610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71473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29095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2096750" y="8009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162137</xdr:rowOff>
    </xdr:from>
    <xdr:to>
      <xdr:col>81</xdr:col>
      <xdr:colOff>95250</xdr:colOff>
      <xdr:row>42</xdr:row>
      <xdr:rowOff>92287</xdr:rowOff>
    </xdr:to>
    <xdr:sp macro="" textlink="">
      <xdr:nvSpPr>
        <xdr:cNvPr id="400" name="楕円 399">
          <a:extLst>
            <a:ext uri="{FF2B5EF4-FFF2-40B4-BE49-F238E27FC236}">
              <a16:creationId xmlns:a16="http://schemas.microsoft.com/office/drawing/2014/main" id="{00000000-0008-0000-0300-000090010000}"/>
            </a:ext>
          </a:extLst>
        </xdr:cNvPr>
        <xdr:cNvSpPr/>
      </xdr:nvSpPr>
      <xdr:spPr>
        <a:xfrm>
          <a:off x="15427960" y="7035377"/>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134214</xdr:rowOff>
    </xdr:from>
    <xdr:ext cx="762000" cy="259045"/>
    <xdr:sp macro="" textlink="">
      <xdr:nvSpPr>
        <xdr:cNvPr id="401" name="公債費負担の状況該当値テキスト">
          <a:extLst>
            <a:ext uri="{FF2B5EF4-FFF2-40B4-BE49-F238E27FC236}">
              <a16:creationId xmlns:a16="http://schemas.microsoft.com/office/drawing/2014/main" id="{00000000-0008-0000-0300-000091010000}"/>
            </a:ext>
          </a:extLst>
        </xdr:cNvPr>
        <xdr:cNvSpPr txBox="1"/>
      </xdr:nvSpPr>
      <xdr:spPr>
        <a:xfrm>
          <a:off x="15563850" y="7007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154094</xdr:rowOff>
    </xdr:from>
    <xdr:to>
      <xdr:col>77</xdr:col>
      <xdr:colOff>95250</xdr:colOff>
      <xdr:row>42</xdr:row>
      <xdr:rowOff>84244</xdr:rowOff>
    </xdr:to>
    <xdr:sp macro="" textlink="">
      <xdr:nvSpPr>
        <xdr:cNvPr id="402" name="楕円 401">
          <a:extLst>
            <a:ext uri="{FF2B5EF4-FFF2-40B4-BE49-F238E27FC236}">
              <a16:creationId xmlns:a16="http://schemas.microsoft.com/office/drawing/2014/main" id="{00000000-0008-0000-0300-000092010000}"/>
            </a:ext>
          </a:extLst>
        </xdr:cNvPr>
        <xdr:cNvSpPr/>
      </xdr:nvSpPr>
      <xdr:spPr>
        <a:xfrm>
          <a:off x="14665960" y="7027334"/>
          <a:ext cx="9779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69021</xdr:rowOff>
    </xdr:from>
    <xdr:ext cx="736600" cy="259045"/>
    <xdr:sp macro="" textlink="">
      <xdr:nvSpPr>
        <xdr:cNvPr id="403" name="テキスト ボックス 402">
          <a:extLst>
            <a:ext uri="{FF2B5EF4-FFF2-40B4-BE49-F238E27FC236}">
              <a16:creationId xmlns:a16="http://schemas.microsoft.com/office/drawing/2014/main" id="{00000000-0008-0000-0300-000093010000}"/>
            </a:ext>
          </a:extLst>
        </xdr:cNvPr>
        <xdr:cNvSpPr txBox="1"/>
      </xdr:nvSpPr>
      <xdr:spPr>
        <a:xfrm>
          <a:off x="14370050" y="7109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113877</xdr:rowOff>
    </xdr:from>
    <xdr:to>
      <xdr:col>73</xdr:col>
      <xdr:colOff>44450</xdr:colOff>
      <xdr:row>42</xdr:row>
      <xdr:rowOff>44027</xdr:rowOff>
    </xdr:to>
    <xdr:sp macro="" textlink="">
      <xdr:nvSpPr>
        <xdr:cNvPr id="404" name="楕円 403">
          <a:extLst>
            <a:ext uri="{FF2B5EF4-FFF2-40B4-BE49-F238E27FC236}">
              <a16:creationId xmlns:a16="http://schemas.microsoft.com/office/drawing/2014/main" id="{00000000-0008-0000-0300-000094010000}"/>
            </a:ext>
          </a:extLst>
        </xdr:cNvPr>
        <xdr:cNvSpPr/>
      </xdr:nvSpPr>
      <xdr:spPr>
        <a:xfrm>
          <a:off x="13868400" y="6987117"/>
          <a:ext cx="8255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54204</xdr:rowOff>
    </xdr:from>
    <xdr:ext cx="762000" cy="259045"/>
    <xdr:sp macro="" textlink="">
      <xdr:nvSpPr>
        <xdr:cNvPr id="405" name="テキスト ボックス 404">
          <a:extLst>
            <a:ext uri="{FF2B5EF4-FFF2-40B4-BE49-F238E27FC236}">
              <a16:creationId xmlns:a16="http://schemas.microsoft.com/office/drawing/2014/main" id="{00000000-0008-0000-0300-000095010000}"/>
            </a:ext>
          </a:extLst>
        </xdr:cNvPr>
        <xdr:cNvSpPr txBox="1"/>
      </xdr:nvSpPr>
      <xdr:spPr>
        <a:xfrm>
          <a:off x="13557250" y="67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113877</xdr:rowOff>
    </xdr:from>
    <xdr:to>
      <xdr:col>68</xdr:col>
      <xdr:colOff>203200</xdr:colOff>
      <xdr:row>42</xdr:row>
      <xdr:rowOff>44027</xdr:rowOff>
    </xdr:to>
    <xdr:sp macro="" textlink="">
      <xdr:nvSpPr>
        <xdr:cNvPr id="406" name="楕円 405">
          <a:extLst>
            <a:ext uri="{FF2B5EF4-FFF2-40B4-BE49-F238E27FC236}">
              <a16:creationId xmlns:a16="http://schemas.microsoft.com/office/drawing/2014/main" id="{00000000-0008-0000-0300-000096010000}"/>
            </a:ext>
          </a:extLst>
        </xdr:cNvPr>
        <xdr:cNvSpPr/>
      </xdr:nvSpPr>
      <xdr:spPr>
        <a:xfrm>
          <a:off x="13055600" y="6987117"/>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54204</xdr:rowOff>
    </xdr:from>
    <xdr:ext cx="762000" cy="259045"/>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2763500" y="6759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162137</xdr:rowOff>
    </xdr:from>
    <xdr:to>
      <xdr:col>64</xdr:col>
      <xdr:colOff>152400</xdr:colOff>
      <xdr:row>42</xdr:row>
      <xdr:rowOff>92287</xdr:rowOff>
    </xdr:to>
    <xdr:sp macro="" textlink="">
      <xdr:nvSpPr>
        <xdr:cNvPr id="408" name="楕円 407">
          <a:extLst>
            <a:ext uri="{FF2B5EF4-FFF2-40B4-BE49-F238E27FC236}">
              <a16:creationId xmlns:a16="http://schemas.microsoft.com/office/drawing/2014/main" id="{00000000-0008-0000-0300-000098010000}"/>
            </a:ext>
          </a:extLst>
        </xdr:cNvPr>
        <xdr:cNvSpPr/>
      </xdr:nvSpPr>
      <xdr:spPr>
        <a:xfrm>
          <a:off x="12242800" y="703537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77064</xdr:rowOff>
    </xdr:from>
    <xdr:ext cx="762000" cy="259045"/>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1950700" y="711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1664950" y="1179830"/>
          <a:ext cx="4622800" cy="3136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520280" y="153416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933820" y="150876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6351250" y="143002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6351250" y="1616710"/>
          <a:ext cx="13716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84985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784985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177000" y="143002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9177000" y="1616710"/>
          <a:ext cx="11557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11664950" y="1926590"/>
          <a:ext cx="4622800" cy="235966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6459200" y="1926590"/>
          <a:ext cx="5480050" cy="2359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6459200" y="1926590"/>
          <a:ext cx="34671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6570960" y="2236470"/>
          <a:ext cx="5260340" cy="198628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令和元年度・令和２年度に引き続いて、将来負担比率は算定されず、良好な状態となっている。主な要因として、公共下水道事業や集落排水事業等に係る地方債の定期償還による地方債現在高の減があげられる。</a:t>
          </a:r>
          <a:endPar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　今後とも後年度負担を十分に考慮し、地方債の新規発行については極力抑制し、やむを得ない場合においても交付税措置等の有利なもののみとし、将来負担の抑制に努め適正水準の確保に努める。</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1626850" y="17399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1664950" y="4286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a16="http://schemas.microsoft.com/office/drawing/2014/main" id="{00000000-0008-0000-0300-0000A9010000}"/>
            </a:ext>
          </a:extLst>
        </xdr:cNvPr>
        <xdr:cNvSpPr txBox="1"/>
      </xdr:nvSpPr>
      <xdr:spPr>
        <a:xfrm>
          <a:off x="10979150" y="4147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1664950" y="394915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a16="http://schemas.microsoft.com/office/drawing/2014/main" id="{00000000-0008-0000-0300-0000AB010000}"/>
            </a:ext>
          </a:extLst>
        </xdr:cNvPr>
        <xdr:cNvSpPr txBox="1"/>
      </xdr:nvSpPr>
      <xdr:spPr>
        <a:xfrm>
          <a:off x="10979150" y="3810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a16="http://schemas.microsoft.com/office/drawing/2014/main" id="{00000000-0008-0000-0300-0000AC010000}"/>
            </a:ext>
          </a:extLst>
        </xdr:cNvPr>
        <xdr:cNvCxnSpPr/>
      </xdr:nvCxnSpPr>
      <xdr:spPr>
        <a:xfrm>
          <a:off x="11664950" y="361206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a16="http://schemas.microsoft.com/office/drawing/2014/main" id="{00000000-0008-0000-0300-0000AD010000}"/>
            </a:ext>
          </a:extLst>
        </xdr:cNvPr>
        <xdr:cNvSpPr txBox="1"/>
      </xdr:nvSpPr>
      <xdr:spPr>
        <a:xfrm>
          <a:off x="10979150" y="347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1664950" y="32749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a16="http://schemas.microsoft.com/office/drawing/2014/main" id="{00000000-0008-0000-0300-0000AF010000}"/>
            </a:ext>
          </a:extLst>
        </xdr:cNvPr>
        <xdr:cNvSpPr txBox="1"/>
      </xdr:nvSpPr>
      <xdr:spPr>
        <a:xfrm>
          <a:off x="10979150" y="3136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1664950" y="293787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a16="http://schemas.microsoft.com/office/drawing/2014/main" id="{00000000-0008-0000-0300-0000B1010000}"/>
            </a:ext>
          </a:extLst>
        </xdr:cNvPr>
        <xdr:cNvSpPr txBox="1"/>
      </xdr:nvSpPr>
      <xdr:spPr>
        <a:xfrm>
          <a:off x="10979150" y="279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a16="http://schemas.microsoft.com/office/drawing/2014/main" id="{00000000-0008-0000-0300-0000B2010000}"/>
            </a:ext>
          </a:extLst>
        </xdr:cNvPr>
        <xdr:cNvCxnSpPr/>
      </xdr:nvCxnSpPr>
      <xdr:spPr>
        <a:xfrm>
          <a:off x="11664950" y="260077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0979150" y="2462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a:off x="11664950" y="226368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0979150" y="212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a:off x="11664950" y="192659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a16="http://schemas.microsoft.com/office/drawing/2014/main" id="{00000000-0008-0000-0300-0000B7010000}"/>
            </a:ext>
          </a:extLst>
        </xdr:cNvPr>
        <xdr:cNvSpPr/>
      </xdr:nvSpPr>
      <xdr:spPr>
        <a:xfrm>
          <a:off x="11664950" y="1926590"/>
          <a:ext cx="4622800" cy="2359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138490</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5474950" y="2263684"/>
          <a:ext cx="0" cy="15628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110567</xdr:rowOff>
    </xdr:from>
    <xdr:ext cx="762000" cy="259045"/>
    <xdr:sp macro="" textlink="">
      <xdr:nvSpPr>
        <xdr:cNvPr id="441" name="将来負担の状況最小値テキスト">
          <a:extLst>
            <a:ext uri="{FF2B5EF4-FFF2-40B4-BE49-F238E27FC236}">
              <a16:creationId xmlns:a16="http://schemas.microsoft.com/office/drawing/2014/main" id="{00000000-0008-0000-0300-0000B9010000}"/>
            </a:ext>
          </a:extLst>
        </xdr:cNvPr>
        <xdr:cNvSpPr txBox="1"/>
      </xdr:nvSpPr>
      <xdr:spPr>
        <a:xfrm>
          <a:off x="15563850" y="3798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138490</xdr:rowOff>
    </xdr:from>
    <xdr:to>
      <xdr:col>81</xdr:col>
      <xdr:colOff>133350</xdr:colOff>
      <xdr:row>22</xdr:row>
      <xdr:rowOff>138490</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a:off x="15405100" y="38265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a16="http://schemas.microsoft.com/office/drawing/2014/main" id="{00000000-0008-0000-0300-0000BB010000}"/>
            </a:ext>
          </a:extLst>
        </xdr:cNvPr>
        <xdr:cNvSpPr txBox="1"/>
      </xdr:nvSpPr>
      <xdr:spPr>
        <a:xfrm>
          <a:off x="15563850" y="201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a:off x="15405100" y="22636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101600</xdr:colOff>
      <xdr:row>13</xdr:row>
      <xdr:rowOff>170543</xdr:rowOff>
    </xdr:from>
    <xdr:to>
      <xdr:col>68</xdr:col>
      <xdr:colOff>152400</xdr:colOff>
      <xdr:row>14</xdr:row>
      <xdr:rowOff>26670</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2293600" y="2349863"/>
          <a:ext cx="812800" cy="23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84926</xdr:rowOff>
    </xdr:from>
    <xdr:ext cx="762000" cy="259045"/>
    <xdr:sp macro="" textlink="">
      <xdr:nvSpPr>
        <xdr:cNvPr id="446" name="将来負担の状況平均値テキスト">
          <a:extLst>
            <a:ext uri="{FF2B5EF4-FFF2-40B4-BE49-F238E27FC236}">
              <a16:creationId xmlns:a16="http://schemas.microsoft.com/office/drawing/2014/main" id="{00000000-0008-0000-0300-0000BE010000}"/>
            </a:ext>
          </a:extLst>
        </xdr:cNvPr>
        <xdr:cNvSpPr txBox="1"/>
      </xdr:nvSpPr>
      <xdr:spPr>
        <a:xfrm>
          <a:off x="15563850" y="22642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112849</xdr:rowOff>
    </xdr:from>
    <xdr:to>
      <xdr:col>81</xdr:col>
      <xdr:colOff>95250</xdr:colOff>
      <xdr:row>14</xdr:row>
      <xdr:rowOff>42999</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427960" y="2292169"/>
          <a:ext cx="9779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19534</xdr:rowOff>
    </xdr:from>
    <xdr:to>
      <xdr:col>77</xdr:col>
      <xdr:colOff>95250</xdr:colOff>
      <xdr:row>14</xdr:row>
      <xdr:rowOff>121134</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4665960" y="2366494"/>
          <a:ext cx="9779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131311</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370050" y="2142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69185</xdr:rowOff>
    </xdr:from>
    <xdr:to>
      <xdr:col>73</xdr:col>
      <xdr:colOff>44450</xdr:colOff>
      <xdr:row>13</xdr:row>
      <xdr:rowOff>170785</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3868400" y="22485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9512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3557250" y="202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055600" y="2212884"/>
          <a:ext cx="8636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27635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4" name="フローチャート: 判断 453">
          <a:extLst>
            <a:ext uri="{FF2B5EF4-FFF2-40B4-BE49-F238E27FC236}">
              <a16:creationId xmlns:a16="http://schemas.microsoft.com/office/drawing/2014/main" id="{00000000-0008-0000-0300-0000C6010000}"/>
            </a:ext>
          </a:extLst>
        </xdr:cNvPr>
        <xdr:cNvSpPr/>
      </xdr:nvSpPr>
      <xdr:spPr>
        <a:xfrm>
          <a:off x="12242800" y="2212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1950700" y="1989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278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51610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71473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29095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2096750" y="428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119743</xdr:rowOff>
    </xdr:from>
    <xdr:to>
      <xdr:col>68</xdr:col>
      <xdr:colOff>203200</xdr:colOff>
      <xdr:row>14</xdr:row>
      <xdr:rowOff>49893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3055600" y="2299063"/>
          <a:ext cx="8636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34670</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2763500" y="2381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147320</xdr:rowOff>
    </xdr:from>
    <xdr:to>
      <xdr:col>64</xdr:col>
      <xdr:colOff>152400</xdr:colOff>
      <xdr:row>14</xdr:row>
      <xdr:rowOff>77470</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2242800" y="23266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62247</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1950700" y="2409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1619865" cy="496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7484725" y="186690"/>
          <a:ext cx="358775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7510125" y="212090"/>
          <a:ext cx="354330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7535525" y="237490"/>
          <a:ext cx="3495675"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4930755" y="186690"/>
          <a:ext cx="2437765"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4956155" y="212090"/>
          <a:ext cx="2393315"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4981555" y="237490"/>
          <a:ext cx="2336165"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69950"/>
          <a:ext cx="21078825" cy="1386078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10565" y="1493520"/>
          <a:ext cx="8811895" cy="171704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20420" y="1521460"/>
          <a:ext cx="1276985"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033905" y="1521460"/>
          <a:ext cx="116713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10,049
9,873
72.40
13,931,538
13,016,118
390,845
4,956,190
3,955,874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264535" y="1521460"/>
          <a:ext cx="138684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4651375" y="1515110"/>
          <a:ext cx="186055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6511925" y="1515110"/>
          <a:ext cx="1167130"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7725410" y="1515110"/>
          <a:ext cx="583565" cy="996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4651375" y="2359660"/>
          <a:ext cx="186055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6575425" y="2359660"/>
          <a:ext cx="3120390" cy="6832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9674860" y="1493520"/>
          <a:ext cx="1297940" cy="1116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9900920" y="1553210"/>
          <a:ext cx="116713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9900920" y="1816100"/>
          <a:ext cx="116713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9900920" y="2138680"/>
          <a:ext cx="116713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9759315" y="1642110"/>
          <a:ext cx="154305"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9794240" y="15913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9794240" y="18503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9838690" y="211328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9759315" y="211328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9838690" y="234759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9759315" y="2486660"/>
          <a:ext cx="154305"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47065" y="3416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47065" y="366649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47065" y="391287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47065" y="416306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10565"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4936490" y="46596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4936490" y="48463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648652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648652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96226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96226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10565"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234940" y="51562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298440" y="51562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31939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ラスパイレス指数は類似団体と比較して低いものの、職員数が多いため経常収支比率の人件費分が高くなっている。これは保育所や公共施設の運営を直営で行っていることに起因していることから、指定管理者制度導入施設の拡充、直営施設の民営化を推進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672465"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10565"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3685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10565" y="6943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36855" y="6804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10565" y="64973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36855" y="63589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10565" y="60477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36855" y="59093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10565" y="56019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36855" y="5463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10565"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3685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10565"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122428</xdr:rowOff>
    </xdr:from>
    <xdr:to>
      <xdr:col>24</xdr:col>
      <xdr:colOff>25400</xdr:colOff>
      <xdr:row>39</xdr:row>
      <xdr:rowOff>115570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414520" y="5486908"/>
          <a:ext cx="0" cy="1166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87647</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503420" y="66256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115570</xdr:rowOff>
    </xdr:from>
    <xdr:to>
      <xdr:col>24</xdr:col>
      <xdr:colOff>114300</xdr:colOff>
      <xdr:row>39</xdr:row>
      <xdr:rowOff>115570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342765" y="665353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37355</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503420" y="52341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122428</xdr:rowOff>
    </xdr:from>
    <xdr:to>
      <xdr:col>24</xdr:col>
      <xdr:colOff>114300</xdr:colOff>
      <xdr:row>32</xdr:row>
      <xdr:rowOff>122428</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342765" y="5486908"/>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21844</xdr:rowOff>
    </xdr:from>
    <xdr:to>
      <xdr:col>24</xdr:col>
      <xdr:colOff>25400</xdr:colOff>
      <xdr:row>34</xdr:row>
      <xdr:rowOff>104140</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flipV="1">
          <a:off x="3654425" y="5721604"/>
          <a:ext cx="760095"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169435</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503420" y="57015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25908</xdr:rowOff>
    </xdr:from>
    <xdr:to>
      <xdr:col>24</xdr:col>
      <xdr:colOff>76200</xdr:colOff>
      <xdr:row>34</xdr:row>
      <xdr:rowOff>127508</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380865" y="5725668"/>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104140</xdr:rowOff>
    </xdr:from>
    <xdr:to>
      <xdr:col>19</xdr:col>
      <xdr:colOff>187325</xdr:colOff>
      <xdr:row>35</xdr:row>
      <xdr:rowOff>42418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2841625" y="5803900"/>
          <a:ext cx="812800" cy="10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34</xdr:row>
      <xdr:rowOff>117348</xdr:rowOff>
    </xdr:from>
    <xdr:to>
      <xdr:col>20</xdr:col>
      <xdr:colOff>38100</xdr:colOff>
      <xdr:row>35</xdr:row>
      <xdr:rowOff>47498</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611245" y="5817108"/>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32275</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298190" y="58996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35</xdr:row>
      <xdr:rowOff>42418</xdr:rowOff>
    </xdr:from>
    <xdr:to>
      <xdr:col>15</xdr:col>
      <xdr:colOff>98425</xdr:colOff>
      <xdr:row>35</xdr:row>
      <xdr:rowOff>42418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021205" y="5909818"/>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44196</xdr:rowOff>
    </xdr:from>
    <xdr:to>
      <xdr:col>15</xdr:col>
      <xdr:colOff>149225</xdr:colOff>
      <xdr:row>34</xdr:row>
      <xdr:rowOff>145796</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2790825" y="5743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155973</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494915" y="552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145288</xdr:rowOff>
    </xdr:from>
    <xdr:to>
      <xdr:col>11</xdr:col>
      <xdr:colOff>9525</xdr:colOff>
      <xdr:row>35</xdr:row>
      <xdr:rowOff>42418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217930" y="5845048"/>
          <a:ext cx="803275"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35052</xdr:rowOff>
    </xdr:from>
    <xdr:to>
      <xdr:col>11</xdr:col>
      <xdr:colOff>60325</xdr:colOff>
      <xdr:row>34</xdr:row>
      <xdr:rowOff>136652</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1987550" y="5734812"/>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146829</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674495" y="551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21336</xdr:rowOff>
    </xdr:from>
    <xdr:to>
      <xdr:col>6</xdr:col>
      <xdr:colOff>171450</xdr:colOff>
      <xdr:row>34</xdr:row>
      <xdr:rowOff>122936</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167130" y="5721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133113</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871220" y="54975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21576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46329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64287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8319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01917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33</xdr:row>
      <xdr:rowOff>142494</xdr:rowOff>
    </xdr:from>
    <xdr:to>
      <xdr:col>24</xdr:col>
      <xdr:colOff>76200</xdr:colOff>
      <xdr:row>34</xdr:row>
      <xdr:rowOff>72644</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380865" y="567461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159021</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503420" y="552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53340</xdr:rowOff>
    </xdr:from>
    <xdr:to>
      <xdr:col>20</xdr:col>
      <xdr:colOff>38100</xdr:colOff>
      <xdr:row>34</xdr:row>
      <xdr:rowOff>154940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611245" y="5753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165117</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298190" y="5529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163068</xdr:rowOff>
    </xdr:from>
    <xdr:to>
      <xdr:col>15</xdr:col>
      <xdr:colOff>149225</xdr:colOff>
      <xdr:row>35</xdr:row>
      <xdr:rowOff>93218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2790825" y="58628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77995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494915" y="594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163068</xdr:rowOff>
    </xdr:from>
    <xdr:to>
      <xdr:col>11</xdr:col>
      <xdr:colOff>60325</xdr:colOff>
      <xdr:row>35</xdr:row>
      <xdr:rowOff>93218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1987550" y="5862828"/>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77995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674495" y="5945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94488</xdr:rowOff>
    </xdr:from>
    <xdr:to>
      <xdr:col>6</xdr:col>
      <xdr:colOff>171450</xdr:colOff>
      <xdr:row>35</xdr:row>
      <xdr:rowOff>24638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167130" y="5794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9415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871220" y="5876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1383010" y="12433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562417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562417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176115" y="13068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176115" y="14935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651855" y="13068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651855" y="14935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1383010" y="18034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5909290" y="18034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5970885" y="18034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6008985" y="21132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物件費に係る経常収支比率は、類似団体平均と比較して極端に高い数値を示している。これは類似団体と比較して公共施設が多いことが要因と考えられるため、指定管理者制度導入施設の拡充など、より効率的な運営を図ることはもとより、抜本的な見直しを行い施設の統廃合を推進し、維持管理コストの低減に努め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1344910" y="16167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1383010" y="40360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0926445" y="38976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1383010" y="36664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0926445" y="35242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1383010" y="32931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0926445" y="31546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1383010" y="29197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0926445" y="27813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1383010" y="25463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0926445" y="24079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1383010" y="21767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0926445" y="20345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1383010" y="18034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0926445" y="16649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9" name="物件費グラフ枠">
          <a:extLst>
            <a:ext uri="{FF2B5EF4-FFF2-40B4-BE49-F238E27FC236}">
              <a16:creationId xmlns:a16="http://schemas.microsoft.com/office/drawing/2014/main" id="{00000000-0008-0000-0400-000077000000}"/>
            </a:ext>
          </a:extLst>
        </xdr:cNvPr>
        <xdr:cNvSpPr/>
      </xdr:nvSpPr>
      <xdr:spPr>
        <a:xfrm>
          <a:off x="11383010" y="18034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161290</xdr:rowOff>
    </xdr:from>
    <xdr:to>
      <xdr:col>82</xdr:col>
      <xdr:colOff>107950</xdr:colOff>
      <xdr:row>20</xdr:row>
      <xdr:rowOff>5080</xdr:rowOff>
    </xdr:to>
    <xdr:cxnSp macro="">
      <xdr:nvCxnSpPr>
        <xdr:cNvPr id="120" name="直線コネクタ 119">
          <a:extLst>
            <a:ext uri="{FF2B5EF4-FFF2-40B4-BE49-F238E27FC236}">
              <a16:creationId xmlns:a16="http://schemas.microsoft.com/office/drawing/2014/main" id="{00000000-0008-0000-0400-000078000000}"/>
            </a:ext>
          </a:extLst>
        </xdr:cNvPr>
        <xdr:cNvCxnSpPr/>
      </xdr:nvCxnSpPr>
      <xdr:spPr>
        <a:xfrm flipV="1">
          <a:off x="15104110" y="2340610"/>
          <a:ext cx="0" cy="1017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148607</xdr:rowOff>
    </xdr:from>
    <xdr:ext cx="762000" cy="259045"/>
    <xdr:sp macro="" textlink="">
      <xdr:nvSpPr>
        <xdr:cNvPr id="121" name="物件費最小値テキスト">
          <a:extLst>
            <a:ext uri="{FF2B5EF4-FFF2-40B4-BE49-F238E27FC236}">
              <a16:creationId xmlns:a16="http://schemas.microsoft.com/office/drawing/2014/main" id="{00000000-0008-0000-0400-000079000000}"/>
            </a:ext>
          </a:extLst>
        </xdr:cNvPr>
        <xdr:cNvSpPr txBox="1"/>
      </xdr:nvSpPr>
      <xdr:spPr>
        <a:xfrm>
          <a:off x="15177770" y="33337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5080</xdr:rowOff>
    </xdr:from>
    <xdr:to>
      <xdr:col>82</xdr:col>
      <xdr:colOff>196850</xdr:colOff>
      <xdr:row>20</xdr:row>
      <xdr:rowOff>5080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015210" y="335788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76217</xdr:rowOff>
    </xdr:from>
    <xdr:ext cx="762000" cy="259045"/>
    <xdr:sp macro="" textlink="">
      <xdr:nvSpPr>
        <xdr:cNvPr id="123" name="物件費最大値テキスト">
          <a:extLst>
            <a:ext uri="{FF2B5EF4-FFF2-40B4-BE49-F238E27FC236}">
              <a16:creationId xmlns:a16="http://schemas.microsoft.com/office/drawing/2014/main" id="{00000000-0008-0000-0400-00007B000000}"/>
            </a:ext>
          </a:extLst>
        </xdr:cNvPr>
        <xdr:cNvSpPr txBox="1"/>
      </xdr:nvSpPr>
      <xdr:spPr>
        <a:xfrm>
          <a:off x="1517777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161290</xdr:rowOff>
    </xdr:from>
    <xdr:to>
      <xdr:col>82</xdr:col>
      <xdr:colOff>196850</xdr:colOff>
      <xdr:row>13</xdr:row>
      <xdr:rowOff>161290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5015210" y="234061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62230</xdr:rowOff>
    </xdr:from>
    <xdr:to>
      <xdr:col>82</xdr:col>
      <xdr:colOff>107950</xdr:colOff>
      <xdr:row>20</xdr:row>
      <xdr:rowOff>104140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334490" y="3247390"/>
          <a:ext cx="76962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47007</xdr:rowOff>
    </xdr:from>
    <xdr:ext cx="762000" cy="259045"/>
    <xdr:sp macro="" textlink="">
      <xdr:nvSpPr>
        <xdr:cNvPr id="126" name="物件費平均値テキスト">
          <a:extLst>
            <a:ext uri="{FF2B5EF4-FFF2-40B4-BE49-F238E27FC236}">
              <a16:creationId xmlns:a16="http://schemas.microsoft.com/office/drawing/2014/main" id="{00000000-0008-0000-0400-00007E000000}"/>
            </a:ext>
          </a:extLst>
        </xdr:cNvPr>
        <xdr:cNvSpPr txBox="1"/>
      </xdr:nvSpPr>
      <xdr:spPr>
        <a:xfrm>
          <a:off x="15177770" y="2561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27" name="フローチャート: 判断 126">
          <a:extLst>
            <a:ext uri="{FF2B5EF4-FFF2-40B4-BE49-F238E27FC236}">
              <a16:creationId xmlns:a16="http://schemas.microsoft.com/office/drawing/2014/main" id="{00000000-0008-0000-0400-00007F000000}"/>
            </a:ext>
          </a:extLst>
        </xdr:cNvPr>
        <xdr:cNvSpPr/>
      </xdr:nvSpPr>
      <xdr:spPr>
        <a:xfrm>
          <a:off x="15053310" y="271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104140</xdr:rowOff>
    </xdr:from>
    <xdr:to>
      <xdr:col>78</xdr:col>
      <xdr:colOff>69850</xdr:colOff>
      <xdr:row>21</xdr:row>
      <xdr:rowOff>16510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flipV="1">
          <a:off x="13531215" y="3456940"/>
          <a:ext cx="803275"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60960</xdr:rowOff>
    </xdr:from>
    <xdr:to>
      <xdr:col>78</xdr:col>
      <xdr:colOff>120650</xdr:colOff>
      <xdr:row>16</xdr:row>
      <xdr:rowOff>162560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28369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1287</xdr:rowOff>
    </xdr:from>
    <xdr:ext cx="7366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3987780" y="25158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16510</xdr:rowOff>
    </xdr:from>
    <xdr:to>
      <xdr:col>73</xdr:col>
      <xdr:colOff>180975</xdr:colOff>
      <xdr:row>21</xdr:row>
      <xdr:rowOff>39370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2710795" y="3536950"/>
          <a:ext cx="8204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3810</xdr:rowOff>
    </xdr:from>
    <xdr:to>
      <xdr:col>74</xdr:col>
      <xdr:colOff>31750</xdr:colOff>
      <xdr:row>17</xdr:row>
      <xdr:rowOff>105410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480415" y="285369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115587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167360" y="2630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119380</xdr:rowOff>
    </xdr:from>
    <xdr:to>
      <xdr:col>69</xdr:col>
      <xdr:colOff>92075</xdr:colOff>
      <xdr:row>21</xdr:row>
      <xdr:rowOff>39370</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1890375" y="3472180"/>
          <a:ext cx="82042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167640</xdr:rowOff>
    </xdr:from>
    <xdr:to>
      <xdr:col>69</xdr:col>
      <xdr:colOff>142875</xdr:colOff>
      <xdr:row>17</xdr:row>
      <xdr:rowOff>97790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2659995" y="28498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107967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2364085" y="2622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129540</xdr:rowOff>
    </xdr:from>
    <xdr:to>
      <xdr:col>65</xdr:col>
      <xdr:colOff>53975</xdr:colOff>
      <xdr:row>17</xdr:row>
      <xdr:rowOff>59690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1856720" y="281178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69867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1543665" y="2584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90535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413573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333246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2512040"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1701145" y="403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11430</xdr:rowOff>
    </xdr:from>
    <xdr:to>
      <xdr:col>82</xdr:col>
      <xdr:colOff>158750</xdr:colOff>
      <xdr:row>19</xdr:row>
      <xdr:rowOff>113030</xdr:rowOff>
    </xdr:to>
    <xdr:sp macro="" textlink="">
      <xdr:nvSpPr>
        <xdr:cNvPr id="144" name="楕円 143">
          <a:extLst>
            <a:ext uri="{FF2B5EF4-FFF2-40B4-BE49-F238E27FC236}">
              <a16:creationId xmlns:a16="http://schemas.microsoft.com/office/drawing/2014/main" id="{00000000-0008-0000-0400-000090000000}"/>
            </a:ext>
          </a:extLst>
        </xdr:cNvPr>
        <xdr:cNvSpPr/>
      </xdr:nvSpPr>
      <xdr:spPr>
        <a:xfrm>
          <a:off x="1505331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91457</xdr:rowOff>
    </xdr:from>
    <xdr:ext cx="762000" cy="259045"/>
    <xdr:sp macro="" textlink="">
      <xdr:nvSpPr>
        <xdr:cNvPr id="145" name="物件費該当値テキスト">
          <a:extLst>
            <a:ext uri="{FF2B5EF4-FFF2-40B4-BE49-F238E27FC236}">
              <a16:creationId xmlns:a16="http://schemas.microsoft.com/office/drawing/2014/main" id="{00000000-0008-0000-0400-000091000000}"/>
            </a:ext>
          </a:extLst>
        </xdr:cNvPr>
        <xdr:cNvSpPr txBox="1"/>
      </xdr:nvSpPr>
      <xdr:spPr>
        <a:xfrm>
          <a:off x="15177770" y="31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53340</xdr:rowOff>
    </xdr:from>
    <xdr:to>
      <xdr:col>78</xdr:col>
      <xdr:colOff>120650</xdr:colOff>
      <xdr:row>20</xdr:row>
      <xdr:rowOff>154940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4283690" y="340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139717</xdr:rowOff>
    </xdr:from>
    <xdr:ext cx="7366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3987780" y="3492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137160</xdr:rowOff>
    </xdr:from>
    <xdr:to>
      <xdr:col>74</xdr:col>
      <xdr:colOff>31750</xdr:colOff>
      <xdr:row>21</xdr:row>
      <xdr:rowOff>67310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3480415" y="348996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52087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3167360" y="357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160020</xdr:rowOff>
    </xdr:from>
    <xdr:to>
      <xdr:col>69</xdr:col>
      <xdr:colOff>142875</xdr:colOff>
      <xdr:row>21</xdr:row>
      <xdr:rowOff>90170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2659995" y="3512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74947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2364085" y="359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68580</xdr:rowOff>
    </xdr:from>
    <xdr:to>
      <xdr:col>65</xdr:col>
      <xdr:colOff>53975</xdr:colOff>
      <xdr:row>20</xdr:row>
      <xdr:rowOff>170180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1856720" y="34213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154957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1543665"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0565"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4936490" y="80124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4936490" y="81991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648652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648652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96226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96226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710565"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234940" y="85090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298440" y="85090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531939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扶助費に係る経常収支比率は、類似団体平均を下回っている。引き続き扶助事業の精査を進め、類似団体平均を維持していく。</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3</xdr:col>
      <xdr:colOff>123825</xdr:colOff>
      <xdr:row>49</xdr:row>
      <xdr:rowOff>107950</xdr:rowOff>
    </xdr:from>
    <xdr:ext cx="298543" cy="225703"/>
    <xdr:sp macro="" textlink="">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672465"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6" name="直線コネクタ 165">
          <a:extLst>
            <a:ext uri="{FF2B5EF4-FFF2-40B4-BE49-F238E27FC236}">
              <a16:creationId xmlns:a16="http://schemas.microsoft.com/office/drawing/2014/main" id="{00000000-0008-0000-0400-0000A6000000}"/>
            </a:ext>
          </a:extLst>
        </xdr:cNvPr>
        <xdr:cNvCxnSpPr/>
      </xdr:nvCxnSpPr>
      <xdr:spPr>
        <a:xfrm>
          <a:off x="710565"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23685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10565"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3685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10565"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3685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10565"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3685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10565"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3685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10565"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3685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10565"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10565"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25400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414520" y="9077960"/>
          <a:ext cx="0" cy="1328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503420" y="1038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342765" y="1040638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111777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50342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25400</xdr:rowOff>
    </xdr:from>
    <xdr:to>
      <xdr:col>24</xdr:col>
      <xdr:colOff>114300</xdr:colOff>
      <xdr:row>54</xdr:row>
      <xdr:rowOff>25400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342765" y="9077960"/>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12700</xdr:rowOff>
    </xdr:from>
    <xdr:to>
      <xdr:col>24</xdr:col>
      <xdr:colOff>25400</xdr:colOff>
      <xdr:row>56</xdr:row>
      <xdr:rowOff>63500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3654425" y="9400540"/>
          <a:ext cx="760095"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137177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503420" y="9525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165100</xdr:rowOff>
    </xdr:from>
    <xdr:to>
      <xdr:col>24</xdr:col>
      <xdr:colOff>76200</xdr:colOff>
      <xdr:row>57</xdr:row>
      <xdr:rowOff>95250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380865" y="955294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63500</xdr:rowOff>
    </xdr:from>
    <xdr:to>
      <xdr:col>19</xdr:col>
      <xdr:colOff>187325</xdr:colOff>
      <xdr:row>56</xdr:row>
      <xdr:rowOff>101600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2841625" y="9451340"/>
          <a:ext cx="8128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31750</xdr:rowOff>
    </xdr:from>
    <xdr:to>
      <xdr:col>20</xdr:col>
      <xdr:colOff>38100</xdr:colOff>
      <xdr:row>57</xdr:row>
      <xdr:rowOff>133350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611245" y="95872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118127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298190" y="9673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88900</xdr:rowOff>
    </xdr:from>
    <xdr:to>
      <xdr:col>15</xdr:col>
      <xdr:colOff>98425</xdr:colOff>
      <xdr:row>56</xdr:row>
      <xdr:rowOff>101600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021205" y="9476740"/>
          <a:ext cx="82042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57</xdr:row>
      <xdr:rowOff>120650</xdr:rowOff>
    </xdr:from>
    <xdr:to>
      <xdr:col>15</xdr:col>
      <xdr:colOff>149225</xdr:colOff>
      <xdr:row>58</xdr:row>
      <xdr:rowOff>50800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2790825" y="9676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35577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494915" y="975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25400</xdr:rowOff>
    </xdr:from>
    <xdr:to>
      <xdr:col>11</xdr:col>
      <xdr:colOff>9525</xdr:colOff>
      <xdr:row>56</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217930" y="9413240"/>
          <a:ext cx="803275"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57</xdr:row>
      <xdr:rowOff>95250</xdr:rowOff>
    </xdr:from>
    <xdr:to>
      <xdr:col>11</xdr:col>
      <xdr:colOff>60325</xdr:colOff>
      <xdr:row>58</xdr:row>
      <xdr:rowOff>25400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1987550" y="965073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674495"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95250</xdr:rowOff>
    </xdr:from>
    <xdr:to>
      <xdr:col>6</xdr:col>
      <xdr:colOff>171450</xdr:colOff>
      <xdr:row>58</xdr:row>
      <xdr:rowOff>25400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167130" y="96507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10177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871220" y="973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21576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46329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64287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8319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01917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133350</xdr:rowOff>
    </xdr:from>
    <xdr:to>
      <xdr:col>24</xdr:col>
      <xdr:colOff>76200</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380865" y="935355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50342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12700</xdr:rowOff>
    </xdr:from>
    <xdr:to>
      <xdr:col>20</xdr:col>
      <xdr:colOff>38100</xdr:colOff>
      <xdr:row>56</xdr:row>
      <xdr:rowOff>114300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611245" y="94005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124477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298190" y="9177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50800</xdr:rowOff>
    </xdr:from>
    <xdr:to>
      <xdr:col>15</xdr:col>
      <xdr:colOff>149225</xdr:colOff>
      <xdr:row>56</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2790825" y="9438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494915" y="9215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38100</xdr:rowOff>
    </xdr:from>
    <xdr:to>
      <xdr:col>11</xdr:col>
      <xdr:colOff>60325</xdr:colOff>
      <xdr:row>56</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1987550" y="94259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674495"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146050</xdr:rowOff>
    </xdr:from>
    <xdr:to>
      <xdr:col>6</xdr:col>
      <xdr:colOff>171450</xdr:colOff>
      <xdr:row>56</xdr:row>
      <xdr:rowOff>76200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167130" y="93662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86377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871220" y="9138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1383010" y="79489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562417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562417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176115" y="80124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176115" y="81991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651855" y="80124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651855" y="81991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1383010" y="85090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5909290" y="85090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5970885" y="85090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4" name="テキスト ボックス 223">
          <a:extLst>
            <a:ext uri="{FF2B5EF4-FFF2-40B4-BE49-F238E27FC236}">
              <a16:creationId xmlns:a16="http://schemas.microsoft.com/office/drawing/2014/main" id="{00000000-0008-0000-0400-0000E0000000}"/>
            </a:ext>
          </a:extLst>
        </xdr:cNvPr>
        <xdr:cNvSpPr txBox="1"/>
      </xdr:nvSpPr>
      <xdr:spPr>
        <a:xfrm>
          <a:off x="16008985" y="88188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その他経費に係る経常収支比率は、繰出基準の算出見直し</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が行われて以降</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悪化した。下水道事業などの償還に係る公営企業に対する繰出金負担が大きいことから、維持管理費のさらなる縮減を図るとともに、独立採算の原則に立ち返り、料金の値上げによる受益者負担の適正化を図り、公営企業の財政健全化を推し進める必要がある。</a:t>
          </a:r>
          <a:endParaRPr kumimoji="0"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oneCellAnchor>
    <xdr:from>
      <xdr:col>62</xdr:col>
      <xdr:colOff>6350</xdr:colOff>
      <xdr:row>49</xdr:row>
      <xdr:rowOff>107950</xdr:rowOff>
    </xdr:from>
    <xdr:ext cx="298543" cy="225703"/>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344910" y="83223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1383010" y="107416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0926445" y="106032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1383010" y="103720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0926445" y="102298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1383010" y="99987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0926445" y="98602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1383010" y="96253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0926445" y="94869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1383010" y="92519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0926445" y="91135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1383010" y="88823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0926445" y="8740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1383010" y="85090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1383010" y="85090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153670</xdr:rowOff>
    </xdr:from>
    <xdr:to>
      <xdr:col>82</xdr:col>
      <xdr:colOff>107950</xdr:colOff>
      <xdr:row>61</xdr:row>
      <xdr:rowOff>146050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5104110" y="903859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118127</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517777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146050</xdr:rowOff>
    </xdr:from>
    <xdr:to>
      <xdr:col>82</xdr:col>
      <xdr:colOff>196850</xdr:colOff>
      <xdr:row>61</xdr:row>
      <xdr:rowOff>146050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015210" y="103720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68597</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517777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153670</xdr:rowOff>
    </xdr:from>
    <xdr:to>
      <xdr:col>82</xdr:col>
      <xdr:colOff>196850</xdr:colOff>
      <xdr:row>53</xdr:row>
      <xdr:rowOff>153670</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5015210" y="903859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16510</xdr:rowOff>
    </xdr:from>
    <xdr:to>
      <xdr:col>82</xdr:col>
      <xdr:colOff>107950</xdr:colOff>
      <xdr:row>62</xdr:row>
      <xdr:rowOff>20320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flipV="1">
          <a:off x="14334490" y="10242550"/>
          <a:ext cx="76962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54627</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5177770" y="9610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38100</xdr:rowOff>
    </xdr:from>
    <xdr:to>
      <xdr:col>82</xdr:col>
      <xdr:colOff>158750</xdr:colOff>
      <xdr:row>58</xdr:row>
      <xdr:rowOff>139700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5053310" y="976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62</xdr:row>
      <xdr:rowOff>20320</xdr:rowOff>
    </xdr:from>
    <xdr:to>
      <xdr:col>78</xdr:col>
      <xdr:colOff>69850</xdr:colOff>
      <xdr:row>62</xdr:row>
      <xdr:rowOff>58420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531215" y="10414000"/>
          <a:ext cx="803275"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58</xdr:row>
      <xdr:rowOff>106680</xdr:rowOff>
    </xdr:from>
    <xdr:to>
      <xdr:col>78</xdr:col>
      <xdr:colOff>120650</xdr:colOff>
      <xdr:row>59</xdr:row>
      <xdr:rowOff>36830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283690" y="9829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47007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3987780" y="96024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62</xdr:row>
      <xdr:rowOff>5080</xdr:rowOff>
    </xdr:from>
    <xdr:to>
      <xdr:col>73</xdr:col>
      <xdr:colOff>180975</xdr:colOff>
      <xdr:row>62</xdr:row>
      <xdr:rowOff>58420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a:off x="12710795" y="10398760"/>
          <a:ext cx="82042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114300</xdr:rowOff>
    </xdr:from>
    <xdr:to>
      <xdr:col>74</xdr:col>
      <xdr:colOff>31750</xdr:colOff>
      <xdr:row>59</xdr:row>
      <xdr:rowOff>44450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480415" y="98374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54627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167360" y="9610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61</xdr:row>
      <xdr:rowOff>153670</xdr:rowOff>
    </xdr:from>
    <xdr:to>
      <xdr:col>69</xdr:col>
      <xdr:colOff>92075</xdr:colOff>
      <xdr:row>62</xdr:row>
      <xdr:rowOff>5080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1890375" y="10379710"/>
          <a:ext cx="82042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129540</xdr:rowOff>
    </xdr:from>
    <xdr:to>
      <xdr:col>69</xdr:col>
      <xdr:colOff>142875</xdr:colOff>
      <xdr:row>59</xdr:row>
      <xdr:rowOff>59690</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2659995" y="9852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69867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2364085" y="9625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152400</xdr:rowOff>
    </xdr:from>
    <xdr:to>
      <xdr:col>65</xdr:col>
      <xdr:colOff>53975</xdr:colOff>
      <xdr:row>59</xdr:row>
      <xdr:rowOff>82550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1856720" y="987552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92727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1543665" y="964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490535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413573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333246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512040"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1701145" y="1073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137160</xdr:rowOff>
    </xdr:from>
    <xdr:to>
      <xdr:col>82</xdr:col>
      <xdr:colOff>158750</xdr:colOff>
      <xdr:row>61</xdr:row>
      <xdr:rowOff>67310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5053310" y="101955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109237</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5177770" y="1016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61</xdr:row>
      <xdr:rowOff>140970</xdr:rowOff>
    </xdr:from>
    <xdr:to>
      <xdr:col>78</xdr:col>
      <xdr:colOff>120650</xdr:colOff>
      <xdr:row>62</xdr:row>
      <xdr:rowOff>71120</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4283690" y="10367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62</xdr:row>
      <xdr:rowOff>55897</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398778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62</xdr:row>
      <xdr:rowOff>7620</xdr:rowOff>
    </xdr:from>
    <xdr:to>
      <xdr:col>74</xdr:col>
      <xdr:colOff>31750</xdr:colOff>
      <xdr:row>62</xdr:row>
      <xdr:rowOff>109220</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3480415" y="104013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62</xdr:row>
      <xdr:rowOff>93997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3167360" y="1048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61</xdr:row>
      <xdr:rowOff>125730</xdr:rowOff>
    </xdr:from>
    <xdr:to>
      <xdr:col>69</xdr:col>
      <xdr:colOff>142875</xdr:colOff>
      <xdr:row>62</xdr:row>
      <xdr:rowOff>55880</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2659995" y="103517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62</xdr:row>
      <xdr:rowOff>40657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2364085" y="1043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61</xdr:row>
      <xdr:rowOff>102870</xdr:rowOff>
    </xdr:from>
    <xdr:to>
      <xdr:col>65</xdr:col>
      <xdr:colOff>53975</xdr:colOff>
      <xdr:row>62</xdr:row>
      <xdr:rowOff>33020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1856720" y="1032891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62</xdr:row>
      <xdr:rowOff>17797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1543665"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1383010" y="45961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562417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562417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176115" y="46596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176115" y="48463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651855" y="46596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8651855" y="48463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1383010" y="51562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5909290" y="51562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5970885" y="51562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6008985" y="54660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補助費等に係る経常収支比率は、類似団体平均を下回っている。今後も引き続き歳入に見合った歳出構造への変革を進め、現在の比率の維持に努める。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344910" y="49695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1383010" y="73888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0926445" y="72504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1383010" y="70192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0926445" y="68770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1383010" y="66459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0926445" y="65074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1383010" y="62725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0926445" y="61341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1383010" y="58991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0926445" y="57607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1383010" y="55295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0926445" y="53873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1383010" y="51562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0926445" y="50177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0" name="補助費等グラフ枠">
          <a:extLst>
            <a:ext uri="{FF2B5EF4-FFF2-40B4-BE49-F238E27FC236}">
              <a16:creationId xmlns:a16="http://schemas.microsoft.com/office/drawing/2014/main" id="{00000000-0008-0000-0400-00002C010000}"/>
            </a:ext>
          </a:extLst>
        </xdr:cNvPr>
        <xdr:cNvSpPr/>
      </xdr:nvSpPr>
      <xdr:spPr>
        <a:xfrm>
          <a:off x="11383010" y="51562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142240</xdr:rowOff>
    </xdr:from>
    <xdr:to>
      <xdr:col>82</xdr:col>
      <xdr:colOff>107950</xdr:colOff>
      <xdr:row>41</xdr:row>
      <xdr:rowOff>8890</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flipV="1">
          <a:off x="15104110" y="5506720"/>
          <a:ext cx="0" cy="1375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152417</xdr:rowOff>
    </xdr:from>
    <xdr:ext cx="762000" cy="259045"/>
    <xdr:sp macro="" textlink="">
      <xdr:nvSpPr>
        <xdr:cNvPr id="302" name="補助費等最小値テキスト">
          <a:extLst>
            <a:ext uri="{FF2B5EF4-FFF2-40B4-BE49-F238E27FC236}">
              <a16:creationId xmlns:a16="http://schemas.microsoft.com/office/drawing/2014/main" id="{00000000-0008-0000-0400-00002E010000}"/>
            </a:ext>
          </a:extLst>
        </xdr:cNvPr>
        <xdr:cNvSpPr txBox="1"/>
      </xdr:nvSpPr>
      <xdr:spPr>
        <a:xfrm>
          <a:off x="15177770" y="6858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xdr:rowOff>
    </xdr:from>
    <xdr:to>
      <xdr:col>82</xdr:col>
      <xdr:colOff>196850</xdr:colOff>
      <xdr:row>41</xdr:row>
      <xdr:rowOff>8890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015210" y="68821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57167</xdr:rowOff>
    </xdr:from>
    <xdr:ext cx="762000" cy="259045"/>
    <xdr:sp macro="" textlink="">
      <xdr:nvSpPr>
        <xdr:cNvPr id="304" name="補助費等最大値テキスト">
          <a:extLst>
            <a:ext uri="{FF2B5EF4-FFF2-40B4-BE49-F238E27FC236}">
              <a16:creationId xmlns:a16="http://schemas.microsoft.com/office/drawing/2014/main" id="{00000000-0008-0000-0400-000030010000}"/>
            </a:ext>
          </a:extLst>
        </xdr:cNvPr>
        <xdr:cNvSpPr txBox="1"/>
      </xdr:nvSpPr>
      <xdr:spPr>
        <a:xfrm>
          <a:off x="15177770" y="5254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142240</xdr:rowOff>
    </xdr:from>
    <xdr:to>
      <xdr:col>82</xdr:col>
      <xdr:colOff>196850</xdr:colOff>
      <xdr:row>32</xdr:row>
      <xdr:rowOff>142240</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5015210" y="55067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146050</xdr:rowOff>
    </xdr:from>
    <xdr:to>
      <xdr:col>82</xdr:col>
      <xdr:colOff>107950</xdr:colOff>
      <xdr:row>36</xdr:row>
      <xdr:rowOff>119380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334490" y="6013450"/>
          <a:ext cx="76962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116857</xdr:rowOff>
    </xdr:from>
    <xdr:ext cx="762000" cy="259045"/>
    <xdr:sp macro="" textlink="">
      <xdr:nvSpPr>
        <xdr:cNvPr id="307" name="補助費等平均値テキスト">
          <a:extLst>
            <a:ext uri="{FF2B5EF4-FFF2-40B4-BE49-F238E27FC236}">
              <a16:creationId xmlns:a16="http://schemas.microsoft.com/office/drawing/2014/main" id="{00000000-0008-0000-0400-000033010000}"/>
            </a:ext>
          </a:extLst>
        </xdr:cNvPr>
        <xdr:cNvSpPr txBox="1"/>
      </xdr:nvSpPr>
      <xdr:spPr>
        <a:xfrm>
          <a:off x="15177770" y="6151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144780</xdr:rowOff>
    </xdr:from>
    <xdr:to>
      <xdr:col>82</xdr:col>
      <xdr:colOff>158750</xdr:colOff>
      <xdr:row>37</xdr:row>
      <xdr:rowOff>74930</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053310" y="61798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146050</xdr:rowOff>
    </xdr:from>
    <xdr:to>
      <xdr:col>78</xdr:col>
      <xdr:colOff>69850</xdr:colOff>
      <xdr:row>35</xdr:row>
      <xdr:rowOff>153670</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531215" y="6013450"/>
          <a:ext cx="803275"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64770</xdr:rowOff>
    </xdr:from>
    <xdr:to>
      <xdr:col>78</xdr:col>
      <xdr:colOff>120650</xdr:colOff>
      <xdr:row>37</xdr:row>
      <xdr:rowOff>166370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28369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151147</xdr:rowOff>
    </xdr:from>
    <xdr:ext cx="7366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987780" y="635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153670</xdr:rowOff>
    </xdr:from>
    <xdr:to>
      <xdr:col>73</xdr:col>
      <xdr:colOff>180975</xdr:colOff>
      <xdr:row>36</xdr:row>
      <xdr:rowOff>20320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2710795" y="6021070"/>
          <a:ext cx="82042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80010</xdr:rowOff>
    </xdr:from>
    <xdr:to>
      <xdr:col>74</xdr:col>
      <xdr:colOff>31750</xdr:colOff>
      <xdr:row>38</xdr:row>
      <xdr:rowOff>10160</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480415" y="6282690"/>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166387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167360" y="6369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5080</xdr:rowOff>
    </xdr:from>
    <xdr:to>
      <xdr:col>69</xdr:col>
      <xdr:colOff>92075</xdr:colOff>
      <xdr:row>36</xdr:row>
      <xdr:rowOff>20320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1890375" y="6040120"/>
          <a:ext cx="82042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26670</xdr:rowOff>
    </xdr:from>
    <xdr:to>
      <xdr:col>69</xdr:col>
      <xdr:colOff>142875</xdr:colOff>
      <xdr:row>37</xdr:row>
      <xdr:rowOff>128270</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659995" y="622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113047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364085" y="631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19050</xdr:rowOff>
    </xdr:from>
    <xdr:to>
      <xdr:col>65</xdr:col>
      <xdr:colOff>53975</xdr:colOff>
      <xdr:row>37</xdr:row>
      <xdr:rowOff>120650</xdr:rowOff>
    </xdr:to>
    <xdr:sp macro="" textlink="">
      <xdr:nvSpPr>
        <xdr:cNvPr id="318" name="フローチャート: 判断 317">
          <a:extLst>
            <a:ext uri="{FF2B5EF4-FFF2-40B4-BE49-F238E27FC236}">
              <a16:creationId xmlns:a16="http://schemas.microsoft.com/office/drawing/2014/main" id="{00000000-0008-0000-0400-00003E010000}"/>
            </a:ext>
          </a:extLst>
        </xdr:cNvPr>
        <xdr:cNvSpPr/>
      </xdr:nvSpPr>
      <xdr:spPr>
        <a:xfrm>
          <a:off x="11856720" y="622173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105427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1543665" y="6308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90535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413573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333246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2512040"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1701145" y="738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68580</xdr:rowOff>
    </xdr:from>
    <xdr:to>
      <xdr:col>82</xdr:col>
      <xdr:colOff>158750</xdr:colOff>
      <xdr:row>36</xdr:row>
      <xdr:rowOff>170180</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053310" y="610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85107</xdr:rowOff>
    </xdr:from>
    <xdr:ext cx="762000" cy="259045"/>
    <xdr:sp macro="" textlink="">
      <xdr:nvSpPr>
        <xdr:cNvPr id="326" name="補助費等該当値テキスト">
          <a:extLst>
            <a:ext uri="{FF2B5EF4-FFF2-40B4-BE49-F238E27FC236}">
              <a16:creationId xmlns:a16="http://schemas.microsoft.com/office/drawing/2014/main" id="{00000000-0008-0000-0400-000046010000}"/>
            </a:ext>
          </a:extLst>
        </xdr:cNvPr>
        <xdr:cNvSpPr txBox="1"/>
      </xdr:nvSpPr>
      <xdr:spPr>
        <a:xfrm>
          <a:off x="15177770" y="5952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95250</xdr:rowOff>
    </xdr:from>
    <xdr:to>
      <xdr:col>78</xdr:col>
      <xdr:colOff>120650</xdr:colOff>
      <xdr:row>36</xdr:row>
      <xdr:rowOff>25400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283690" y="59626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35577</xdr:rowOff>
    </xdr:from>
    <xdr:ext cx="7366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3987780" y="5735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102870</xdr:rowOff>
    </xdr:from>
    <xdr:to>
      <xdr:col>74</xdr:col>
      <xdr:colOff>31750</xdr:colOff>
      <xdr:row>36</xdr:row>
      <xdr:rowOff>33020</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480415" y="597027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43197</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167360" y="5742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140970</xdr:rowOff>
    </xdr:from>
    <xdr:to>
      <xdr:col>69</xdr:col>
      <xdr:colOff>142875</xdr:colOff>
      <xdr:row>36</xdr:row>
      <xdr:rowOff>71120</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659995" y="60083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81297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364085" y="578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125730</xdr:rowOff>
    </xdr:from>
    <xdr:to>
      <xdr:col>65</xdr:col>
      <xdr:colOff>53975</xdr:colOff>
      <xdr:row>36</xdr:row>
      <xdr:rowOff>55880</xdr:rowOff>
    </xdr:to>
    <xdr:sp macro="" textlink="">
      <xdr:nvSpPr>
        <xdr:cNvPr id="333" name="楕円 332">
          <a:extLst>
            <a:ext uri="{FF2B5EF4-FFF2-40B4-BE49-F238E27FC236}">
              <a16:creationId xmlns:a16="http://schemas.microsoft.com/office/drawing/2014/main" id="{00000000-0008-0000-0400-00004D010000}"/>
            </a:ext>
          </a:extLst>
        </xdr:cNvPr>
        <xdr:cNvSpPr/>
      </xdr:nvSpPr>
      <xdr:spPr>
        <a:xfrm>
          <a:off x="11856720" y="599313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66057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1543665"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0565"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4936490" y="1136523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4936490" y="11551920"/>
          <a:ext cx="14020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648652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648652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96226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796226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710565"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5234940" y="11861800"/>
          <a:ext cx="487108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298440" y="11861800"/>
          <a:ext cx="347662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531939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公債費に係る経常収支比率は、類似団体平均を下回っている。新規の大規模事業において町債発行による増嵩はあるものの、既発債が順次償還を迎えるため、以降も漸減傾向は続く見通しである。</a:t>
          </a:r>
          <a:endParaRPr kumimoji="0"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3</xdr:col>
      <xdr:colOff>123825</xdr:colOff>
      <xdr:row>69</xdr:row>
      <xdr:rowOff>107950</xdr:rowOff>
    </xdr:from>
    <xdr:ext cx="298543" cy="225703"/>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672465"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10565"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3685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10565" y="136486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36855"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10565" y="1320292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36855" y="1306450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10565" y="1275334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36855" y="126149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10565" y="1230757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36855" y="121691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10565"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10565"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124714</xdr:rowOff>
    </xdr:from>
    <xdr:to>
      <xdr:col>24</xdr:col>
      <xdr:colOff>25400</xdr:colOff>
      <xdr:row>79</xdr:row>
      <xdr:rowOff>165863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414520" y="12362434"/>
          <a:ext cx="0" cy="10469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137940</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503420" y="13381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79</xdr:row>
      <xdr:rowOff>165863</xdr:rowOff>
    </xdr:from>
    <xdr:to>
      <xdr:col>24</xdr:col>
      <xdr:colOff>114300</xdr:colOff>
      <xdr:row>79</xdr:row>
      <xdr:rowOff>165863</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342765" y="13409423"/>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39641</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503420" y="12109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124714</xdr:rowOff>
    </xdr:from>
    <xdr:to>
      <xdr:col>24</xdr:col>
      <xdr:colOff>114300</xdr:colOff>
      <xdr:row>73</xdr:row>
      <xdr:rowOff>124714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342765" y="12362434"/>
          <a:ext cx="160655"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159004</xdr:rowOff>
    </xdr:from>
    <xdr:to>
      <xdr:col>24</xdr:col>
      <xdr:colOff>25400</xdr:colOff>
      <xdr:row>75</xdr:row>
      <xdr:rowOff>14986</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654425" y="12564364"/>
          <a:ext cx="760095" cy="2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153433</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503420" y="12894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9906</xdr:rowOff>
    </xdr:from>
    <xdr:to>
      <xdr:col>24</xdr:col>
      <xdr:colOff>76200</xdr:colOff>
      <xdr:row>77</xdr:row>
      <xdr:rowOff>111506</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380865" y="12918186"/>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14986</xdr:rowOff>
    </xdr:from>
    <xdr:to>
      <xdr:col>19</xdr:col>
      <xdr:colOff>187325</xdr:colOff>
      <xdr:row>75</xdr:row>
      <xdr:rowOff>24130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2841625" y="12587986"/>
          <a:ext cx="8128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32765</xdr:rowOff>
    </xdr:from>
    <xdr:to>
      <xdr:col>20</xdr:col>
      <xdr:colOff>38100</xdr:colOff>
      <xdr:row>77</xdr:row>
      <xdr:rowOff>134365</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611245" y="1294104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119142</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298190" y="13027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1270</xdr:rowOff>
    </xdr:from>
    <xdr:to>
      <xdr:col>15</xdr:col>
      <xdr:colOff>98425</xdr:colOff>
      <xdr:row>75</xdr:row>
      <xdr:rowOff>24130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021205" y="12574270"/>
          <a:ext cx="8204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14478</xdr:rowOff>
    </xdr:from>
    <xdr:to>
      <xdr:col>15</xdr:col>
      <xdr:colOff>149225</xdr:colOff>
      <xdr:row>77</xdr:row>
      <xdr:rowOff>116078</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2790825" y="12922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100855</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494915" y="13009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74</xdr:row>
      <xdr:rowOff>163576</xdr:rowOff>
    </xdr:from>
    <xdr:to>
      <xdr:col>11</xdr:col>
      <xdr:colOff>9525</xdr:colOff>
      <xdr:row>75</xdr:row>
      <xdr:rowOff>1270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217930" y="12568936"/>
          <a:ext cx="803275" cy="5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5335</xdr:rowOff>
    </xdr:from>
    <xdr:to>
      <xdr:col>11</xdr:col>
      <xdr:colOff>60325</xdr:colOff>
      <xdr:row>77</xdr:row>
      <xdr:rowOff>106935</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1987550" y="129136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91712</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674495" y="12999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9906</xdr:rowOff>
    </xdr:from>
    <xdr:to>
      <xdr:col>6</xdr:col>
      <xdr:colOff>171450</xdr:colOff>
      <xdr:row>77</xdr:row>
      <xdr:rowOff>111506</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167130" y="12918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96283</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871220" y="1300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21576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46329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64287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319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01917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108204</xdr:rowOff>
    </xdr:from>
    <xdr:to>
      <xdr:col>24</xdr:col>
      <xdr:colOff>76200</xdr:colOff>
      <xdr:row>75</xdr:row>
      <xdr:rowOff>38354</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380865" y="12513564"/>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124731</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503420" y="12362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135636</xdr:rowOff>
    </xdr:from>
    <xdr:to>
      <xdr:col>20</xdr:col>
      <xdr:colOff>38100</xdr:colOff>
      <xdr:row>75</xdr:row>
      <xdr:rowOff>65786</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611245" y="12540996"/>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75963</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298190" y="1231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144780</xdr:rowOff>
    </xdr:from>
    <xdr:to>
      <xdr:col>15</xdr:col>
      <xdr:colOff>149225</xdr:colOff>
      <xdr:row>75</xdr:row>
      <xdr:rowOff>74930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2790825" y="125501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85107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494915" y="1232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74</xdr:row>
      <xdr:rowOff>121920</xdr:rowOff>
    </xdr:from>
    <xdr:to>
      <xdr:col>11</xdr:col>
      <xdr:colOff>60325</xdr:colOff>
      <xdr:row>75</xdr:row>
      <xdr:rowOff>52070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1987550" y="12527280"/>
          <a:ext cx="8445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62247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674495" y="12299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112776</xdr:rowOff>
    </xdr:from>
    <xdr:to>
      <xdr:col>6</xdr:col>
      <xdr:colOff>171450</xdr:colOff>
      <xdr:row>75</xdr:row>
      <xdr:rowOff>42926</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167130" y="125181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53103</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871220" y="12290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1383010" y="11301730"/>
          <a:ext cx="4228465"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562417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562417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176115" y="1136523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7176115" y="11551920"/>
          <a:ext cx="127698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651855" y="1136523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8651855" y="11551920"/>
          <a:ext cx="138684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1383010" y="11861800"/>
          <a:ext cx="4228465"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5909290" y="11861800"/>
          <a:ext cx="4886325"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5970885" y="11861800"/>
          <a:ext cx="3484245"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6008985" y="12171680"/>
          <a:ext cx="4651375" cy="186309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公債費以外の経常収支比率は、類似団体平均より大幅に高い状況となっている。各経費の分析のとおり、施設の統廃合やさらなる行政運営の効率化を図り、経常経費の歳出規模を逓減させていく必要がある。</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344910" y="1167511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1383010" y="1409446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0926445" y="1395604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1383010" y="1372489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0926445" y="1358266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1383010" y="1335151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0926445" y="1321309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1383010" y="1297813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0926445" y="1283971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1383010" y="1260475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0926445" y="1246633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1383010" y="1223518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0926445" y="1209295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1383010" y="11861800"/>
          <a:ext cx="4228465"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0926445" y="1172338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1383010" y="11861800"/>
          <a:ext cx="4228465"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39370</xdr:rowOff>
    </xdr:from>
    <xdr:to>
      <xdr:col>82</xdr:col>
      <xdr:colOff>107950</xdr:colOff>
      <xdr:row>80</xdr:row>
      <xdr:rowOff>58420</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5104110" y="12444730"/>
          <a:ext cx="0" cy="1024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30497</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5177770" y="13441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58420</xdr:rowOff>
    </xdr:from>
    <xdr:to>
      <xdr:col>82</xdr:col>
      <xdr:colOff>196850</xdr:colOff>
      <xdr:row>80</xdr:row>
      <xdr:rowOff>58420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5015210" y="1346962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125747</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5177770" y="12195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39370</xdr:rowOff>
    </xdr:from>
    <xdr:to>
      <xdr:col>82</xdr:col>
      <xdr:colOff>196850</xdr:colOff>
      <xdr:row>74</xdr:row>
      <xdr:rowOff>39370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015210" y="12444730"/>
          <a:ext cx="16256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31750</xdr:rowOff>
    </xdr:from>
    <xdr:to>
      <xdr:col>82</xdr:col>
      <xdr:colOff>107950</xdr:colOff>
      <xdr:row>80</xdr:row>
      <xdr:rowOff>66039</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flipV="1">
          <a:off x="14334490" y="13275310"/>
          <a:ext cx="769620" cy="20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16527</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5177770" y="12757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0</xdr:rowOff>
    </xdr:from>
    <xdr:to>
      <xdr:col>82</xdr:col>
      <xdr:colOff>158750</xdr:colOff>
      <xdr:row>77</xdr:row>
      <xdr:rowOff>101600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053310" y="1290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80</xdr:row>
      <xdr:rowOff>66039</xdr:rowOff>
    </xdr:from>
    <xdr:to>
      <xdr:col>78</xdr:col>
      <xdr:colOff>69850</xdr:colOff>
      <xdr:row>81</xdr:row>
      <xdr:rowOff>62230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3531215" y="13477239"/>
          <a:ext cx="803275" cy="163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11430</xdr:rowOff>
    </xdr:from>
    <xdr:to>
      <xdr:col>78</xdr:col>
      <xdr:colOff>120650</xdr:colOff>
      <xdr:row>78</xdr:row>
      <xdr:rowOff>113030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4283690" y="1308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123207</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3987780" y="1286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81</xdr:row>
      <xdr:rowOff>62230</xdr:rowOff>
    </xdr:from>
    <xdr:to>
      <xdr:col>73</xdr:col>
      <xdr:colOff>180975</xdr:colOff>
      <xdr:row>81</xdr:row>
      <xdr:rowOff>62230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a:off x="12710795" y="13641070"/>
          <a:ext cx="8204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45720</xdr:rowOff>
    </xdr:from>
    <xdr:to>
      <xdr:col>74</xdr:col>
      <xdr:colOff>31750</xdr:colOff>
      <xdr:row>78</xdr:row>
      <xdr:rowOff>147320</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3480415" y="131216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157497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316736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80</xdr:row>
      <xdr:rowOff>92711</xdr:rowOff>
    </xdr:from>
    <xdr:to>
      <xdr:col>69</xdr:col>
      <xdr:colOff>92075</xdr:colOff>
      <xdr:row>81</xdr:row>
      <xdr:rowOff>62230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1890375" y="13503911"/>
          <a:ext cx="82042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7620</xdr:rowOff>
    </xdr:from>
    <xdr:to>
      <xdr:col>69</xdr:col>
      <xdr:colOff>142875</xdr:colOff>
      <xdr:row>78</xdr:row>
      <xdr:rowOff>109220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659995" y="1308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119397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364085"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156211</xdr:rowOff>
    </xdr:from>
    <xdr:to>
      <xdr:col>65</xdr:col>
      <xdr:colOff>53975</xdr:colOff>
      <xdr:row>78</xdr:row>
      <xdr:rowOff>86361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1856720" y="13064491"/>
          <a:ext cx="8445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96538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1543665" y="12837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90535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13573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33246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512040"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1701145" y="1409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152400</xdr:rowOff>
    </xdr:from>
    <xdr:to>
      <xdr:col>82</xdr:col>
      <xdr:colOff>158750</xdr:colOff>
      <xdr:row>79</xdr:row>
      <xdr:rowOff>82550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053310" y="132283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124477</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5177770" y="1320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80</xdr:row>
      <xdr:rowOff>15239</xdr:rowOff>
    </xdr:from>
    <xdr:to>
      <xdr:col>78</xdr:col>
      <xdr:colOff>120650</xdr:colOff>
      <xdr:row>80</xdr:row>
      <xdr:rowOff>116839</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283690" y="1342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101616</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3987780" y="13512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81</xdr:row>
      <xdr:rowOff>11430</xdr:rowOff>
    </xdr:from>
    <xdr:to>
      <xdr:col>74</xdr:col>
      <xdr:colOff>31750</xdr:colOff>
      <xdr:row>81</xdr:row>
      <xdr:rowOff>113030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480415" y="135902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81</xdr:row>
      <xdr:rowOff>97807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167360"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81</xdr:row>
      <xdr:rowOff>11430</xdr:rowOff>
    </xdr:from>
    <xdr:to>
      <xdr:col>69</xdr:col>
      <xdr:colOff>142875</xdr:colOff>
      <xdr:row>81</xdr:row>
      <xdr:rowOff>113030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659995" y="1359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81</xdr:row>
      <xdr:rowOff>97807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364085" y="13676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80</xdr:row>
      <xdr:rowOff>41911</xdr:rowOff>
    </xdr:from>
    <xdr:to>
      <xdr:col>65</xdr:col>
      <xdr:colOff>53975</xdr:colOff>
      <xdr:row>80</xdr:row>
      <xdr:rowOff>143511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1856720" y="13453111"/>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80</xdr:row>
      <xdr:rowOff>128288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1543665" y="13539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0977880" cy="4330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2562840" y="0"/>
          <a:ext cx="272542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2572365" y="12700"/>
          <a:ext cx="27000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2585065" y="31750"/>
          <a:ext cx="2667634" cy="31623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0599420" y="0"/>
          <a:ext cx="1766570" cy="37338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0624820" y="12700"/>
          <a:ext cx="1722120" cy="34798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0650220" y="31750"/>
          <a:ext cx="1664970" cy="31623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3</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1907540" y="11763375"/>
          <a:ext cx="3738880" cy="25019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4104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138680" y="11890375"/>
          <a:ext cx="24638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217420" y="1183957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3957320" y="11839575"/>
          <a:ext cx="7874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163060" y="1180147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1907540" y="1047115"/>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47115"/>
          <a:ext cx="1173480" cy="112014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11480" y="1161415"/>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11480" y="1420495"/>
          <a:ext cx="1109980" cy="250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11480" y="1717675"/>
          <a:ext cx="1109980" cy="62357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73990" y="1221105"/>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59715" y="1670685"/>
          <a:ext cx="0" cy="135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73990" y="167068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59715" y="190119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73990" y="2044065"/>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08915" y="1174115"/>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08915" y="14331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1907540" y="1607185"/>
          <a:ext cx="3738880" cy="22364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493520" y="1233805"/>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1907540" y="384365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224280" y="370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1907540" y="352470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224280" y="3386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1907540" y="320575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224280" y="3063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1907540" y="2886801"/>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224280" y="2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1907540" y="2564039"/>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224280" y="2425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1907540" y="224508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224280" y="2106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1907540" y="1926136"/>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224280" y="1787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1907540" y="160718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224280" y="1468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1907540" y="1607185"/>
          <a:ext cx="3738880" cy="22364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74877</xdr:rowOff>
    </xdr:from>
    <xdr:to>
      <xdr:col>29</xdr:col>
      <xdr:colOff>127000</xdr:colOff>
      <xdr:row>20</xdr:row>
      <xdr:rowOff>5539</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4988560" y="2124657"/>
          <a:ext cx="0" cy="12717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149066</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054600" y="3372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5539</xdr:rowOff>
    </xdr:from>
    <xdr:to>
      <xdr:col>30</xdr:col>
      <xdr:colOff>25400</xdr:colOff>
      <xdr:row>20</xdr:row>
      <xdr:rowOff>5539</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4899660" y="3396439"/>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161254</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054600" y="1875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74877</xdr:rowOff>
    </xdr:from>
    <xdr:to>
      <xdr:col>30</xdr:col>
      <xdr:colOff>25400</xdr:colOff>
      <xdr:row>12</xdr:row>
      <xdr:rowOff>74877</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4899660" y="2124657"/>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134320</xdr:rowOff>
    </xdr:from>
    <xdr:to>
      <xdr:col>29</xdr:col>
      <xdr:colOff>127000</xdr:colOff>
      <xdr:row>16</xdr:row>
      <xdr:rowOff>28256</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409440" y="2687020"/>
          <a:ext cx="579120" cy="615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95386</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054600" y="29833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123309</xdr:rowOff>
    </xdr:from>
    <xdr:to>
      <xdr:col>29</xdr:col>
      <xdr:colOff>177800</xdr:colOff>
      <xdr:row>18</xdr:row>
      <xdr:rowOff>53459</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37760" y="3011289"/>
          <a:ext cx="9398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28256</xdr:rowOff>
    </xdr:from>
    <xdr:to>
      <xdr:col>26</xdr:col>
      <xdr:colOff>50800</xdr:colOff>
      <xdr:row>16</xdr:row>
      <xdr:rowOff>94079</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802380" y="2748596"/>
          <a:ext cx="607060" cy="6582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133583</xdr:rowOff>
    </xdr:from>
    <xdr:to>
      <xdr:col>26</xdr:col>
      <xdr:colOff>101600</xdr:colOff>
      <xdr:row>18</xdr:row>
      <xdr:rowOff>63733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358640" y="3021563"/>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48510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074160" y="3104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94079</xdr:rowOff>
    </xdr:from>
    <xdr:to>
      <xdr:col>22</xdr:col>
      <xdr:colOff>114300</xdr:colOff>
      <xdr:row>16</xdr:row>
      <xdr:rowOff>96378</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3187700" y="2814419"/>
          <a:ext cx="614680" cy="22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170139</xdr:rowOff>
    </xdr:from>
    <xdr:to>
      <xdr:col>22</xdr:col>
      <xdr:colOff>165100</xdr:colOff>
      <xdr:row>18</xdr:row>
      <xdr:rowOff>100289</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751580" y="3058119"/>
          <a:ext cx="101600" cy="9779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85066</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467100" y="314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96378</xdr:rowOff>
    </xdr:from>
    <xdr:to>
      <xdr:col>18</xdr:col>
      <xdr:colOff>177800</xdr:colOff>
      <xdr:row>16</xdr:row>
      <xdr:rowOff>122106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565400" y="2816718"/>
          <a:ext cx="622300" cy="257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18160</xdr:rowOff>
    </xdr:from>
    <xdr:to>
      <xdr:col>19</xdr:col>
      <xdr:colOff>38100</xdr:colOff>
      <xdr:row>18</xdr:row>
      <xdr:rowOff>119759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144520" y="3073780"/>
          <a:ext cx="78740" cy="101599"/>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104536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852420" y="3160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43723</xdr:rowOff>
    </xdr:from>
    <xdr:to>
      <xdr:col>15</xdr:col>
      <xdr:colOff>101600</xdr:colOff>
      <xdr:row>18</xdr:row>
      <xdr:rowOff>145324</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514600" y="3099343"/>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130101</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230120" y="3185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336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25450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64744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01752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410460" y="3866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83520</xdr:rowOff>
    </xdr:from>
    <xdr:to>
      <xdr:col>29</xdr:col>
      <xdr:colOff>177800</xdr:colOff>
      <xdr:row>16</xdr:row>
      <xdr:rowOff>13670</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37760" y="2636220"/>
          <a:ext cx="9398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100047</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054600" y="248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148906</xdr:rowOff>
    </xdr:from>
    <xdr:to>
      <xdr:col>26</xdr:col>
      <xdr:colOff>101600</xdr:colOff>
      <xdr:row>16</xdr:row>
      <xdr:rowOff>79056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358640" y="270160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89233</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074160" y="2474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43279</xdr:rowOff>
    </xdr:from>
    <xdr:to>
      <xdr:col>22</xdr:col>
      <xdr:colOff>165100</xdr:colOff>
      <xdr:row>16</xdr:row>
      <xdr:rowOff>144879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751580" y="27636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155056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467100" y="2540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45578</xdr:rowOff>
    </xdr:from>
    <xdr:to>
      <xdr:col>19</xdr:col>
      <xdr:colOff>38100</xdr:colOff>
      <xdr:row>16</xdr:row>
      <xdr:rowOff>147178</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144520" y="2765918"/>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157355</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852420" y="254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71306</xdr:rowOff>
    </xdr:from>
    <xdr:to>
      <xdr:col>15</xdr:col>
      <xdr:colOff>101600</xdr:colOff>
      <xdr:row>17</xdr:row>
      <xdr:rowOff>1456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514600" y="2791646"/>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11633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230120" y="2564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1907540" y="4950460"/>
          <a:ext cx="3738880" cy="25019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4950460"/>
          <a:ext cx="1173480" cy="113157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11480" y="5064760"/>
          <a:ext cx="1109980" cy="24638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11480" y="5323840"/>
          <a:ext cx="110998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11480" y="5628640"/>
          <a:ext cx="1109980" cy="63119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73990" y="5124450"/>
          <a:ext cx="16383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59715" y="557784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73990" y="557784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59715" y="581215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73990" y="5955030"/>
          <a:ext cx="16383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08915" y="5077460"/>
          <a:ext cx="101600" cy="9779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08915" y="53365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1907540" y="5514340"/>
          <a:ext cx="3738880" cy="227457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493520" y="513715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1907540" y="778891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1907540" y="7466148"/>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1907540" y="7139577"/>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224280" y="699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1907540" y="681681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224280" y="6674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1907540" y="6490245"/>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224280" y="6348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1907540" y="6163673"/>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224280" y="602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1907540" y="5837102"/>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224280" y="5698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1907540" y="5514340"/>
          <a:ext cx="373888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224280" y="5372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1907540" y="5514340"/>
          <a:ext cx="3738880" cy="227457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156898</xdr:rowOff>
    </xdr:from>
    <xdr:to>
      <xdr:col>29</xdr:col>
      <xdr:colOff>127000</xdr:colOff>
      <xdr:row>37</xdr:row>
      <xdr:rowOff>283395</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4988560" y="5940478"/>
          <a:ext cx="0" cy="132283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255472</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054600" y="7235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283395</xdr:rowOff>
    </xdr:from>
    <xdr:to>
      <xdr:col>30</xdr:col>
      <xdr:colOff>25400</xdr:colOff>
      <xdr:row>37</xdr:row>
      <xdr:rowOff>283395</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4899660" y="7263315"/>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71825</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054600" y="568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156898</xdr:rowOff>
    </xdr:from>
    <xdr:to>
      <xdr:col>30</xdr:col>
      <xdr:colOff>25400</xdr:colOff>
      <xdr:row>33</xdr:row>
      <xdr:rowOff>156898</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899660" y="5940478"/>
          <a:ext cx="15494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124616</xdr:rowOff>
    </xdr:from>
    <xdr:to>
      <xdr:col>29</xdr:col>
      <xdr:colOff>127000</xdr:colOff>
      <xdr:row>35</xdr:row>
      <xdr:rowOff>181897</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4409440" y="6593996"/>
          <a:ext cx="579120" cy="57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183298</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054600" y="6652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211221</xdr:rowOff>
    </xdr:from>
    <xdr:to>
      <xdr:col>29</xdr:col>
      <xdr:colOff>177800</xdr:colOff>
      <xdr:row>35</xdr:row>
      <xdr:rowOff>312821</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4937760" y="6680601"/>
          <a:ext cx="9398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181897</xdr:rowOff>
    </xdr:from>
    <xdr:to>
      <xdr:col>26</xdr:col>
      <xdr:colOff>50800</xdr:colOff>
      <xdr:row>35</xdr:row>
      <xdr:rowOff>190894</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3802380" y="6651277"/>
          <a:ext cx="607060" cy="8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250426</xdr:rowOff>
    </xdr:from>
    <xdr:to>
      <xdr:col>26</xdr:col>
      <xdr:colOff>101600</xdr:colOff>
      <xdr:row>36</xdr:row>
      <xdr:rowOff>9126</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358640" y="6719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336803</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074160" y="6806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190894</xdr:rowOff>
    </xdr:from>
    <xdr:to>
      <xdr:col>22</xdr:col>
      <xdr:colOff>114300</xdr:colOff>
      <xdr:row>35</xdr:row>
      <xdr:rowOff>260388</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187700" y="6660274"/>
          <a:ext cx="614680" cy="694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260696</xdr:rowOff>
    </xdr:from>
    <xdr:to>
      <xdr:col>22</xdr:col>
      <xdr:colOff>165100</xdr:colOff>
      <xdr:row>36</xdr:row>
      <xdr:rowOff>19396</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3751580" y="67300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4173</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467100" y="6816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260388</xdr:rowOff>
    </xdr:from>
    <xdr:to>
      <xdr:col>18</xdr:col>
      <xdr:colOff>177800</xdr:colOff>
      <xdr:row>35</xdr:row>
      <xdr:rowOff>279198</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565400" y="6729768"/>
          <a:ext cx="622300" cy="188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276845</xdr:rowOff>
    </xdr:from>
    <xdr:to>
      <xdr:col>19</xdr:col>
      <xdr:colOff>38100</xdr:colOff>
      <xdr:row>36</xdr:row>
      <xdr:rowOff>35545</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144520" y="6746225"/>
          <a:ext cx="7874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20322</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852420" y="683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270804</xdr:rowOff>
    </xdr:from>
    <xdr:to>
      <xdr:col>15</xdr:col>
      <xdr:colOff>101600</xdr:colOff>
      <xdr:row>36</xdr:row>
      <xdr:rowOff>29504</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514600" y="67401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14281</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230120" y="6826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336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25450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64744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01752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410460" y="7811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73816</xdr:rowOff>
    </xdr:from>
    <xdr:to>
      <xdr:col>29</xdr:col>
      <xdr:colOff>177800</xdr:colOff>
      <xdr:row>35</xdr:row>
      <xdr:rowOff>175416</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937760" y="6543196"/>
          <a:ext cx="9398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261793</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054600" y="638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131097</xdr:rowOff>
    </xdr:from>
    <xdr:to>
      <xdr:col>26</xdr:col>
      <xdr:colOff>101600</xdr:colOff>
      <xdr:row>35</xdr:row>
      <xdr:rowOff>232697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358640" y="6600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242874</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074160" y="636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140094</xdr:rowOff>
    </xdr:from>
    <xdr:to>
      <xdr:col>22</xdr:col>
      <xdr:colOff>165100</xdr:colOff>
      <xdr:row>35</xdr:row>
      <xdr:rowOff>241694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3751580" y="66094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251871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467100" y="6378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209588</xdr:rowOff>
    </xdr:from>
    <xdr:to>
      <xdr:col>19</xdr:col>
      <xdr:colOff>38100</xdr:colOff>
      <xdr:row>35</xdr:row>
      <xdr:rowOff>311188</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144520" y="6678968"/>
          <a:ext cx="7874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321365</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2852420" y="6447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228398</xdr:rowOff>
    </xdr:from>
    <xdr:to>
      <xdr:col>15</xdr:col>
      <xdr:colOff>101600</xdr:colOff>
      <xdr:row>35</xdr:row>
      <xdr:rowOff>329998</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514600" y="66977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340175</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230120" y="6466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10,049
9,873
72.40
13,931,538
13,016,118
390,845
4,956,190
3,955,874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46749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70073</xdr:rowOff>
    </xdr:from>
    <xdr:to>
      <xdr:col>24</xdr:col>
      <xdr:colOff>62865</xdr:colOff>
      <xdr:row>37</xdr:row>
      <xdr:rowOff>49828</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084955" y="5266913"/>
          <a:ext cx="1270" cy="985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53655</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137660" y="6256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49828</xdr:rowOff>
    </xdr:from>
    <xdr:to>
      <xdr:col>24</xdr:col>
      <xdr:colOff>152400</xdr:colOff>
      <xdr:row>37</xdr:row>
      <xdr:rowOff>49828</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020820" y="625250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16750</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137660" y="504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70073</xdr:rowOff>
    </xdr:from>
    <xdr:to>
      <xdr:col>24</xdr:col>
      <xdr:colOff>152400</xdr:colOff>
      <xdr:row>31</xdr:row>
      <xdr:rowOff>70073</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020820" y="52669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106407</xdr:rowOff>
    </xdr:from>
    <xdr:to>
      <xdr:col>24</xdr:col>
      <xdr:colOff>63500</xdr:colOff>
      <xdr:row>34</xdr:row>
      <xdr:rowOff>157929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355340" y="5806167"/>
          <a:ext cx="731520" cy="51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92807</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137660" y="59602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114380</xdr:rowOff>
    </xdr:from>
    <xdr:to>
      <xdr:col>24</xdr:col>
      <xdr:colOff>114300</xdr:colOff>
      <xdr:row>36</xdr:row>
      <xdr:rowOff>44530</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036060" y="59817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157929</xdr:rowOff>
    </xdr:from>
    <xdr:to>
      <xdr:col>19</xdr:col>
      <xdr:colOff>177800</xdr:colOff>
      <xdr:row>35</xdr:row>
      <xdr:rowOff>81055</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2565400" y="5857689"/>
          <a:ext cx="789940" cy="90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120945</xdr:rowOff>
    </xdr:from>
    <xdr:to>
      <xdr:col>20</xdr:col>
      <xdr:colOff>38100</xdr:colOff>
      <xdr:row>36</xdr:row>
      <xdr:rowOff>51095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312160" y="598834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42222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086315" y="6077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69707</xdr:rowOff>
    </xdr:from>
    <xdr:to>
      <xdr:col>15</xdr:col>
      <xdr:colOff>50800</xdr:colOff>
      <xdr:row>35</xdr:row>
      <xdr:rowOff>81055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1790700" y="5937107"/>
          <a:ext cx="774700" cy="11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9804</xdr:rowOff>
    </xdr:from>
    <xdr:to>
      <xdr:col>15</xdr:col>
      <xdr:colOff>101600</xdr:colOff>
      <xdr:row>36</xdr:row>
      <xdr:rowOff>111404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514600" y="604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102531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343931" y="6137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69707</xdr:rowOff>
    </xdr:from>
    <xdr:to>
      <xdr:col>10</xdr:col>
      <xdr:colOff>114300</xdr:colOff>
      <xdr:row>35</xdr:row>
      <xdr:rowOff>82536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008380" y="5937107"/>
          <a:ext cx="782320" cy="12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20526</xdr:rowOff>
    </xdr:from>
    <xdr:to>
      <xdr:col>10</xdr:col>
      <xdr:colOff>165100</xdr:colOff>
      <xdr:row>36</xdr:row>
      <xdr:rowOff>122126</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739900" y="6055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113253</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546371" y="6148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33707</xdr:rowOff>
    </xdr:from>
    <xdr:to>
      <xdr:col>6</xdr:col>
      <xdr:colOff>38100</xdr:colOff>
      <xdr:row>36</xdr:row>
      <xdr:rowOff>135307</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965200" y="60687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126434</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771671" y="616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55607</xdr:rowOff>
    </xdr:from>
    <xdr:to>
      <xdr:col>24</xdr:col>
      <xdr:colOff>114300</xdr:colOff>
      <xdr:row>34</xdr:row>
      <xdr:rowOff>157207</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036060" y="575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78484</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137660" y="5610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157,282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107129</xdr:rowOff>
    </xdr:from>
    <xdr:to>
      <xdr:col>20</xdr:col>
      <xdr:colOff>38100</xdr:colOff>
      <xdr:row>35</xdr:row>
      <xdr:rowOff>37279</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312160" y="580688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33</xdr:row>
      <xdr:rowOff>53806</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086315" y="5585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30255</xdr:rowOff>
    </xdr:from>
    <xdr:to>
      <xdr:col>15</xdr:col>
      <xdr:colOff>101600</xdr:colOff>
      <xdr:row>35</xdr:row>
      <xdr:rowOff>131855</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514600" y="5897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33</xdr:row>
      <xdr:rowOff>148382</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311615" y="56805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18907</xdr:rowOff>
    </xdr:from>
    <xdr:to>
      <xdr:col>10</xdr:col>
      <xdr:colOff>165100</xdr:colOff>
      <xdr:row>35</xdr:row>
      <xdr:rowOff>120507</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739900" y="5886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33</xdr:row>
      <xdr:rowOff>137034</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514055" y="5669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31736</xdr:rowOff>
    </xdr:from>
    <xdr:to>
      <xdr:col>6</xdr:col>
      <xdr:colOff>38100</xdr:colOff>
      <xdr:row>35</xdr:row>
      <xdr:rowOff>133336</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965200" y="58991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33</xdr:row>
      <xdr:rowOff>149863</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739355" y="5681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7" name="テキスト ボックス 96">
          <a:extLst>
            <a:ext uri="{FF2B5EF4-FFF2-40B4-BE49-F238E27FC236}">
              <a16:creationId xmlns:a16="http://schemas.microsoft.com/office/drawing/2014/main" id="{00000000-0008-0000-0600-000061000000}"/>
            </a:ext>
          </a:extLst>
        </xdr:cNvPr>
        <xdr:cNvSpPr txBox="1"/>
      </xdr:nvSpPr>
      <xdr:spPr>
        <a:xfrm>
          <a:off x="467494" y="10170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600-000062000000}"/>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9" name="テキスト ボックス 98">
          <a:extLst>
            <a:ext uri="{FF2B5EF4-FFF2-40B4-BE49-F238E27FC236}">
              <a16:creationId xmlns:a16="http://schemas.microsoft.com/office/drawing/2014/main" id="{00000000-0008-0000-0600-000063000000}"/>
            </a:ext>
          </a:extLst>
        </xdr:cNvPr>
        <xdr:cNvSpPr txBox="1"/>
      </xdr:nvSpPr>
      <xdr:spPr>
        <a:xfrm>
          <a:off x="207841" y="97967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600-000064000000}"/>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600-000067000000}"/>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600-00006800000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600-000069000000}"/>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600-00006A000000}"/>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600-00006B000000}"/>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600-00006C000000}"/>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600-00006D000000}"/>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a:extLst>
            <a:ext uri="{FF2B5EF4-FFF2-40B4-BE49-F238E27FC236}">
              <a16:creationId xmlns:a16="http://schemas.microsoft.com/office/drawing/2014/main" id="{00000000-0008-0000-0600-00006E00000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77818</xdr:rowOff>
    </xdr:from>
    <xdr:to>
      <xdr:col>24</xdr:col>
      <xdr:colOff>62865</xdr:colOff>
      <xdr:row>59</xdr:row>
      <xdr:rowOff>34742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flipV="1">
          <a:off x="4084955" y="8459818"/>
          <a:ext cx="1270" cy="1465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38569</xdr:rowOff>
    </xdr:from>
    <xdr:ext cx="534377" cy="259045"/>
    <xdr:sp macro="" textlink="">
      <xdr:nvSpPr>
        <xdr:cNvPr id="112" name="物件費最小値テキスト">
          <a:extLst>
            <a:ext uri="{FF2B5EF4-FFF2-40B4-BE49-F238E27FC236}">
              <a16:creationId xmlns:a16="http://schemas.microsoft.com/office/drawing/2014/main" id="{00000000-0008-0000-0600-000070000000}"/>
            </a:ext>
          </a:extLst>
        </xdr:cNvPr>
        <xdr:cNvSpPr txBox="1"/>
      </xdr:nvSpPr>
      <xdr:spPr>
        <a:xfrm>
          <a:off x="4137660" y="9929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34742</xdr:rowOff>
    </xdr:from>
    <xdr:to>
      <xdr:col>24</xdr:col>
      <xdr:colOff>152400</xdr:colOff>
      <xdr:row>59</xdr:row>
      <xdr:rowOff>34742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4020820" y="9925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24495</xdr:rowOff>
    </xdr:from>
    <xdr:ext cx="599010" cy="259045"/>
    <xdr:sp macro="" textlink="">
      <xdr:nvSpPr>
        <xdr:cNvPr id="114" name="物件費最大値テキスト">
          <a:extLst>
            <a:ext uri="{FF2B5EF4-FFF2-40B4-BE49-F238E27FC236}">
              <a16:creationId xmlns:a16="http://schemas.microsoft.com/office/drawing/2014/main" id="{00000000-0008-0000-0600-000072000000}"/>
            </a:ext>
          </a:extLst>
        </xdr:cNvPr>
        <xdr:cNvSpPr txBox="1"/>
      </xdr:nvSpPr>
      <xdr:spPr>
        <a:xfrm>
          <a:off x="4137660" y="823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77818</xdr:rowOff>
    </xdr:from>
    <xdr:to>
      <xdr:col>24</xdr:col>
      <xdr:colOff>152400</xdr:colOff>
      <xdr:row>50</xdr:row>
      <xdr:rowOff>77818</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4020820" y="84598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51</xdr:row>
      <xdr:rowOff>154453</xdr:rowOff>
    </xdr:from>
    <xdr:to>
      <xdr:col>24</xdr:col>
      <xdr:colOff>63500</xdr:colOff>
      <xdr:row>53</xdr:row>
      <xdr:rowOff>18138</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3355340" y="8704093"/>
          <a:ext cx="731520" cy="198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136059</xdr:rowOff>
    </xdr:from>
    <xdr:ext cx="534377" cy="259045"/>
    <xdr:sp macro="" textlink="">
      <xdr:nvSpPr>
        <xdr:cNvPr id="117" name="物件費平均値テキスト">
          <a:extLst>
            <a:ext uri="{FF2B5EF4-FFF2-40B4-BE49-F238E27FC236}">
              <a16:creationId xmlns:a16="http://schemas.microsoft.com/office/drawing/2014/main" id="{00000000-0008-0000-0600-000075000000}"/>
            </a:ext>
          </a:extLst>
        </xdr:cNvPr>
        <xdr:cNvSpPr txBox="1"/>
      </xdr:nvSpPr>
      <xdr:spPr>
        <a:xfrm>
          <a:off x="4137660" y="95238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157632</xdr:rowOff>
    </xdr:from>
    <xdr:to>
      <xdr:col>24</xdr:col>
      <xdr:colOff>114300</xdr:colOff>
      <xdr:row>57</xdr:row>
      <xdr:rowOff>87782</xdr:rowOff>
    </xdr:to>
    <xdr:sp macro="" textlink="">
      <xdr:nvSpPr>
        <xdr:cNvPr id="118" name="フローチャート: 判断 117">
          <a:extLst>
            <a:ext uri="{FF2B5EF4-FFF2-40B4-BE49-F238E27FC236}">
              <a16:creationId xmlns:a16="http://schemas.microsoft.com/office/drawing/2014/main" id="{00000000-0008-0000-0600-000076000000}"/>
            </a:ext>
          </a:extLst>
        </xdr:cNvPr>
        <xdr:cNvSpPr/>
      </xdr:nvSpPr>
      <xdr:spPr>
        <a:xfrm>
          <a:off x="4036060" y="95454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18138</xdr:rowOff>
    </xdr:from>
    <xdr:to>
      <xdr:col>19</xdr:col>
      <xdr:colOff>177800</xdr:colOff>
      <xdr:row>53</xdr:row>
      <xdr:rowOff>64788</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2565400" y="8903058"/>
          <a:ext cx="789940" cy="46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163706</xdr:rowOff>
    </xdr:from>
    <xdr:to>
      <xdr:col>20</xdr:col>
      <xdr:colOff>38100</xdr:colOff>
      <xdr:row>57</xdr:row>
      <xdr:rowOff>93856</xdr:rowOff>
    </xdr:to>
    <xdr:sp macro="" textlink="">
      <xdr:nvSpPr>
        <xdr:cNvPr id="120" name="フローチャート: 判断 119">
          <a:extLst>
            <a:ext uri="{FF2B5EF4-FFF2-40B4-BE49-F238E27FC236}">
              <a16:creationId xmlns:a16="http://schemas.microsoft.com/office/drawing/2014/main" id="{00000000-0008-0000-0600-000078000000}"/>
            </a:ext>
          </a:extLst>
        </xdr:cNvPr>
        <xdr:cNvSpPr/>
      </xdr:nvSpPr>
      <xdr:spPr>
        <a:xfrm>
          <a:off x="3312160" y="95515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84983</xdr:rowOff>
    </xdr:from>
    <xdr:ext cx="534377" cy="259045"/>
    <xdr:sp macro="" textlink="">
      <xdr:nvSpPr>
        <xdr:cNvPr id="121" name="テキスト ボックス 120">
          <a:extLst>
            <a:ext uri="{FF2B5EF4-FFF2-40B4-BE49-F238E27FC236}">
              <a16:creationId xmlns:a16="http://schemas.microsoft.com/office/drawing/2014/main" id="{00000000-0008-0000-0600-000079000000}"/>
            </a:ext>
          </a:extLst>
        </xdr:cNvPr>
        <xdr:cNvSpPr txBox="1"/>
      </xdr:nvSpPr>
      <xdr:spPr>
        <a:xfrm>
          <a:off x="3118631" y="964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64788</xdr:rowOff>
    </xdr:from>
    <xdr:to>
      <xdr:col>15</xdr:col>
      <xdr:colOff>50800</xdr:colOff>
      <xdr:row>53</xdr:row>
      <xdr:rowOff>107178</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1790700" y="8949708"/>
          <a:ext cx="774700" cy="4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153556</xdr:rowOff>
    </xdr:from>
    <xdr:to>
      <xdr:col>15</xdr:col>
      <xdr:colOff>101600</xdr:colOff>
      <xdr:row>57</xdr:row>
      <xdr:rowOff>83706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2514600" y="9541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74833</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2343931" y="963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107178</xdr:rowOff>
    </xdr:from>
    <xdr:to>
      <xdr:col>10</xdr:col>
      <xdr:colOff>114300</xdr:colOff>
      <xdr:row>54</xdr:row>
      <xdr:rowOff>72058</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1008380" y="8992098"/>
          <a:ext cx="782320" cy="132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23361</xdr:rowOff>
    </xdr:from>
    <xdr:to>
      <xdr:col>10</xdr:col>
      <xdr:colOff>165100</xdr:colOff>
      <xdr:row>57</xdr:row>
      <xdr:rowOff>124961</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1739900" y="95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116088</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1546371" y="967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55905</xdr:rowOff>
    </xdr:from>
    <xdr:to>
      <xdr:col>6</xdr:col>
      <xdr:colOff>38100</xdr:colOff>
      <xdr:row>57</xdr:row>
      <xdr:rowOff>157505</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965200" y="961138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148632</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771671" y="9704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103653</xdr:rowOff>
    </xdr:from>
    <xdr:to>
      <xdr:col>24</xdr:col>
      <xdr:colOff>114300</xdr:colOff>
      <xdr:row>52</xdr:row>
      <xdr:rowOff>33803</xdr:rowOff>
    </xdr:to>
    <xdr:sp macro="" textlink="">
      <xdr:nvSpPr>
        <xdr:cNvPr id="135" name="楕円 134">
          <a:extLst>
            <a:ext uri="{FF2B5EF4-FFF2-40B4-BE49-F238E27FC236}">
              <a16:creationId xmlns:a16="http://schemas.microsoft.com/office/drawing/2014/main" id="{00000000-0008-0000-0600-000087000000}"/>
            </a:ext>
          </a:extLst>
        </xdr:cNvPr>
        <xdr:cNvSpPr/>
      </xdr:nvSpPr>
      <xdr:spPr>
        <a:xfrm>
          <a:off x="4036060" y="86532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50</xdr:row>
      <xdr:rowOff>126530</xdr:rowOff>
    </xdr:from>
    <xdr:ext cx="599010" cy="259045"/>
    <xdr:sp macro="" textlink="">
      <xdr:nvSpPr>
        <xdr:cNvPr id="136" name="物件費該当値テキスト">
          <a:extLst>
            <a:ext uri="{FF2B5EF4-FFF2-40B4-BE49-F238E27FC236}">
              <a16:creationId xmlns:a16="http://schemas.microsoft.com/office/drawing/2014/main" id="{00000000-0008-0000-0600-000088000000}"/>
            </a:ext>
          </a:extLst>
        </xdr:cNvPr>
        <xdr:cNvSpPr txBox="1"/>
      </xdr:nvSpPr>
      <xdr:spPr>
        <a:xfrm>
          <a:off x="4137660" y="8508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138788</xdr:rowOff>
    </xdr:from>
    <xdr:to>
      <xdr:col>20</xdr:col>
      <xdr:colOff>38100</xdr:colOff>
      <xdr:row>53</xdr:row>
      <xdr:rowOff>68938</xdr:rowOff>
    </xdr:to>
    <xdr:sp macro="" textlink="">
      <xdr:nvSpPr>
        <xdr:cNvPr id="137" name="楕円 136">
          <a:extLst>
            <a:ext uri="{FF2B5EF4-FFF2-40B4-BE49-F238E27FC236}">
              <a16:creationId xmlns:a16="http://schemas.microsoft.com/office/drawing/2014/main" id="{00000000-0008-0000-0600-000089000000}"/>
            </a:ext>
          </a:extLst>
        </xdr:cNvPr>
        <xdr:cNvSpPr/>
      </xdr:nvSpPr>
      <xdr:spPr>
        <a:xfrm>
          <a:off x="3312160" y="885606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85465</xdr:rowOff>
    </xdr:from>
    <xdr:ext cx="59901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086315" y="86351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13988</xdr:rowOff>
    </xdr:from>
    <xdr:to>
      <xdr:col>15</xdr:col>
      <xdr:colOff>101600</xdr:colOff>
      <xdr:row>53</xdr:row>
      <xdr:rowOff>115588</xdr:rowOff>
    </xdr:to>
    <xdr:sp macro="" textlink="">
      <xdr:nvSpPr>
        <xdr:cNvPr id="139" name="楕円 138">
          <a:extLst>
            <a:ext uri="{FF2B5EF4-FFF2-40B4-BE49-F238E27FC236}">
              <a16:creationId xmlns:a16="http://schemas.microsoft.com/office/drawing/2014/main" id="{00000000-0008-0000-0600-00008B000000}"/>
            </a:ext>
          </a:extLst>
        </xdr:cNvPr>
        <xdr:cNvSpPr/>
      </xdr:nvSpPr>
      <xdr:spPr>
        <a:xfrm>
          <a:off x="2514600" y="8898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132115</xdr:rowOff>
    </xdr:from>
    <xdr:ext cx="59901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2311615" y="8681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56378</xdr:rowOff>
    </xdr:from>
    <xdr:to>
      <xdr:col>10</xdr:col>
      <xdr:colOff>165100</xdr:colOff>
      <xdr:row>53</xdr:row>
      <xdr:rowOff>157978</xdr:rowOff>
    </xdr:to>
    <xdr:sp macro="" textlink="">
      <xdr:nvSpPr>
        <xdr:cNvPr id="141" name="楕円 140">
          <a:extLst>
            <a:ext uri="{FF2B5EF4-FFF2-40B4-BE49-F238E27FC236}">
              <a16:creationId xmlns:a16="http://schemas.microsoft.com/office/drawing/2014/main" id="{00000000-0008-0000-0600-00008D000000}"/>
            </a:ext>
          </a:extLst>
        </xdr:cNvPr>
        <xdr:cNvSpPr/>
      </xdr:nvSpPr>
      <xdr:spPr>
        <a:xfrm>
          <a:off x="1739900" y="8941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3055</xdr:rowOff>
    </xdr:from>
    <xdr:ext cx="599010" cy="259045"/>
    <xdr:sp macro="" textlink="">
      <xdr:nvSpPr>
        <xdr:cNvPr id="142" name="テキスト ボックス 141">
          <a:extLst>
            <a:ext uri="{FF2B5EF4-FFF2-40B4-BE49-F238E27FC236}">
              <a16:creationId xmlns:a16="http://schemas.microsoft.com/office/drawing/2014/main" id="{00000000-0008-0000-0600-00008E000000}"/>
            </a:ext>
          </a:extLst>
        </xdr:cNvPr>
        <xdr:cNvSpPr txBox="1"/>
      </xdr:nvSpPr>
      <xdr:spPr>
        <a:xfrm>
          <a:off x="1514055" y="8720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176,768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21258</xdr:rowOff>
    </xdr:from>
    <xdr:to>
      <xdr:col>6</xdr:col>
      <xdr:colOff>38100</xdr:colOff>
      <xdr:row>54</xdr:row>
      <xdr:rowOff>122858</xdr:rowOff>
    </xdr:to>
    <xdr:sp macro="" textlink="">
      <xdr:nvSpPr>
        <xdr:cNvPr id="143" name="楕円 142">
          <a:extLst>
            <a:ext uri="{FF2B5EF4-FFF2-40B4-BE49-F238E27FC236}">
              <a16:creationId xmlns:a16="http://schemas.microsoft.com/office/drawing/2014/main" id="{00000000-0008-0000-0600-00008F000000}"/>
            </a:ext>
          </a:extLst>
        </xdr:cNvPr>
        <xdr:cNvSpPr/>
      </xdr:nvSpPr>
      <xdr:spPr>
        <a:xfrm>
          <a:off x="965200" y="907381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139385</xdr:rowOff>
    </xdr:from>
    <xdr:ext cx="599010" cy="259045"/>
    <xdr:sp macro="" textlink="">
      <xdr:nvSpPr>
        <xdr:cNvPr id="144" name="テキスト ボックス 143">
          <a:extLst>
            <a:ext uri="{FF2B5EF4-FFF2-40B4-BE49-F238E27FC236}">
              <a16:creationId xmlns:a16="http://schemas.microsoft.com/office/drawing/2014/main" id="{00000000-0008-0000-0600-000090000000}"/>
            </a:ext>
          </a:extLst>
        </xdr:cNvPr>
        <xdr:cNvSpPr txBox="1"/>
      </xdr:nvSpPr>
      <xdr:spPr>
        <a:xfrm>
          <a:off x="739355" y="8856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670560" y="13288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46749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670560" y="12914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20784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670560" y="125450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20784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670560" y="121716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2" name="テキスト ボックス 161">
          <a:extLst>
            <a:ext uri="{FF2B5EF4-FFF2-40B4-BE49-F238E27FC236}">
              <a16:creationId xmlns:a16="http://schemas.microsoft.com/office/drawing/2014/main" id="{00000000-0008-0000-0600-0000A2000000}"/>
            </a:ext>
          </a:extLst>
        </xdr:cNvPr>
        <xdr:cNvSpPr txBox="1"/>
      </xdr:nvSpPr>
      <xdr:spPr>
        <a:xfrm>
          <a:off x="20784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600-0000A3000000}"/>
            </a:ext>
          </a:extLst>
        </xdr:cNvPr>
        <xdr:cNvCxnSpPr/>
      </xdr:nvCxnSpPr>
      <xdr:spPr>
        <a:xfrm>
          <a:off x="670560" y="117983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4" name="テキスト ボックス 163">
          <a:extLst>
            <a:ext uri="{FF2B5EF4-FFF2-40B4-BE49-F238E27FC236}">
              <a16:creationId xmlns:a16="http://schemas.microsoft.com/office/drawing/2014/main" id="{00000000-0008-0000-0600-0000A4000000}"/>
            </a:ext>
          </a:extLst>
        </xdr:cNvPr>
        <xdr:cNvSpPr txBox="1"/>
      </xdr:nvSpPr>
      <xdr:spPr>
        <a:xfrm>
          <a:off x="20784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6" name="テキスト ボックス 165">
          <a:extLst>
            <a:ext uri="{FF2B5EF4-FFF2-40B4-BE49-F238E27FC236}">
              <a16:creationId xmlns:a16="http://schemas.microsoft.com/office/drawing/2014/main" id="{00000000-0008-0000-0600-0000A6000000}"/>
            </a:ext>
          </a:extLst>
        </xdr:cNvPr>
        <xdr:cNvSpPr txBox="1"/>
      </xdr:nvSpPr>
      <xdr:spPr>
        <a:xfrm>
          <a:off x="207841" y="112865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維持補修費グラフ枠">
          <a:extLst>
            <a:ext uri="{FF2B5EF4-FFF2-40B4-BE49-F238E27FC236}">
              <a16:creationId xmlns:a16="http://schemas.microsoft.com/office/drawing/2014/main" id="{00000000-0008-0000-0600-0000A700000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15646</xdr:rowOff>
    </xdr:from>
    <xdr:to>
      <xdr:col>24</xdr:col>
      <xdr:colOff>62865</xdr:colOff>
      <xdr:row>79</xdr:row>
      <xdr:rowOff>23037</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flipV="1">
          <a:off x="4084955" y="11750446"/>
          <a:ext cx="1270" cy="1516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26864</xdr:rowOff>
    </xdr:from>
    <xdr:ext cx="378565" cy="259045"/>
    <xdr:sp macro="" textlink="">
      <xdr:nvSpPr>
        <xdr:cNvPr id="169" name="維持補修費最小値テキスト">
          <a:extLst>
            <a:ext uri="{FF2B5EF4-FFF2-40B4-BE49-F238E27FC236}">
              <a16:creationId xmlns:a16="http://schemas.microsoft.com/office/drawing/2014/main" id="{00000000-0008-0000-0600-0000A9000000}"/>
            </a:ext>
          </a:extLst>
        </xdr:cNvPr>
        <xdr:cNvSpPr txBox="1"/>
      </xdr:nvSpPr>
      <xdr:spPr>
        <a:xfrm>
          <a:off x="4137660" y="13270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23037</xdr:rowOff>
    </xdr:from>
    <xdr:to>
      <xdr:col>24</xdr:col>
      <xdr:colOff>152400</xdr:colOff>
      <xdr:row>79</xdr:row>
      <xdr:rowOff>23037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4020820" y="132665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133773</xdr:rowOff>
    </xdr:from>
    <xdr:ext cx="534377" cy="259045"/>
    <xdr:sp macro="" textlink="">
      <xdr:nvSpPr>
        <xdr:cNvPr id="171" name="維持補修費最大値テキスト">
          <a:extLst>
            <a:ext uri="{FF2B5EF4-FFF2-40B4-BE49-F238E27FC236}">
              <a16:creationId xmlns:a16="http://schemas.microsoft.com/office/drawing/2014/main" id="{00000000-0008-0000-0600-0000AB000000}"/>
            </a:ext>
          </a:extLst>
        </xdr:cNvPr>
        <xdr:cNvSpPr txBox="1"/>
      </xdr:nvSpPr>
      <xdr:spPr>
        <a:xfrm>
          <a:off x="4137660" y="11533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15646</xdr:rowOff>
    </xdr:from>
    <xdr:to>
      <xdr:col>24</xdr:col>
      <xdr:colOff>152400</xdr:colOff>
      <xdr:row>70</xdr:row>
      <xdr:rowOff>15646</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4020820" y="117504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60452</xdr:rowOff>
    </xdr:from>
    <xdr:to>
      <xdr:col>24</xdr:col>
      <xdr:colOff>63500</xdr:colOff>
      <xdr:row>77</xdr:row>
      <xdr:rowOff>49022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3355340" y="12801092"/>
          <a:ext cx="7315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54069</xdr:rowOff>
    </xdr:from>
    <xdr:ext cx="469744" cy="259045"/>
    <xdr:sp macro="" textlink="">
      <xdr:nvSpPr>
        <xdr:cNvPr id="174" name="維持補修費平均値テキスト">
          <a:extLst>
            <a:ext uri="{FF2B5EF4-FFF2-40B4-BE49-F238E27FC236}">
              <a16:creationId xmlns:a16="http://schemas.microsoft.com/office/drawing/2014/main" id="{00000000-0008-0000-0600-0000AE000000}"/>
            </a:ext>
          </a:extLst>
        </xdr:cNvPr>
        <xdr:cNvSpPr txBox="1"/>
      </xdr:nvSpPr>
      <xdr:spPr>
        <a:xfrm>
          <a:off x="4137660" y="1296234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75642</xdr:rowOff>
    </xdr:from>
    <xdr:to>
      <xdr:col>24</xdr:col>
      <xdr:colOff>114300</xdr:colOff>
      <xdr:row>78</xdr:row>
      <xdr:rowOff>5792</xdr:rowOff>
    </xdr:to>
    <xdr:sp macro="" textlink="">
      <xdr:nvSpPr>
        <xdr:cNvPr id="175" name="フローチャート: 判断 174">
          <a:extLst>
            <a:ext uri="{FF2B5EF4-FFF2-40B4-BE49-F238E27FC236}">
              <a16:creationId xmlns:a16="http://schemas.microsoft.com/office/drawing/2014/main" id="{00000000-0008-0000-0600-0000AF000000}"/>
            </a:ext>
          </a:extLst>
        </xdr:cNvPr>
        <xdr:cNvSpPr/>
      </xdr:nvSpPr>
      <xdr:spPr>
        <a:xfrm>
          <a:off x="4036060" y="129839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49022</xdr:rowOff>
    </xdr:from>
    <xdr:to>
      <xdr:col>19</xdr:col>
      <xdr:colOff>177800</xdr:colOff>
      <xdr:row>78</xdr:row>
      <xdr:rowOff>25591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565400" y="12957302"/>
          <a:ext cx="789940" cy="144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107417</xdr:rowOff>
    </xdr:from>
    <xdr:to>
      <xdr:col>20</xdr:col>
      <xdr:colOff>38100</xdr:colOff>
      <xdr:row>78</xdr:row>
      <xdr:rowOff>37567</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3312160" y="130156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28694</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3150948" y="1310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25591</xdr:rowOff>
    </xdr:from>
    <xdr:to>
      <xdr:col>15</xdr:col>
      <xdr:colOff>50800</xdr:colOff>
      <xdr:row>78</xdr:row>
      <xdr:rowOff>60489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790700" y="13101511"/>
          <a:ext cx="774700" cy="34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136486</xdr:rowOff>
    </xdr:from>
    <xdr:to>
      <xdr:col>15</xdr:col>
      <xdr:colOff>101600</xdr:colOff>
      <xdr:row>78</xdr:row>
      <xdr:rowOff>66636</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2514600" y="130447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83163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2353388" y="1282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161150</xdr:rowOff>
    </xdr:from>
    <xdr:to>
      <xdr:col>10</xdr:col>
      <xdr:colOff>114300</xdr:colOff>
      <xdr:row>78</xdr:row>
      <xdr:rowOff>60489</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1008380" y="13069430"/>
          <a:ext cx="782320" cy="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142811</xdr:rowOff>
    </xdr:from>
    <xdr:to>
      <xdr:col>10</xdr:col>
      <xdr:colOff>165100</xdr:colOff>
      <xdr:row>78</xdr:row>
      <xdr:rowOff>72961</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1739900" y="130510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89488</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1578688" y="128301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148183</xdr:rowOff>
    </xdr:from>
    <xdr:to>
      <xdr:col>6</xdr:col>
      <xdr:colOff>38100</xdr:colOff>
      <xdr:row>78</xdr:row>
      <xdr:rowOff>78333</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965200" y="130564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69460</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803988" y="13145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9652</xdr:rowOff>
    </xdr:from>
    <xdr:to>
      <xdr:col>24</xdr:col>
      <xdr:colOff>114300</xdr:colOff>
      <xdr:row>76</xdr:row>
      <xdr:rowOff>111252</xdr:rowOff>
    </xdr:to>
    <xdr:sp macro="" textlink="">
      <xdr:nvSpPr>
        <xdr:cNvPr id="192" name="楕円 191">
          <a:extLst>
            <a:ext uri="{FF2B5EF4-FFF2-40B4-BE49-F238E27FC236}">
              <a16:creationId xmlns:a16="http://schemas.microsoft.com/office/drawing/2014/main" id="{00000000-0008-0000-0600-0000C0000000}"/>
            </a:ext>
          </a:extLst>
        </xdr:cNvPr>
        <xdr:cNvSpPr/>
      </xdr:nvSpPr>
      <xdr:spPr>
        <a:xfrm>
          <a:off x="4036060" y="12750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32529</xdr:rowOff>
    </xdr:from>
    <xdr:ext cx="534377" cy="259045"/>
    <xdr:sp macro="" textlink="">
      <xdr:nvSpPr>
        <xdr:cNvPr id="193" name="維持補修費該当値テキスト">
          <a:extLst>
            <a:ext uri="{FF2B5EF4-FFF2-40B4-BE49-F238E27FC236}">
              <a16:creationId xmlns:a16="http://schemas.microsoft.com/office/drawing/2014/main" id="{00000000-0008-0000-0600-0000C1000000}"/>
            </a:ext>
          </a:extLst>
        </xdr:cNvPr>
        <xdr:cNvSpPr txBox="1"/>
      </xdr:nvSpPr>
      <xdr:spPr>
        <a:xfrm>
          <a:off x="4137660" y="1260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169672</xdr:rowOff>
    </xdr:from>
    <xdr:to>
      <xdr:col>20</xdr:col>
      <xdr:colOff>38100</xdr:colOff>
      <xdr:row>77</xdr:row>
      <xdr:rowOff>99822</xdr:rowOff>
    </xdr:to>
    <xdr:sp macro="" textlink="">
      <xdr:nvSpPr>
        <xdr:cNvPr id="194" name="楕円 193">
          <a:extLst>
            <a:ext uri="{FF2B5EF4-FFF2-40B4-BE49-F238E27FC236}">
              <a16:creationId xmlns:a16="http://schemas.microsoft.com/office/drawing/2014/main" id="{00000000-0008-0000-0600-0000C2000000}"/>
            </a:ext>
          </a:extLst>
        </xdr:cNvPr>
        <xdr:cNvSpPr/>
      </xdr:nvSpPr>
      <xdr:spPr>
        <a:xfrm>
          <a:off x="3312160" y="129103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116349</xdr:rowOff>
    </xdr:from>
    <xdr:ext cx="469744"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150948" y="12689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146241</xdr:rowOff>
    </xdr:from>
    <xdr:to>
      <xdr:col>15</xdr:col>
      <xdr:colOff>101600</xdr:colOff>
      <xdr:row>78</xdr:row>
      <xdr:rowOff>76391</xdr:rowOff>
    </xdr:to>
    <xdr:sp macro="" textlink="">
      <xdr:nvSpPr>
        <xdr:cNvPr id="196" name="楕円 195">
          <a:extLst>
            <a:ext uri="{FF2B5EF4-FFF2-40B4-BE49-F238E27FC236}">
              <a16:creationId xmlns:a16="http://schemas.microsoft.com/office/drawing/2014/main" id="{00000000-0008-0000-0600-0000C4000000}"/>
            </a:ext>
          </a:extLst>
        </xdr:cNvPr>
        <xdr:cNvSpPr/>
      </xdr:nvSpPr>
      <xdr:spPr>
        <a:xfrm>
          <a:off x="2514600" y="130545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67518</xdr:rowOff>
    </xdr:from>
    <xdr:ext cx="469744"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2353388" y="131434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9689</xdr:rowOff>
    </xdr:from>
    <xdr:to>
      <xdr:col>10</xdr:col>
      <xdr:colOff>165100</xdr:colOff>
      <xdr:row>78</xdr:row>
      <xdr:rowOff>111289</xdr:rowOff>
    </xdr:to>
    <xdr:sp macro="" textlink="">
      <xdr:nvSpPr>
        <xdr:cNvPr id="198" name="楕円 197">
          <a:extLst>
            <a:ext uri="{FF2B5EF4-FFF2-40B4-BE49-F238E27FC236}">
              <a16:creationId xmlns:a16="http://schemas.microsoft.com/office/drawing/2014/main" id="{00000000-0008-0000-0600-0000C6000000}"/>
            </a:ext>
          </a:extLst>
        </xdr:cNvPr>
        <xdr:cNvSpPr/>
      </xdr:nvSpPr>
      <xdr:spPr>
        <a:xfrm>
          <a:off x="1739900" y="1308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102416</xdr:rowOff>
    </xdr:from>
    <xdr:ext cx="469744" cy="259045"/>
    <xdr:sp macro="" textlink="">
      <xdr:nvSpPr>
        <xdr:cNvPr id="199" name="テキスト ボックス 198">
          <a:extLst>
            <a:ext uri="{FF2B5EF4-FFF2-40B4-BE49-F238E27FC236}">
              <a16:creationId xmlns:a16="http://schemas.microsoft.com/office/drawing/2014/main" id="{00000000-0008-0000-0600-0000C7000000}"/>
            </a:ext>
          </a:extLst>
        </xdr:cNvPr>
        <xdr:cNvSpPr txBox="1"/>
      </xdr:nvSpPr>
      <xdr:spPr>
        <a:xfrm>
          <a:off x="1578688" y="13178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110350</xdr:rowOff>
    </xdr:from>
    <xdr:to>
      <xdr:col>6</xdr:col>
      <xdr:colOff>38100</xdr:colOff>
      <xdr:row>78</xdr:row>
      <xdr:rowOff>40500</xdr:rowOff>
    </xdr:to>
    <xdr:sp macro="" textlink="">
      <xdr:nvSpPr>
        <xdr:cNvPr id="200" name="楕円 199">
          <a:extLst>
            <a:ext uri="{FF2B5EF4-FFF2-40B4-BE49-F238E27FC236}">
              <a16:creationId xmlns:a16="http://schemas.microsoft.com/office/drawing/2014/main" id="{00000000-0008-0000-0600-0000C8000000}"/>
            </a:ext>
          </a:extLst>
        </xdr:cNvPr>
        <xdr:cNvSpPr/>
      </xdr:nvSpPr>
      <xdr:spPr>
        <a:xfrm>
          <a:off x="965200" y="13018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57027</xdr:rowOff>
    </xdr:from>
    <xdr:ext cx="469744" cy="259045"/>
    <xdr:sp macro="" textlink="">
      <xdr:nvSpPr>
        <xdr:cNvPr id="201" name="テキスト ボックス 200">
          <a:extLst>
            <a:ext uri="{FF2B5EF4-FFF2-40B4-BE49-F238E27FC236}">
              <a16:creationId xmlns:a16="http://schemas.microsoft.com/office/drawing/2014/main" id="{00000000-0008-0000-0600-0000C9000000}"/>
            </a:ext>
          </a:extLst>
        </xdr:cNvPr>
        <xdr:cNvSpPr txBox="1"/>
      </xdr:nvSpPr>
      <xdr:spPr>
        <a:xfrm>
          <a:off x="803988" y="12797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46749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670560" y="166952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07841" y="1655682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670560" y="163762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07841" y="162378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670560" y="160573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207841" y="159189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670560" y="157383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9616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670560" y="154194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772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670560" y="1509667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5825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a16="http://schemas.microsoft.com/office/drawing/2014/main" id="{00000000-0008-0000-0600-0000E3000000}"/>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32976</xdr:rowOff>
    </xdr:from>
    <xdr:to>
      <xdr:col>24</xdr:col>
      <xdr:colOff>62865</xdr:colOff>
      <xdr:row>98</xdr:row>
      <xdr:rowOff>86589</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4084955" y="15288216"/>
          <a:ext cx="1270" cy="12270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90416</xdr:rowOff>
    </xdr:from>
    <xdr:ext cx="534377" cy="259045"/>
    <xdr:sp macro="" textlink="">
      <xdr:nvSpPr>
        <xdr:cNvPr id="229" name="扶助費最小値テキスト">
          <a:extLst>
            <a:ext uri="{FF2B5EF4-FFF2-40B4-BE49-F238E27FC236}">
              <a16:creationId xmlns:a16="http://schemas.microsoft.com/office/drawing/2014/main" id="{00000000-0008-0000-0600-0000E5000000}"/>
            </a:ext>
          </a:extLst>
        </xdr:cNvPr>
        <xdr:cNvSpPr txBox="1"/>
      </xdr:nvSpPr>
      <xdr:spPr>
        <a:xfrm>
          <a:off x="4137660" y="16519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86589</xdr:rowOff>
    </xdr:from>
    <xdr:to>
      <xdr:col>24</xdr:col>
      <xdr:colOff>152400</xdr:colOff>
      <xdr:row>98</xdr:row>
      <xdr:rowOff>86589</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020820" y="165153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151103</xdr:rowOff>
    </xdr:from>
    <xdr:ext cx="599010" cy="259045"/>
    <xdr:sp macro="" textlink="">
      <xdr:nvSpPr>
        <xdr:cNvPr id="231" name="扶助費最大値テキスト">
          <a:extLst>
            <a:ext uri="{FF2B5EF4-FFF2-40B4-BE49-F238E27FC236}">
              <a16:creationId xmlns:a16="http://schemas.microsoft.com/office/drawing/2014/main" id="{00000000-0008-0000-0600-0000E7000000}"/>
            </a:ext>
          </a:extLst>
        </xdr:cNvPr>
        <xdr:cNvSpPr txBox="1"/>
      </xdr:nvSpPr>
      <xdr:spPr>
        <a:xfrm>
          <a:off x="4137660" y="15071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32976</xdr:rowOff>
    </xdr:from>
    <xdr:to>
      <xdr:col>24</xdr:col>
      <xdr:colOff>152400</xdr:colOff>
      <xdr:row>91</xdr:row>
      <xdr:rowOff>32976</xdr:rowOff>
    </xdr:to>
    <xdr:cxnSp macro="">
      <xdr:nvCxnSpPr>
        <xdr:cNvPr id="232" name="直線コネクタ 231">
          <a:extLst>
            <a:ext uri="{FF2B5EF4-FFF2-40B4-BE49-F238E27FC236}">
              <a16:creationId xmlns:a16="http://schemas.microsoft.com/office/drawing/2014/main" id="{00000000-0008-0000-0600-0000E8000000}"/>
            </a:ext>
          </a:extLst>
        </xdr:cNvPr>
        <xdr:cNvCxnSpPr/>
      </xdr:nvCxnSpPr>
      <xdr:spPr>
        <a:xfrm>
          <a:off x="4020820" y="152882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89484</xdr:rowOff>
    </xdr:from>
    <xdr:to>
      <xdr:col>24</xdr:col>
      <xdr:colOff>63500</xdr:colOff>
      <xdr:row>98</xdr:row>
      <xdr:rowOff>12043</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3355340" y="16182924"/>
          <a:ext cx="731520" cy="25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18291</xdr:rowOff>
    </xdr:from>
    <xdr:ext cx="534377" cy="259045"/>
    <xdr:sp macro="" textlink="">
      <xdr:nvSpPr>
        <xdr:cNvPr id="234" name="扶助費平均値テキスト">
          <a:extLst>
            <a:ext uri="{FF2B5EF4-FFF2-40B4-BE49-F238E27FC236}">
              <a16:creationId xmlns:a16="http://schemas.microsoft.com/office/drawing/2014/main" id="{00000000-0008-0000-0600-0000EA000000}"/>
            </a:ext>
          </a:extLst>
        </xdr:cNvPr>
        <xdr:cNvSpPr txBox="1"/>
      </xdr:nvSpPr>
      <xdr:spPr>
        <a:xfrm>
          <a:off x="4137660" y="157764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166864</xdr:rowOff>
    </xdr:from>
    <xdr:to>
      <xdr:col>24</xdr:col>
      <xdr:colOff>114300</xdr:colOff>
      <xdr:row>95</xdr:row>
      <xdr:rowOff>97014</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4036060" y="15925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120444</xdr:rowOff>
    </xdr:from>
    <xdr:to>
      <xdr:col>19</xdr:col>
      <xdr:colOff>177800</xdr:colOff>
      <xdr:row>98</xdr:row>
      <xdr:rowOff>12043</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2565400" y="16381524"/>
          <a:ext cx="789940" cy="5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60913</xdr:rowOff>
    </xdr:from>
    <xdr:to>
      <xdr:col>20</xdr:col>
      <xdr:colOff>38100</xdr:colOff>
      <xdr:row>96</xdr:row>
      <xdr:rowOff>162513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3312160" y="1615435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7590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3118631" y="1593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120444</xdr:rowOff>
    </xdr:from>
    <xdr:to>
      <xdr:col>15</xdr:col>
      <xdr:colOff>50800</xdr:colOff>
      <xdr:row>97</xdr:row>
      <xdr:rowOff>133049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1790700" y="16381524"/>
          <a:ext cx="774700" cy="12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75642</xdr:rowOff>
    </xdr:from>
    <xdr:to>
      <xdr:col>15</xdr:col>
      <xdr:colOff>101600</xdr:colOff>
      <xdr:row>97</xdr:row>
      <xdr:rowOff>5792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2514600" y="161690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2343931" y="15948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133049</xdr:rowOff>
    </xdr:from>
    <xdr:to>
      <xdr:col>10</xdr:col>
      <xdr:colOff>114300</xdr:colOff>
      <xdr:row>98</xdr:row>
      <xdr:rowOff>7896</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1008380" y="16394129"/>
          <a:ext cx="782320" cy="42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116016</xdr:rowOff>
    </xdr:from>
    <xdr:to>
      <xdr:col>10</xdr:col>
      <xdr:colOff>165100</xdr:colOff>
      <xdr:row>97</xdr:row>
      <xdr:rowOff>46166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739900" y="16209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62693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1546371" y="1598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110965</xdr:rowOff>
    </xdr:from>
    <xdr:to>
      <xdr:col>6</xdr:col>
      <xdr:colOff>38100</xdr:colOff>
      <xdr:row>97</xdr:row>
      <xdr:rowOff>41115</xdr:rowOff>
    </xdr:to>
    <xdr:sp macro="" textlink="">
      <xdr:nvSpPr>
        <xdr:cNvPr id="245" name="フローチャート: 判断 244">
          <a:extLst>
            <a:ext uri="{FF2B5EF4-FFF2-40B4-BE49-F238E27FC236}">
              <a16:creationId xmlns:a16="http://schemas.microsoft.com/office/drawing/2014/main" id="{00000000-0008-0000-0600-0000F5000000}"/>
            </a:ext>
          </a:extLst>
        </xdr:cNvPr>
        <xdr:cNvSpPr/>
      </xdr:nvSpPr>
      <xdr:spPr>
        <a:xfrm>
          <a:off x="965200" y="1620440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57642</xdr:rowOff>
    </xdr:from>
    <xdr:ext cx="534377"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771671" y="15983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38684</xdr:rowOff>
    </xdr:from>
    <xdr:to>
      <xdr:col>24</xdr:col>
      <xdr:colOff>114300</xdr:colOff>
      <xdr:row>96</xdr:row>
      <xdr:rowOff>140284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4036060" y="16132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17111</xdr:rowOff>
    </xdr:from>
    <xdr:ext cx="534377" cy="259045"/>
    <xdr:sp macro="" textlink="">
      <xdr:nvSpPr>
        <xdr:cNvPr id="253" name="扶助費該当値テキスト">
          <a:extLst>
            <a:ext uri="{FF2B5EF4-FFF2-40B4-BE49-F238E27FC236}">
              <a16:creationId xmlns:a16="http://schemas.microsoft.com/office/drawing/2014/main" id="{00000000-0008-0000-0600-0000FD000000}"/>
            </a:ext>
          </a:extLst>
        </xdr:cNvPr>
        <xdr:cNvSpPr txBox="1"/>
      </xdr:nvSpPr>
      <xdr:spPr>
        <a:xfrm>
          <a:off x="4137660" y="16110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132693</xdr:rowOff>
    </xdr:from>
    <xdr:to>
      <xdr:col>20</xdr:col>
      <xdr:colOff>38100</xdr:colOff>
      <xdr:row>98</xdr:row>
      <xdr:rowOff>62843</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3312160" y="1639377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53970</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3118631" y="16482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69644</xdr:rowOff>
    </xdr:from>
    <xdr:to>
      <xdr:col>15</xdr:col>
      <xdr:colOff>101600</xdr:colOff>
      <xdr:row>97</xdr:row>
      <xdr:rowOff>171244</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2514600" y="16330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162371</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2343931" y="16423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82249</xdr:rowOff>
    </xdr:from>
    <xdr:to>
      <xdr:col>10</xdr:col>
      <xdr:colOff>165100</xdr:colOff>
      <xdr:row>98</xdr:row>
      <xdr:rowOff>12399</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739900" y="1634332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3526</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1546371" y="16432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128546</xdr:rowOff>
    </xdr:from>
    <xdr:to>
      <xdr:col>6</xdr:col>
      <xdr:colOff>38100</xdr:colOff>
      <xdr:row>98</xdr:row>
      <xdr:rowOff>58696</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965200" y="163896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49823</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771671" y="16478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5826760" y="6510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560083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5826760" y="60604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5299921" y="5922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5826760" y="56146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5299921" y="54762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5826760" y="51689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5299921" y="50304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29992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145406</xdr:rowOff>
    </xdr:from>
    <xdr:to>
      <xdr:col>54</xdr:col>
      <xdr:colOff>189865</xdr:colOff>
      <xdr:row>37</xdr:row>
      <xdr:rowOff>138822</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9218295" y="5342246"/>
          <a:ext cx="1270" cy="99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142650</xdr:rowOff>
    </xdr:from>
    <xdr:ext cx="534377"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9271000" y="6345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138822</xdr:rowOff>
    </xdr:from>
    <xdr:to>
      <xdr:col>55</xdr:col>
      <xdr:colOff>88900</xdr:colOff>
      <xdr:row>37</xdr:row>
      <xdr:rowOff>138822</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9154160" y="634150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92083</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9271000" y="512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145406</xdr:rowOff>
    </xdr:from>
    <xdr:to>
      <xdr:col>55</xdr:col>
      <xdr:colOff>88900</xdr:colOff>
      <xdr:row>31</xdr:row>
      <xdr:rowOff>145406</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9154160" y="534224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100888</xdr:rowOff>
    </xdr:from>
    <xdr:to>
      <xdr:col>55</xdr:col>
      <xdr:colOff>0</xdr:colOff>
      <xdr:row>35</xdr:row>
      <xdr:rowOff>76364</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8496300" y="5465368"/>
          <a:ext cx="723900" cy="47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94224</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9271000" y="596162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115797</xdr:rowOff>
    </xdr:from>
    <xdr:to>
      <xdr:col>55</xdr:col>
      <xdr:colOff>50800</xdr:colOff>
      <xdr:row>36</xdr:row>
      <xdr:rowOff>45947</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9192260" y="598319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100888</xdr:rowOff>
    </xdr:from>
    <xdr:to>
      <xdr:col>50</xdr:col>
      <xdr:colOff>114300</xdr:colOff>
      <xdr:row>36</xdr:row>
      <xdr:rowOff>73982</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7713980" y="5465368"/>
          <a:ext cx="782320" cy="643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32</xdr:row>
      <xdr:rowOff>167287</xdr:rowOff>
    </xdr:from>
    <xdr:to>
      <xdr:col>50</xdr:col>
      <xdr:colOff>165100</xdr:colOff>
      <xdr:row>33</xdr:row>
      <xdr:rowOff>97437</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445500" y="55317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33</xdr:row>
      <xdr:rowOff>88564</xdr:rowOff>
    </xdr:from>
    <xdr:ext cx="599010"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219655" y="5620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141968</xdr:rowOff>
    </xdr:from>
    <xdr:to>
      <xdr:col>45</xdr:col>
      <xdr:colOff>177800</xdr:colOff>
      <xdr:row>36</xdr:row>
      <xdr:rowOff>73982</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6924040" y="5841728"/>
          <a:ext cx="789940" cy="26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28600</xdr:rowOff>
    </xdr:from>
    <xdr:to>
      <xdr:col>46</xdr:col>
      <xdr:colOff>38100</xdr:colOff>
      <xdr:row>36</xdr:row>
      <xdr:rowOff>130200</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670800" y="60636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121327</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477271" y="615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141968</xdr:rowOff>
    </xdr:from>
    <xdr:to>
      <xdr:col>41</xdr:col>
      <xdr:colOff>50800</xdr:colOff>
      <xdr:row>35</xdr:row>
      <xdr:rowOff>155917</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149340" y="5841728"/>
          <a:ext cx="774700" cy="18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35206</xdr:rowOff>
    </xdr:from>
    <xdr:to>
      <xdr:col>41</xdr:col>
      <xdr:colOff>101600</xdr:colOff>
      <xdr:row>36</xdr:row>
      <xdr:rowOff>136806</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6873240" y="607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127933</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6702571" y="6162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60832</xdr:rowOff>
    </xdr:from>
    <xdr:to>
      <xdr:col>36</xdr:col>
      <xdr:colOff>165100</xdr:colOff>
      <xdr:row>36</xdr:row>
      <xdr:rowOff>162432</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098540" y="609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153559</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5905011" y="6188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25564</xdr:rowOff>
    </xdr:from>
    <xdr:to>
      <xdr:col>55</xdr:col>
      <xdr:colOff>50800</xdr:colOff>
      <xdr:row>35</xdr:row>
      <xdr:rowOff>127164</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9192260" y="5892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48441</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9271000" y="5748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50088</xdr:rowOff>
    </xdr:from>
    <xdr:to>
      <xdr:col>50</xdr:col>
      <xdr:colOff>165100</xdr:colOff>
      <xdr:row>32</xdr:row>
      <xdr:rowOff>151688</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8445500" y="541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30</xdr:row>
      <xdr:rowOff>168215</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8219655" y="5197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23182</xdr:rowOff>
    </xdr:from>
    <xdr:to>
      <xdr:col>46</xdr:col>
      <xdr:colOff>38100</xdr:colOff>
      <xdr:row>36</xdr:row>
      <xdr:rowOff>124782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7670800" y="60582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141309</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477271" y="584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91168</xdr:rowOff>
    </xdr:from>
    <xdr:to>
      <xdr:col>41</xdr:col>
      <xdr:colOff>101600</xdr:colOff>
      <xdr:row>35</xdr:row>
      <xdr:rowOff>21318</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6873240" y="579092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37845</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670255" y="5569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105117</xdr:rowOff>
    </xdr:from>
    <xdr:to>
      <xdr:col>36</xdr:col>
      <xdr:colOff>165100</xdr:colOff>
      <xdr:row>36</xdr:row>
      <xdr:rowOff>35267</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098540" y="597251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51794</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5872695" y="5751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5826760" y="99352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560083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5826760" y="9561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529992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5826760" y="88188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29992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5826760" y="8445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29992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33817</xdr:rowOff>
    </xdr:from>
    <xdr:to>
      <xdr:col>54</xdr:col>
      <xdr:colOff>189865</xdr:colOff>
      <xdr:row>58</xdr:row>
      <xdr:rowOff>156365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9218295" y="8415817"/>
          <a:ext cx="1270" cy="1463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160192</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9271000" y="9883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156365</xdr:rowOff>
    </xdr:from>
    <xdr:to>
      <xdr:col>55</xdr:col>
      <xdr:colOff>88900</xdr:colOff>
      <xdr:row>58</xdr:row>
      <xdr:rowOff>156365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154160" y="98794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151944</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9271000" y="819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407,791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33817</xdr:rowOff>
    </xdr:from>
    <xdr:to>
      <xdr:col>55</xdr:col>
      <xdr:colOff>88900</xdr:colOff>
      <xdr:row>50</xdr:row>
      <xdr:rowOff>33817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154160" y="84158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33817</xdr:rowOff>
    </xdr:from>
    <xdr:to>
      <xdr:col>55</xdr:col>
      <xdr:colOff>0</xdr:colOff>
      <xdr:row>52</xdr:row>
      <xdr:rowOff>27663</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496300" y="8415817"/>
          <a:ext cx="723900" cy="32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113969</xdr:rowOff>
    </xdr:from>
    <xdr:ext cx="534377"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9271000" y="95018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135542</xdr:rowOff>
    </xdr:from>
    <xdr:to>
      <xdr:col>55</xdr:col>
      <xdr:colOff>50800</xdr:colOff>
      <xdr:row>57</xdr:row>
      <xdr:rowOff>65692</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9192260" y="95233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27663</xdr:rowOff>
    </xdr:from>
    <xdr:to>
      <xdr:col>50</xdr:col>
      <xdr:colOff>114300</xdr:colOff>
      <xdr:row>52</xdr:row>
      <xdr:rowOff>108641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7713980" y="8744943"/>
          <a:ext cx="782320" cy="8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61338</xdr:rowOff>
    </xdr:from>
    <xdr:to>
      <xdr:col>50</xdr:col>
      <xdr:colOff>165100</xdr:colOff>
      <xdr:row>56</xdr:row>
      <xdr:rowOff>162938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445500" y="9449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154065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219655" y="9541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108641</xdr:rowOff>
    </xdr:from>
    <xdr:to>
      <xdr:col>45</xdr:col>
      <xdr:colOff>177800</xdr:colOff>
      <xdr:row>53</xdr:row>
      <xdr:rowOff>71025</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6924040" y="8825921"/>
          <a:ext cx="789940" cy="130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114084</xdr:rowOff>
    </xdr:from>
    <xdr:to>
      <xdr:col>46</xdr:col>
      <xdr:colOff>38100</xdr:colOff>
      <xdr:row>57</xdr:row>
      <xdr:rowOff>44234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670800" y="95019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35361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444955" y="95908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57793</xdr:rowOff>
    </xdr:from>
    <xdr:to>
      <xdr:col>41</xdr:col>
      <xdr:colOff>50800</xdr:colOff>
      <xdr:row>53</xdr:row>
      <xdr:rowOff>71025</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149340" y="8439793"/>
          <a:ext cx="774700" cy="516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20</xdr:rowOff>
    </xdr:from>
    <xdr:to>
      <xdr:col>41</xdr:col>
      <xdr:colOff>101600</xdr:colOff>
      <xdr:row>57</xdr:row>
      <xdr:rowOff>101620</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6873240" y="955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92747</xdr:rowOff>
    </xdr:from>
    <xdr:ext cx="534377"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6702571" y="9648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164826</xdr:rowOff>
    </xdr:from>
    <xdr:to>
      <xdr:col>36</xdr:col>
      <xdr:colOff>165100</xdr:colOff>
      <xdr:row>57</xdr:row>
      <xdr:rowOff>94976</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098540" y="95526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86103</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5905011" y="9641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49</xdr:row>
      <xdr:rowOff>154467</xdr:rowOff>
    </xdr:from>
    <xdr:to>
      <xdr:col>55</xdr:col>
      <xdr:colOff>50800</xdr:colOff>
      <xdr:row>50</xdr:row>
      <xdr:rowOff>84617</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9192260" y="836882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107494</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9271000" y="8321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51</xdr:row>
      <xdr:rowOff>148313</xdr:rowOff>
    </xdr:from>
    <xdr:to>
      <xdr:col>50</xdr:col>
      <xdr:colOff>165100</xdr:colOff>
      <xdr:row>52</xdr:row>
      <xdr:rowOff>78463</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8445500" y="869795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50</xdr:row>
      <xdr:rowOff>94990</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8219655" y="8476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57841</xdr:rowOff>
    </xdr:from>
    <xdr:to>
      <xdr:col>46</xdr:col>
      <xdr:colOff>38100</xdr:colOff>
      <xdr:row>52</xdr:row>
      <xdr:rowOff>159441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7670800" y="87751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4518</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7444955" y="8554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20225</xdr:rowOff>
    </xdr:from>
    <xdr:to>
      <xdr:col>41</xdr:col>
      <xdr:colOff>101600</xdr:colOff>
      <xdr:row>53</xdr:row>
      <xdr:rowOff>121825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6873240" y="89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51</xdr:row>
      <xdr:rowOff>138352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6670255" y="86879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6993</xdr:rowOff>
    </xdr:from>
    <xdr:to>
      <xdr:col>36</xdr:col>
      <xdr:colOff>165100</xdr:colOff>
      <xdr:row>50</xdr:row>
      <xdr:rowOff>108593</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098540" y="838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125120</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5872695" y="8171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5826760" y="132156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560083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5826760" y="127660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5299921" y="12627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5826760" y="1232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529992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5826760" y="118745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529992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a:extLst>
            <a:ext uri="{FF2B5EF4-FFF2-40B4-BE49-F238E27FC236}">
              <a16:creationId xmlns:a16="http://schemas.microsoft.com/office/drawing/2014/main" id="{00000000-0008-0000-0600-00008A01000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42586</xdr:rowOff>
    </xdr:from>
    <xdr:to>
      <xdr:col>54</xdr:col>
      <xdr:colOff>189865</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flipV="1">
          <a:off x="9218295" y="12112666"/>
          <a:ext cx="1270" cy="1102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a:extLst>
            <a:ext uri="{FF2B5EF4-FFF2-40B4-BE49-F238E27FC236}">
              <a16:creationId xmlns:a16="http://schemas.microsoft.com/office/drawing/2014/main" id="{00000000-0008-0000-0600-00008C010000}"/>
            </a:ext>
          </a:extLst>
        </xdr:cNvPr>
        <xdr:cNvSpPr txBox="1"/>
      </xdr:nvSpPr>
      <xdr:spPr>
        <a:xfrm>
          <a:off x="9271000" y="132194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9154160" y="13215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160713</xdr:rowOff>
    </xdr:from>
    <xdr:ext cx="599010" cy="259045"/>
    <xdr:sp macro="" textlink="">
      <xdr:nvSpPr>
        <xdr:cNvPr id="398" name="普通建設事業費 （ うち新規整備　）最大値テキスト">
          <a:extLst>
            <a:ext uri="{FF2B5EF4-FFF2-40B4-BE49-F238E27FC236}">
              <a16:creationId xmlns:a16="http://schemas.microsoft.com/office/drawing/2014/main" id="{00000000-0008-0000-0600-00008E010000}"/>
            </a:ext>
          </a:extLst>
        </xdr:cNvPr>
        <xdr:cNvSpPr txBox="1"/>
      </xdr:nvSpPr>
      <xdr:spPr>
        <a:xfrm>
          <a:off x="9271000" y="118955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246,241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42586</xdr:rowOff>
    </xdr:from>
    <xdr:to>
      <xdr:col>55</xdr:col>
      <xdr:colOff>88900</xdr:colOff>
      <xdr:row>72</xdr:row>
      <xdr:rowOff>42586</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154160" y="121126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111185</xdr:rowOff>
    </xdr:from>
    <xdr:to>
      <xdr:col>55</xdr:col>
      <xdr:colOff>0</xdr:colOff>
      <xdr:row>75</xdr:row>
      <xdr:rowOff>150971</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8496300" y="12181265"/>
          <a:ext cx="723900" cy="542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86196</xdr:rowOff>
    </xdr:from>
    <xdr:ext cx="534377" cy="259045"/>
    <xdr:sp macro="" textlink="">
      <xdr:nvSpPr>
        <xdr:cNvPr id="401" name="普通建設事業費 （ うち新規整備　）平均値テキスト">
          <a:extLst>
            <a:ext uri="{FF2B5EF4-FFF2-40B4-BE49-F238E27FC236}">
              <a16:creationId xmlns:a16="http://schemas.microsoft.com/office/drawing/2014/main" id="{00000000-0008-0000-0600-000091010000}"/>
            </a:ext>
          </a:extLst>
        </xdr:cNvPr>
        <xdr:cNvSpPr txBox="1"/>
      </xdr:nvSpPr>
      <xdr:spPr>
        <a:xfrm>
          <a:off x="9271000" y="12994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107769</xdr:rowOff>
    </xdr:from>
    <xdr:to>
      <xdr:col>55</xdr:col>
      <xdr:colOff>50800</xdr:colOff>
      <xdr:row>78</xdr:row>
      <xdr:rowOff>37919</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9192260" y="1301604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46326</xdr:rowOff>
    </xdr:from>
    <xdr:to>
      <xdr:col>50</xdr:col>
      <xdr:colOff>114300</xdr:colOff>
      <xdr:row>75</xdr:row>
      <xdr:rowOff>150971</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7713980" y="12619326"/>
          <a:ext cx="782320" cy="104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55214</xdr:rowOff>
    </xdr:from>
    <xdr:to>
      <xdr:col>50</xdr:col>
      <xdr:colOff>165100</xdr:colOff>
      <xdr:row>77</xdr:row>
      <xdr:rowOff>156814</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8445500" y="12963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147941</xdr:rowOff>
    </xdr:from>
    <xdr:ext cx="534377" cy="259045"/>
    <xdr:sp macro="" textlink="">
      <xdr:nvSpPr>
        <xdr:cNvPr id="405" name="テキスト ボックス 404">
          <a:extLst>
            <a:ext uri="{FF2B5EF4-FFF2-40B4-BE49-F238E27FC236}">
              <a16:creationId xmlns:a16="http://schemas.microsoft.com/office/drawing/2014/main" id="{00000000-0008-0000-0600-000095010000}"/>
            </a:ext>
          </a:extLst>
        </xdr:cNvPr>
        <xdr:cNvSpPr txBox="1"/>
      </xdr:nvSpPr>
      <xdr:spPr>
        <a:xfrm>
          <a:off x="8251971" y="1305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46326</xdr:rowOff>
    </xdr:from>
    <xdr:to>
      <xdr:col>45</xdr:col>
      <xdr:colOff>177800</xdr:colOff>
      <xdr:row>77</xdr:row>
      <xdr:rowOff>24509</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6924040" y="12619326"/>
          <a:ext cx="789940" cy="313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88178</xdr:rowOff>
    </xdr:from>
    <xdr:to>
      <xdr:col>46</xdr:col>
      <xdr:colOff>38100</xdr:colOff>
      <xdr:row>78</xdr:row>
      <xdr:rowOff>18328</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7670800" y="1299645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9455</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7477271" y="13085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20650</xdr:rowOff>
    </xdr:from>
    <xdr:to>
      <xdr:col>41</xdr:col>
      <xdr:colOff>50800</xdr:colOff>
      <xdr:row>77</xdr:row>
      <xdr:rowOff>24509</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6149340" y="12928930"/>
          <a:ext cx="774700" cy="3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140796</xdr:rowOff>
    </xdr:from>
    <xdr:to>
      <xdr:col>41</xdr:col>
      <xdr:colOff>101600</xdr:colOff>
      <xdr:row>78</xdr:row>
      <xdr:rowOff>70946</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6873240" y="130490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62073</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6702571" y="1313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142036</xdr:rowOff>
    </xdr:from>
    <xdr:to>
      <xdr:col>36</xdr:col>
      <xdr:colOff>165100</xdr:colOff>
      <xdr:row>78</xdr:row>
      <xdr:rowOff>72186</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6098540" y="1305031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63313</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5905011" y="13139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60385</xdr:rowOff>
    </xdr:from>
    <xdr:to>
      <xdr:col>55</xdr:col>
      <xdr:colOff>50800</xdr:colOff>
      <xdr:row>72</xdr:row>
      <xdr:rowOff>161985</xdr:rowOff>
    </xdr:to>
    <xdr:sp macro="" textlink="">
      <xdr:nvSpPr>
        <xdr:cNvPr id="419" name="楕円 418">
          <a:extLst>
            <a:ext uri="{FF2B5EF4-FFF2-40B4-BE49-F238E27FC236}">
              <a16:creationId xmlns:a16="http://schemas.microsoft.com/office/drawing/2014/main" id="{00000000-0008-0000-0600-0000A3010000}"/>
            </a:ext>
          </a:extLst>
        </xdr:cNvPr>
        <xdr:cNvSpPr/>
      </xdr:nvSpPr>
      <xdr:spPr>
        <a:xfrm>
          <a:off x="9192260" y="1213046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146762</xdr:rowOff>
    </xdr:from>
    <xdr:ext cx="599010" cy="259045"/>
    <xdr:sp macro="" textlink="">
      <xdr:nvSpPr>
        <xdr:cNvPr id="420" name="普通建設事業費 （ うち新規整備　）該当値テキスト">
          <a:extLst>
            <a:ext uri="{FF2B5EF4-FFF2-40B4-BE49-F238E27FC236}">
              <a16:creationId xmlns:a16="http://schemas.microsoft.com/office/drawing/2014/main" id="{00000000-0008-0000-0600-0000A4010000}"/>
            </a:ext>
          </a:extLst>
        </xdr:cNvPr>
        <xdr:cNvSpPr txBox="1"/>
      </xdr:nvSpPr>
      <xdr:spPr>
        <a:xfrm>
          <a:off x="9271000" y="12049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100170</xdr:rowOff>
    </xdr:from>
    <xdr:to>
      <xdr:col>50</xdr:col>
      <xdr:colOff>165100</xdr:colOff>
      <xdr:row>76</xdr:row>
      <xdr:rowOff>30321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8445500" y="12673170"/>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74</xdr:row>
      <xdr:rowOff>46847</xdr:rowOff>
    </xdr:from>
    <xdr:ext cx="59901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219655" y="12452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166976</xdr:rowOff>
    </xdr:from>
    <xdr:to>
      <xdr:col>46</xdr:col>
      <xdr:colOff>38100</xdr:colOff>
      <xdr:row>75</xdr:row>
      <xdr:rowOff>97126</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7670800" y="125723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113653</xdr:rowOff>
    </xdr:from>
    <xdr:ext cx="59901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7444955" y="1235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145159</xdr:rowOff>
    </xdr:from>
    <xdr:to>
      <xdr:col>41</xdr:col>
      <xdr:colOff>101600</xdr:colOff>
      <xdr:row>77</xdr:row>
      <xdr:rowOff>75309</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6873240" y="128857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91836</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02571" y="12664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141300</xdr:rowOff>
    </xdr:from>
    <xdr:to>
      <xdr:col>36</xdr:col>
      <xdr:colOff>165100</xdr:colOff>
      <xdr:row>77</xdr:row>
      <xdr:rowOff>71450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6098540" y="128819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87977</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5905011" y="12660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a:extLst>
            <a:ext uri="{FF2B5EF4-FFF2-40B4-BE49-F238E27FC236}">
              <a16:creationId xmlns:a16="http://schemas.microsoft.com/office/drawing/2014/main" id="{00000000-0008-0000-0600-0000B5010000}"/>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5826760" y="166408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560083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5826760" y="16267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536404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5826760" y="158978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529992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5826760" y="155244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529992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5826760" y="151511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529992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普通建設事業費 （ うち更新整備　）グラフ枠">
          <a:extLst>
            <a:ext uri="{FF2B5EF4-FFF2-40B4-BE49-F238E27FC236}">
              <a16:creationId xmlns:a16="http://schemas.microsoft.com/office/drawing/2014/main" id="{00000000-0008-0000-0600-0000C3010000}"/>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72256</xdr:rowOff>
    </xdr:from>
    <xdr:to>
      <xdr:col>54</xdr:col>
      <xdr:colOff>189865</xdr:colOff>
      <xdr:row>99</xdr:row>
      <xdr:rowOff>1580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218295" y="15159856"/>
          <a:ext cx="1270" cy="1438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5407</xdr:rowOff>
    </xdr:from>
    <xdr:ext cx="469744" cy="259045"/>
    <xdr:sp macro="" textlink="">
      <xdr:nvSpPr>
        <xdr:cNvPr id="453" name="普通建設事業費 （ うち更新整備　）最小値テキスト">
          <a:extLst>
            <a:ext uri="{FF2B5EF4-FFF2-40B4-BE49-F238E27FC236}">
              <a16:creationId xmlns:a16="http://schemas.microsoft.com/office/drawing/2014/main" id="{00000000-0008-0000-0600-0000C5010000}"/>
            </a:ext>
          </a:extLst>
        </xdr:cNvPr>
        <xdr:cNvSpPr txBox="1"/>
      </xdr:nvSpPr>
      <xdr:spPr>
        <a:xfrm>
          <a:off x="9271000" y="1660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1580</xdr:rowOff>
    </xdr:from>
    <xdr:to>
      <xdr:col>55</xdr:col>
      <xdr:colOff>88900</xdr:colOff>
      <xdr:row>99</xdr:row>
      <xdr:rowOff>1580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9154160" y="165979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18933</xdr:rowOff>
    </xdr:from>
    <xdr:ext cx="599010" cy="259045"/>
    <xdr:sp macro="" textlink="">
      <xdr:nvSpPr>
        <xdr:cNvPr id="455" name="普通建設事業費 （ うち更新整備　）最大値テキスト">
          <a:extLst>
            <a:ext uri="{FF2B5EF4-FFF2-40B4-BE49-F238E27FC236}">
              <a16:creationId xmlns:a16="http://schemas.microsoft.com/office/drawing/2014/main" id="{00000000-0008-0000-0600-0000C7010000}"/>
            </a:ext>
          </a:extLst>
        </xdr:cNvPr>
        <xdr:cNvSpPr txBox="1"/>
      </xdr:nvSpPr>
      <xdr:spPr>
        <a:xfrm>
          <a:off x="9271000" y="14938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72256</xdr:rowOff>
    </xdr:from>
    <xdr:to>
      <xdr:col>55</xdr:col>
      <xdr:colOff>88900</xdr:colOff>
      <xdr:row>90</xdr:row>
      <xdr:rowOff>72256</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a:off x="9154160" y="1515985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133322</xdr:rowOff>
    </xdr:from>
    <xdr:to>
      <xdr:col>55</xdr:col>
      <xdr:colOff>0</xdr:colOff>
      <xdr:row>94</xdr:row>
      <xdr:rowOff>34697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8496300" y="15388562"/>
          <a:ext cx="723900" cy="40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71564</xdr:rowOff>
    </xdr:from>
    <xdr:ext cx="534377" cy="259045"/>
    <xdr:sp macro="" textlink="">
      <xdr:nvSpPr>
        <xdr:cNvPr id="458" name="普通建設事業費 （ うち更新整備　）平均値テキスト">
          <a:extLst>
            <a:ext uri="{FF2B5EF4-FFF2-40B4-BE49-F238E27FC236}">
              <a16:creationId xmlns:a16="http://schemas.microsoft.com/office/drawing/2014/main" id="{00000000-0008-0000-0600-0000CA010000}"/>
            </a:ext>
          </a:extLst>
        </xdr:cNvPr>
        <xdr:cNvSpPr txBox="1"/>
      </xdr:nvSpPr>
      <xdr:spPr>
        <a:xfrm>
          <a:off x="9271000" y="161650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93137</xdr:rowOff>
    </xdr:from>
    <xdr:to>
      <xdr:col>55</xdr:col>
      <xdr:colOff>50800</xdr:colOff>
      <xdr:row>97</xdr:row>
      <xdr:rowOff>23287</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9192260" y="1618657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133322</xdr:rowOff>
    </xdr:from>
    <xdr:to>
      <xdr:col>50</xdr:col>
      <xdr:colOff>114300</xdr:colOff>
      <xdr:row>93</xdr:row>
      <xdr:rowOff>158910</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flipV="1">
          <a:off x="7713980" y="15388562"/>
          <a:ext cx="782320" cy="360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36489</xdr:rowOff>
    </xdr:from>
    <xdr:to>
      <xdr:col>50</xdr:col>
      <xdr:colOff>165100</xdr:colOff>
      <xdr:row>96</xdr:row>
      <xdr:rowOff>138089</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8445500" y="16129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129216</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8251971" y="16222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112779</xdr:rowOff>
    </xdr:from>
    <xdr:to>
      <xdr:col>45</xdr:col>
      <xdr:colOff>177800</xdr:colOff>
      <xdr:row>93</xdr:row>
      <xdr:rowOff>158910</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a:off x="6924040" y="15703299"/>
          <a:ext cx="789940" cy="46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86393</xdr:rowOff>
    </xdr:from>
    <xdr:to>
      <xdr:col>46</xdr:col>
      <xdr:colOff>38100</xdr:colOff>
      <xdr:row>97</xdr:row>
      <xdr:rowOff>16543</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7670800" y="1617983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7670</xdr:rowOff>
    </xdr:from>
    <xdr:ext cx="534377"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7477271" y="16268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53739</xdr:rowOff>
    </xdr:from>
    <xdr:to>
      <xdr:col>41</xdr:col>
      <xdr:colOff>50800</xdr:colOff>
      <xdr:row>93</xdr:row>
      <xdr:rowOff>112779</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6149340" y="15476619"/>
          <a:ext cx="774700" cy="22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129484</xdr:rowOff>
    </xdr:from>
    <xdr:to>
      <xdr:col>41</xdr:col>
      <xdr:colOff>101600</xdr:colOff>
      <xdr:row>97</xdr:row>
      <xdr:rowOff>59634</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6873240" y="162229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50761</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6702571" y="16311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120066</xdr:rowOff>
    </xdr:from>
    <xdr:to>
      <xdr:col>36</xdr:col>
      <xdr:colOff>165100</xdr:colOff>
      <xdr:row>97</xdr:row>
      <xdr:rowOff>50216</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6098540" y="162135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41343</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5905011" y="16302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155347</xdr:rowOff>
    </xdr:from>
    <xdr:to>
      <xdr:col>55</xdr:col>
      <xdr:colOff>50800</xdr:colOff>
      <xdr:row>94</xdr:row>
      <xdr:rowOff>85497</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9192260" y="1574586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6774</xdr:rowOff>
    </xdr:from>
    <xdr:ext cx="599010" cy="259045"/>
    <xdr:sp macro="" textlink="">
      <xdr:nvSpPr>
        <xdr:cNvPr id="477" name="普通建設事業費 （ うち更新整備　）該当値テキスト">
          <a:extLst>
            <a:ext uri="{FF2B5EF4-FFF2-40B4-BE49-F238E27FC236}">
              <a16:creationId xmlns:a16="http://schemas.microsoft.com/office/drawing/2014/main" id="{00000000-0008-0000-0600-0000DD010000}"/>
            </a:ext>
          </a:extLst>
        </xdr:cNvPr>
        <xdr:cNvSpPr txBox="1"/>
      </xdr:nvSpPr>
      <xdr:spPr>
        <a:xfrm>
          <a:off x="9271000" y="155972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82522</xdr:rowOff>
    </xdr:from>
    <xdr:to>
      <xdr:col>50</xdr:col>
      <xdr:colOff>165100</xdr:colOff>
      <xdr:row>92</xdr:row>
      <xdr:rowOff>12672</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8445500" y="1533776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90</xdr:row>
      <xdr:rowOff>29199</xdr:rowOff>
    </xdr:from>
    <xdr:ext cx="59901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8219655" y="15116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108110</xdr:rowOff>
    </xdr:from>
    <xdr:to>
      <xdr:col>46</xdr:col>
      <xdr:colOff>38100</xdr:colOff>
      <xdr:row>94</xdr:row>
      <xdr:rowOff>38260</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7670800" y="156986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92</xdr:row>
      <xdr:rowOff>54787</xdr:rowOff>
    </xdr:from>
    <xdr:ext cx="599010" cy="259045"/>
    <xdr:sp macro="" textlink="">
      <xdr:nvSpPr>
        <xdr:cNvPr id="481" name="テキスト ボックス 480">
          <a:extLst>
            <a:ext uri="{FF2B5EF4-FFF2-40B4-BE49-F238E27FC236}">
              <a16:creationId xmlns:a16="http://schemas.microsoft.com/office/drawing/2014/main" id="{00000000-0008-0000-0600-0000E1010000}"/>
            </a:ext>
          </a:extLst>
        </xdr:cNvPr>
        <xdr:cNvSpPr txBox="1"/>
      </xdr:nvSpPr>
      <xdr:spPr>
        <a:xfrm>
          <a:off x="7444955" y="154776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61979</xdr:rowOff>
    </xdr:from>
    <xdr:to>
      <xdr:col>41</xdr:col>
      <xdr:colOff>101600</xdr:colOff>
      <xdr:row>93</xdr:row>
      <xdr:rowOff>163579</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6873240" y="1565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8656</xdr:rowOff>
    </xdr:from>
    <xdr:ext cx="599010"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6670255" y="154315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2939</xdr:rowOff>
    </xdr:from>
    <xdr:to>
      <xdr:col>36</xdr:col>
      <xdr:colOff>165100</xdr:colOff>
      <xdr:row>92</xdr:row>
      <xdr:rowOff>104539</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6098540" y="1542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90</xdr:row>
      <xdr:rowOff>121066</xdr:rowOff>
    </xdr:from>
    <xdr:ext cx="599010"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5872695" y="15208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a:extLst>
            <a:ext uri="{FF2B5EF4-FFF2-40B4-BE49-F238E27FC236}">
              <a16:creationId xmlns:a16="http://schemas.microsoft.com/office/drawing/2014/main" id="{00000000-0008-0000-0600-0000E601000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a:extLst>
            <a:ext uri="{FF2B5EF4-FFF2-40B4-BE49-F238E27FC236}">
              <a16:creationId xmlns:a16="http://schemas.microsoft.com/office/drawing/2014/main" id="{00000000-0008-0000-0600-0000EE01000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a:extLst>
            <a:ext uri="{FF2B5EF4-FFF2-40B4-BE49-F238E27FC236}">
              <a16:creationId xmlns:a16="http://schemas.microsoft.com/office/drawing/2014/main" id="{00000000-0008-0000-0600-0000EF01000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0960100" y="65824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073417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0960100" y="6209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a:extLst>
            <a:ext uri="{FF2B5EF4-FFF2-40B4-BE49-F238E27FC236}">
              <a16:creationId xmlns:a16="http://schemas.microsoft.com/office/drawing/2014/main" id="{00000000-0008-0000-0600-0000F3010000}"/>
            </a:ext>
          </a:extLst>
        </xdr:cNvPr>
        <xdr:cNvSpPr txBox="1"/>
      </xdr:nvSpPr>
      <xdr:spPr>
        <a:xfrm>
          <a:off x="10497381" y="6070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0960100" y="58394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0497381" y="57010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0960100" y="54660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0497381" y="53276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0960100" y="5092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049738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災害復旧事業費グラフ枠">
          <a:extLst>
            <a:ext uri="{FF2B5EF4-FFF2-40B4-BE49-F238E27FC236}">
              <a16:creationId xmlns:a16="http://schemas.microsoft.com/office/drawing/2014/main" id="{00000000-0008-0000-0600-0000FC010000}"/>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135528</xdr:rowOff>
    </xdr:from>
    <xdr:to>
      <xdr:col>85</xdr:col>
      <xdr:colOff>126364</xdr:colOff>
      <xdr:row>39</xdr:row>
      <xdr:rowOff>44450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flipV="1">
          <a:off x="14374495" y="5164728"/>
          <a:ext cx="1269" cy="1417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0" name="災害復旧事業費最小値テキスト">
          <a:extLst>
            <a:ext uri="{FF2B5EF4-FFF2-40B4-BE49-F238E27FC236}">
              <a16:creationId xmlns:a16="http://schemas.microsoft.com/office/drawing/2014/main" id="{00000000-0008-0000-0600-0000FE010000}"/>
            </a:ext>
          </a:extLst>
        </xdr:cNvPr>
        <xdr:cNvSpPr txBox="1"/>
      </xdr:nvSpPr>
      <xdr:spPr>
        <a:xfrm>
          <a:off x="1441958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428750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82205</xdr:rowOff>
    </xdr:from>
    <xdr:ext cx="534377" cy="259045"/>
    <xdr:sp macro="" textlink="">
      <xdr:nvSpPr>
        <xdr:cNvPr id="512" name="災害復旧事業費最大値テキスト">
          <a:extLst>
            <a:ext uri="{FF2B5EF4-FFF2-40B4-BE49-F238E27FC236}">
              <a16:creationId xmlns:a16="http://schemas.microsoft.com/office/drawing/2014/main" id="{00000000-0008-0000-0600-000000020000}"/>
            </a:ext>
          </a:extLst>
        </xdr:cNvPr>
        <xdr:cNvSpPr txBox="1"/>
      </xdr:nvSpPr>
      <xdr:spPr>
        <a:xfrm>
          <a:off x="14419580" y="4943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135528</xdr:rowOff>
    </xdr:from>
    <xdr:to>
      <xdr:col>86</xdr:col>
      <xdr:colOff>25400</xdr:colOff>
      <xdr:row>30</xdr:row>
      <xdr:rowOff>135528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4287500" y="51647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44450</xdr:rowOff>
    </xdr:from>
    <xdr:to>
      <xdr:col>85</xdr:col>
      <xdr:colOff>127000</xdr:colOff>
      <xdr:row>39</xdr:row>
      <xdr:rowOff>44450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3629640" y="65824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56303</xdr:rowOff>
    </xdr:from>
    <xdr:ext cx="469744" cy="259045"/>
    <xdr:sp macro="" textlink="">
      <xdr:nvSpPr>
        <xdr:cNvPr id="515" name="災害復旧事業費平均値テキスト">
          <a:extLst>
            <a:ext uri="{FF2B5EF4-FFF2-40B4-BE49-F238E27FC236}">
              <a16:creationId xmlns:a16="http://schemas.microsoft.com/office/drawing/2014/main" id="{00000000-0008-0000-0600-000003020000}"/>
            </a:ext>
          </a:extLst>
        </xdr:cNvPr>
        <xdr:cNvSpPr txBox="1"/>
      </xdr:nvSpPr>
      <xdr:spPr>
        <a:xfrm>
          <a:off x="14419580" y="62589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33427</xdr:rowOff>
    </xdr:from>
    <xdr:to>
      <xdr:col>85</xdr:col>
      <xdr:colOff>177800</xdr:colOff>
      <xdr:row>38</xdr:row>
      <xdr:rowOff>135027</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4325600" y="640374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31648</xdr:rowOff>
    </xdr:from>
    <xdr:to>
      <xdr:col>81</xdr:col>
      <xdr:colOff>50800</xdr:colOff>
      <xdr:row>39</xdr:row>
      <xdr:rowOff>44450</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2854940" y="6569608"/>
          <a:ext cx="7747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65125</xdr:rowOff>
    </xdr:from>
    <xdr:to>
      <xdr:col>81</xdr:col>
      <xdr:colOff>101600</xdr:colOff>
      <xdr:row>38</xdr:row>
      <xdr:rowOff>166725</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3578840" y="6435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11802</xdr:rowOff>
    </xdr:from>
    <xdr:ext cx="469744"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3417628" y="6214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118516</xdr:rowOff>
    </xdr:from>
    <xdr:to>
      <xdr:col>76</xdr:col>
      <xdr:colOff>114300</xdr:colOff>
      <xdr:row>39</xdr:row>
      <xdr:rowOff>31648</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2072620" y="6488836"/>
          <a:ext cx="782320" cy="80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40589</xdr:rowOff>
    </xdr:from>
    <xdr:to>
      <xdr:col>76</xdr:col>
      <xdr:colOff>165100</xdr:colOff>
      <xdr:row>38</xdr:row>
      <xdr:rowOff>142189</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2804140" y="6410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158716</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42928" y="6193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118516</xdr:rowOff>
    </xdr:from>
    <xdr:to>
      <xdr:col>71</xdr:col>
      <xdr:colOff>177800</xdr:colOff>
      <xdr:row>38</xdr:row>
      <xdr:rowOff>155702</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1282680" y="6488836"/>
          <a:ext cx="78994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75717</xdr:rowOff>
    </xdr:from>
    <xdr:to>
      <xdr:col>72</xdr:col>
      <xdr:colOff>38100</xdr:colOff>
      <xdr:row>39</xdr:row>
      <xdr:rowOff>5867</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2029440" y="64460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168444</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1868228" y="653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135763</xdr:rowOff>
    </xdr:from>
    <xdr:to>
      <xdr:col>67</xdr:col>
      <xdr:colOff>101600</xdr:colOff>
      <xdr:row>39</xdr:row>
      <xdr:rowOff>65913</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1231880" y="65060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57040</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1070668" y="6595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33" name="楕円 532">
          <a:extLst>
            <a:ext uri="{FF2B5EF4-FFF2-40B4-BE49-F238E27FC236}">
              <a16:creationId xmlns:a16="http://schemas.microsoft.com/office/drawing/2014/main" id="{00000000-0008-0000-0600-000015020000}"/>
            </a:ext>
          </a:extLst>
        </xdr:cNvPr>
        <xdr:cNvSpPr/>
      </xdr:nvSpPr>
      <xdr:spPr>
        <a:xfrm>
          <a:off x="14325600" y="65354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34" name="災害復旧事業費該当値テキスト">
          <a:extLst>
            <a:ext uri="{FF2B5EF4-FFF2-40B4-BE49-F238E27FC236}">
              <a16:creationId xmlns:a16="http://schemas.microsoft.com/office/drawing/2014/main" id="{00000000-0008-0000-0600-000016020000}"/>
            </a:ext>
          </a:extLst>
        </xdr:cNvPr>
        <xdr:cNvSpPr txBox="1"/>
      </xdr:nvSpPr>
      <xdr:spPr>
        <a:xfrm>
          <a:off x="14419580" y="64503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3578840" y="65354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27850" y="66243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152298</xdr:rowOff>
    </xdr:from>
    <xdr:to>
      <xdr:col>76</xdr:col>
      <xdr:colOff>165100</xdr:colOff>
      <xdr:row>39</xdr:row>
      <xdr:rowOff>82448</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2804140" y="65226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73575</xdr:rowOff>
    </xdr:from>
    <xdr:ext cx="378565"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2688517" y="6611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67716</xdr:rowOff>
    </xdr:from>
    <xdr:to>
      <xdr:col>72</xdr:col>
      <xdr:colOff>38100</xdr:colOff>
      <xdr:row>38</xdr:row>
      <xdr:rowOff>169316</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2029440" y="64380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14393</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1868228" y="6217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104902</xdr:rowOff>
    </xdr:from>
    <xdr:to>
      <xdr:col>67</xdr:col>
      <xdr:colOff>101600</xdr:colOff>
      <xdr:row>39</xdr:row>
      <xdr:rowOff>35052</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1231880" y="6475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51579</xdr:rowOff>
    </xdr:from>
    <xdr:ext cx="469744"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1070668" y="62542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a:extLst>
            <a:ext uri="{FF2B5EF4-FFF2-40B4-BE49-F238E27FC236}">
              <a16:creationId xmlns:a16="http://schemas.microsoft.com/office/drawing/2014/main" id="{00000000-0008-0000-0600-00002702000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0960100" y="91922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4" name="テキスト ボックス 553">
          <a:extLst>
            <a:ext uri="{FF2B5EF4-FFF2-40B4-BE49-F238E27FC236}">
              <a16:creationId xmlns:a16="http://schemas.microsoft.com/office/drawing/2014/main" id="{00000000-0008-0000-0600-00002A020000}"/>
            </a:ext>
          </a:extLst>
        </xdr:cNvPr>
        <xdr:cNvSpPr txBox="1"/>
      </xdr:nvSpPr>
      <xdr:spPr>
        <a:xfrm>
          <a:off x="107341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07341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a:extLst>
            <a:ext uri="{FF2B5EF4-FFF2-40B4-BE49-F238E27FC236}">
              <a16:creationId xmlns:a16="http://schemas.microsoft.com/office/drawing/2014/main" id="{00000000-0008-0000-0600-00002D02000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437449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9" name="失業対策事業費最小値テキスト">
          <a:extLst>
            <a:ext uri="{FF2B5EF4-FFF2-40B4-BE49-F238E27FC236}">
              <a16:creationId xmlns:a16="http://schemas.microsoft.com/office/drawing/2014/main" id="{00000000-0008-0000-0600-00002F020000}"/>
            </a:ext>
          </a:extLst>
        </xdr:cNvPr>
        <xdr:cNvSpPr txBox="1"/>
      </xdr:nvSpPr>
      <xdr:spPr>
        <a:xfrm>
          <a:off x="1441958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1" name="失業対策事業費最大値テキスト">
          <a:extLst>
            <a:ext uri="{FF2B5EF4-FFF2-40B4-BE49-F238E27FC236}">
              <a16:creationId xmlns:a16="http://schemas.microsoft.com/office/drawing/2014/main" id="{00000000-0008-0000-0600-000031020000}"/>
            </a:ext>
          </a:extLst>
        </xdr:cNvPr>
        <xdr:cNvSpPr txBox="1"/>
      </xdr:nvSpPr>
      <xdr:spPr>
        <a:xfrm>
          <a:off x="1441958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2875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3629640" y="919226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4" name="失業対策事業費平均値テキスト">
          <a:extLst>
            <a:ext uri="{FF2B5EF4-FFF2-40B4-BE49-F238E27FC236}">
              <a16:creationId xmlns:a16="http://schemas.microsoft.com/office/drawing/2014/main" id="{00000000-0008-0000-0600-000034020000}"/>
            </a:ext>
          </a:extLst>
        </xdr:cNvPr>
        <xdr:cNvSpPr txBox="1"/>
      </xdr:nvSpPr>
      <xdr:spPr>
        <a:xfrm>
          <a:off x="1441958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5" name="フローチャート: 判断 564">
          <a:extLst>
            <a:ext uri="{FF2B5EF4-FFF2-40B4-BE49-F238E27FC236}">
              <a16:creationId xmlns:a16="http://schemas.microsoft.com/office/drawing/2014/main" id="{00000000-0008-0000-0600-000035020000}"/>
            </a:ext>
          </a:extLst>
        </xdr:cNvPr>
        <xdr:cNvSpPr/>
      </xdr:nvSpPr>
      <xdr:spPr>
        <a:xfrm>
          <a:off x="14325600" y="91414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6" name="直線コネクタ 565">
          <a:extLst>
            <a:ext uri="{FF2B5EF4-FFF2-40B4-BE49-F238E27FC236}">
              <a16:creationId xmlns:a16="http://schemas.microsoft.com/office/drawing/2014/main" id="{00000000-0008-0000-0600-000036020000}"/>
            </a:ext>
          </a:extLst>
        </xdr:cNvPr>
        <xdr:cNvCxnSpPr/>
      </xdr:nvCxnSpPr>
      <xdr:spPr>
        <a:xfrm>
          <a:off x="1285494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35788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278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9" name="直線コネクタ 568">
          <a:extLst>
            <a:ext uri="{FF2B5EF4-FFF2-40B4-BE49-F238E27FC236}">
              <a16:creationId xmlns:a16="http://schemas.microsoft.com/office/drawing/2014/main" id="{00000000-0008-0000-0600-000039020000}"/>
            </a:ext>
          </a:extLst>
        </xdr:cNvPr>
        <xdr:cNvCxnSpPr/>
      </xdr:nvCxnSpPr>
      <xdr:spPr>
        <a:xfrm>
          <a:off x="1207262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28041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1" name="テキスト ボックス 570">
          <a:extLst>
            <a:ext uri="{FF2B5EF4-FFF2-40B4-BE49-F238E27FC236}">
              <a16:creationId xmlns:a16="http://schemas.microsoft.com/office/drawing/2014/main" id="{00000000-0008-0000-0600-00003B020000}"/>
            </a:ext>
          </a:extLst>
        </xdr:cNvPr>
        <xdr:cNvSpPr txBox="1"/>
      </xdr:nvSpPr>
      <xdr:spPr>
        <a:xfrm>
          <a:off x="1273791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2" name="直線コネクタ 571">
          <a:extLst>
            <a:ext uri="{FF2B5EF4-FFF2-40B4-BE49-F238E27FC236}">
              <a16:creationId xmlns:a16="http://schemas.microsoft.com/office/drawing/2014/main" id="{00000000-0008-0000-0600-00003C020000}"/>
            </a:ext>
          </a:extLst>
        </xdr:cNvPr>
        <xdr:cNvCxnSpPr/>
      </xdr:nvCxnSpPr>
      <xdr:spPr>
        <a:xfrm>
          <a:off x="112826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a:extLst>
            <a:ext uri="{FF2B5EF4-FFF2-40B4-BE49-F238E27FC236}">
              <a16:creationId xmlns:a16="http://schemas.microsoft.com/office/drawing/2014/main" id="{00000000-0008-0000-0600-00003D020000}"/>
            </a:ext>
          </a:extLst>
        </xdr:cNvPr>
        <xdr:cNvSpPr/>
      </xdr:nvSpPr>
      <xdr:spPr>
        <a:xfrm>
          <a:off x="120294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19555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12318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11808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325600" y="914146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3" name="失業対策事業費該当値テキスト">
          <a:extLst>
            <a:ext uri="{FF2B5EF4-FFF2-40B4-BE49-F238E27FC236}">
              <a16:creationId xmlns:a16="http://schemas.microsoft.com/office/drawing/2014/main" id="{00000000-0008-0000-0600-000047020000}"/>
            </a:ext>
          </a:extLst>
        </xdr:cNvPr>
        <xdr:cNvSpPr txBox="1"/>
      </xdr:nvSpPr>
      <xdr:spPr>
        <a:xfrm>
          <a:off x="1441958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5788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278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8041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73791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20294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19555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12318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11808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a:extLst>
            <a:ext uri="{FF2B5EF4-FFF2-40B4-BE49-F238E27FC236}">
              <a16:creationId xmlns:a16="http://schemas.microsoft.com/office/drawing/2014/main" id="{00000000-0008-0000-0600-00005802000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0960100" y="132156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0734174" y="130772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0960100" y="127660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0497381" y="1262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0960100" y="12320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0433261" y="12181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0960100" y="118745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0433261" y="11736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6088</xdr:rowOff>
    </xdr:from>
    <xdr:to>
      <xdr:col>85</xdr:col>
      <xdr:colOff>126364</xdr:colOff>
      <xdr:row>78</xdr:row>
      <xdr:rowOff>105601</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4374495" y="11740888"/>
          <a:ext cx="1269" cy="144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109428</xdr:rowOff>
    </xdr:from>
    <xdr:ext cx="469744"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4419580" y="131853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105601</xdr:rowOff>
    </xdr:from>
    <xdr:to>
      <xdr:col>86</xdr:col>
      <xdr:colOff>25400</xdr:colOff>
      <xdr:row>78</xdr:row>
      <xdr:rowOff>105601</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4287500" y="131815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124215</xdr:rowOff>
    </xdr:from>
    <xdr:ext cx="599010"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4419580" y="11523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6088</xdr:rowOff>
    </xdr:from>
    <xdr:to>
      <xdr:col>86</xdr:col>
      <xdr:colOff>25400</xdr:colOff>
      <xdr:row>70</xdr:row>
      <xdr:rowOff>6088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4287500" y="11740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35322</xdr:rowOff>
    </xdr:from>
    <xdr:to>
      <xdr:col>85</xdr:col>
      <xdr:colOff>127000</xdr:colOff>
      <xdr:row>77</xdr:row>
      <xdr:rowOff>68413</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3629640" y="12943602"/>
          <a:ext cx="74676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79307</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4419580" y="1248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56430</xdr:rowOff>
    </xdr:from>
    <xdr:to>
      <xdr:col>85</xdr:col>
      <xdr:colOff>177800</xdr:colOff>
      <xdr:row>75</xdr:row>
      <xdr:rowOff>158031</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4325600" y="12629430"/>
          <a:ext cx="9398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68413</xdr:rowOff>
    </xdr:from>
    <xdr:to>
      <xdr:col>81</xdr:col>
      <xdr:colOff>50800</xdr:colOff>
      <xdr:row>77</xdr:row>
      <xdr:rowOff>68422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flipV="1">
          <a:off x="12854940" y="12976693"/>
          <a:ext cx="7747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73822</xdr:rowOff>
    </xdr:from>
    <xdr:to>
      <xdr:col>81</xdr:col>
      <xdr:colOff>101600</xdr:colOff>
      <xdr:row>76</xdr:row>
      <xdr:rowOff>3972</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3578840" y="126468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20499</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3408171" y="1242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29963</xdr:rowOff>
    </xdr:from>
    <xdr:to>
      <xdr:col>76</xdr:col>
      <xdr:colOff>114300</xdr:colOff>
      <xdr:row>77</xdr:row>
      <xdr:rowOff>68422</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2072620" y="12938243"/>
          <a:ext cx="782320" cy="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108971</xdr:rowOff>
    </xdr:from>
    <xdr:to>
      <xdr:col>76</xdr:col>
      <xdr:colOff>165100</xdr:colOff>
      <xdr:row>76</xdr:row>
      <xdr:rowOff>39120</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2804140" y="12681971"/>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55648</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2610611" y="1246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29963</xdr:rowOff>
    </xdr:from>
    <xdr:to>
      <xdr:col>71</xdr:col>
      <xdr:colOff>177800</xdr:colOff>
      <xdr:row>77</xdr:row>
      <xdr:rowOff>90267</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1282680" y="12938243"/>
          <a:ext cx="789940" cy="6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124506</xdr:rowOff>
    </xdr:from>
    <xdr:to>
      <xdr:col>72</xdr:col>
      <xdr:colOff>38100</xdr:colOff>
      <xdr:row>76</xdr:row>
      <xdr:rowOff>54657</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029440" y="12697506"/>
          <a:ext cx="7874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71183</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1835911" y="12476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126281</xdr:rowOff>
    </xdr:from>
    <xdr:to>
      <xdr:col>67</xdr:col>
      <xdr:colOff>101600</xdr:colOff>
      <xdr:row>76</xdr:row>
      <xdr:rowOff>56431</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1231880" y="126992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72958</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1061211" y="12478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155972</xdr:rowOff>
    </xdr:from>
    <xdr:to>
      <xdr:col>85</xdr:col>
      <xdr:colOff>177800</xdr:colOff>
      <xdr:row>77</xdr:row>
      <xdr:rowOff>86122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4325600" y="128966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134399</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4419580" y="12875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17613</xdr:rowOff>
    </xdr:from>
    <xdr:to>
      <xdr:col>81</xdr:col>
      <xdr:colOff>101600</xdr:colOff>
      <xdr:row>77</xdr:row>
      <xdr:rowOff>119213</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3578840" y="1292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110340</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3408171" y="1301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17622</xdr:rowOff>
    </xdr:from>
    <xdr:to>
      <xdr:col>76</xdr:col>
      <xdr:colOff>165100</xdr:colOff>
      <xdr:row>77</xdr:row>
      <xdr:rowOff>119222</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2804140" y="12925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110349</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2610611" y="130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150613</xdr:rowOff>
    </xdr:from>
    <xdr:to>
      <xdr:col>72</xdr:col>
      <xdr:colOff>38100</xdr:colOff>
      <xdr:row>77</xdr:row>
      <xdr:rowOff>80763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029440" y="128912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71890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1835911" y="1298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39467</xdr:rowOff>
    </xdr:from>
    <xdr:to>
      <xdr:col>67</xdr:col>
      <xdr:colOff>101600</xdr:colOff>
      <xdr:row>77</xdr:row>
      <xdr:rowOff>141067</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1231880" y="1294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132194</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1061211" y="13040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35,836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0960100" y="166408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0734174" y="165023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0960100" y="16267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0497381" y="161290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0960100" y="158978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043326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0960100" y="155244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0433261" y="153860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0960100" y="151511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0433261" y="150126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a16="http://schemas.microsoft.com/office/drawing/2014/main" id="{00000000-0008-0000-0600-00009B02000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a16="http://schemas.microsoft.com/office/drawing/2014/main" id="{00000000-0008-0000-0600-00009C020000}"/>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a16="http://schemas.microsoft.com/office/drawing/2014/main" id="{00000000-0008-0000-0600-00009D02000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78352</xdr:rowOff>
    </xdr:from>
    <xdr:to>
      <xdr:col>85</xdr:col>
      <xdr:colOff>126364</xdr:colOff>
      <xdr:row>99</xdr:row>
      <xdr:rowOff>33706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flipV="1">
          <a:off x="14374495" y="15165952"/>
          <a:ext cx="1269" cy="1464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37533</xdr:rowOff>
    </xdr:from>
    <xdr:ext cx="469744" cy="259045"/>
    <xdr:sp macro="" textlink="">
      <xdr:nvSpPr>
        <xdr:cNvPr id="671" name="積立金最小値テキスト">
          <a:extLst>
            <a:ext uri="{FF2B5EF4-FFF2-40B4-BE49-F238E27FC236}">
              <a16:creationId xmlns:a16="http://schemas.microsoft.com/office/drawing/2014/main" id="{00000000-0008-0000-0600-00009F020000}"/>
            </a:ext>
          </a:extLst>
        </xdr:cNvPr>
        <xdr:cNvSpPr txBox="1"/>
      </xdr:nvSpPr>
      <xdr:spPr>
        <a:xfrm>
          <a:off x="14419580" y="16633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33706</xdr:rowOff>
    </xdr:from>
    <xdr:to>
      <xdr:col>86</xdr:col>
      <xdr:colOff>25400</xdr:colOff>
      <xdr:row>99</xdr:row>
      <xdr:rowOff>33706</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4287500" y="166300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25029</xdr:rowOff>
    </xdr:from>
    <xdr:ext cx="599010" cy="259045"/>
    <xdr:sp macro="" textlink="">
      <xdr:nvSpPr>
        <xdr:cNvPr id="673" name="積立金最大値テキスト">
          <a:extLst>
            <a:ext uri="{FF2B5EF4-FFF2-40B4-BE49-F238E27FC236}">
              <a16:creationId xmlns:a16="http://schemas.microsoft.com/office/drawing/2014/main" id="{00000000-0008-0000-0600-0000A1020000}"/>
            </a:ext>
          </a:extLst>
        </xdr:cNvPr>
        <xdr:cNvSpPr txBox="1"/>
      </xdr:nvSpPr>
      <xdr:spPr>
        <a:xfrm>
          <a:off x="14419580" y="14944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198,051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78352</xdr:rowOff>
    </xdr:from>
    <xdr:to>
      <xdr:col>86</xdr:col>
      <xdr:colOff>25400</xdr:colOff>
      <xdr:row>90</xdr:row>
      <xdr:rowOff>78352</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4287500" y="151659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47757</xdr:rowOff>
    </xdr:from>
    <xdr:to>
      <xdr:col>85</xdr:col>
      <xdr:colOff>127000</xdr:colOff>
      <xdr:row>96</xdr:row>
      <xdr:rowOff>57617</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flipV="1">
          <a:off x="13629640" y="15973557"/>
          <a:ext cx="746760" cy="177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135045</xdr:rowOff>
    </xdr:from>
    <xdr:ext cx="534377" cy="259045"/>
    <xdr:sp macro="" textlink="">
      <xdr:nvSpPr>
        <xdr:cNvPr id="676" name="積立金平均値テキスト">
          <a:extLst>
            <a:ext uri="{FF2B5EF4-FFF2-40B4-BE49-F238E27FC236}">
              <a16:creationId xmlns:a16="http://schemas.microsoft.com/office/drawing/2014/main" id="{00000000-0008-0000-0600-0000A4020000}"/>
            </a:ext>
          </a:extLst>
        </xdr:cNvPr>
        <xdr:cNvSpPr txBox="1"/>
      </xdr:nvSpPr>
      <xdr:spPr>
        <a:xfrm>
          <a:off x="14419580" y="162284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156618</xdr:rowOff>
    </xdr:from>
    <xdr:to>
      <xdr:col>85</xdr:col>
      <xdr:colOff>177800</xdr:colOff>
      <xdr:row>97</xdr:row>
      <xdr:rowOff>86768</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4325600" y="16250058"/>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11730</xdr:rowOff>
    </xdr:from>
    <xdr:to>
      <xdr:col>81</xdr:col>
      <xdr:colOff>50800</xdr:colOff>
      <xdr:row>96</xdr:row>
      <xdr:rowOff>57617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2854940" y="16105170"/>
          <a:ext cx="774700" cy="45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128242</xdr:rowOff>
    </xdr:from>
    <xdr:to>
      <xdr:col>81</xdr:col>
      <xdr:colOff>101600</xdr:colOff>
      <xdr:row>98</xdr:row>
      <xdr:rowOff>58392</xdr:rowOff>
    </xdr:to>
    <xdr:sp macro="" textlink="">
      <xdr:nvSpPr>
        <xdr:cNvPr id="679" name="フローチャート: 判断 678">
          <a:extLst>
            <a:ext uri="{FF2B5EF4-FFF2-40B4-BE49-F238E27FC236}">
              <a16:creationId xmlns:a16="http://schemas.microsoft.com/office/drawing/2014/main" id="{00000000-0008-0000-0600-0000A7020000}"/>
            </a:ext>
          </a:extLst>
        </xdr:cNvPr>
        <xdr:cNvSpPr/>
      </xdr:nvSpPr>
      <xdr:spPr>
        <a:xfrm>
          <a:off x="13578840" y="163893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49519</xdr:rowOff>
    </xdr:from>
    <xdr:ext cx="534377"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3408171" y="16478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11730</xdr:rowOff>
    </xdr:from>
    <xdr:to>
      <xdr:col>76</xdr:col>
      <xdr:colOff>114300</xdr:colOff>
      <xdr:row>96</xdr:row>
      <xdr:rowOff>65367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2072620" y="16105170"/>
          <a:ext cx="782320" cy="5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140815</xdr:rowOff>
    </xdr:from>
    <xdr:to>
      <xdr:col>76</xdr:col>
      <xdr:colOff>165100</xdr:colOff>
      <xdr:row>98</xdr:row>
      <xdr:rowOff>70965</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2804140" y="164018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62092</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2610611" y="16490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53449</xdr:rowOff>
    </xdr:from>
    <xdr:to>
      <xdr:col>71</xdr:col>
      <xdr:colOff>177800</xdr:colOff>
      <xdr:row>96</xdr:row>
      <xdr:rowOff>65367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1282680" y="15979249"/>
          <a:ext cx="789940" cy="17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142050</xdr:rowOff>
    </xdr:from>
    <xdr:to>
      <xdr:col>72</xdr:col>
      <xdr:colOff>38100</xdr:colOff>
      <xdr:row>98</xdr:row>
      <xdr:rowOff>72200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029440" y="16403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63327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1835911" y="16492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156231</xdr:rowOff>
    </xdr:from>
    <xdr:to>
      <xdr:col>67</xdr:col>
      <xdr:colOff>101600</xdr:colOff>
      <xdr:row>98</xdr:row>
      <xdr:rowOff>86381</xdr:rowOff>
    </xdr:to>
    <xdr:sp macro="" textlink="">
      <xdr:nvSpPr>
        <xdr:cNvPr id="687" name="フローチャート: 判断 686">
          <a:extLst>
            <a:ext uri="{FF2B5EF4-FFF2-40B4-BE49-F238E27FC236}">
              <a16:creationId xmlns:a16="http://schemas.microsoft.com/office/drawing/2014/main" id="{00000000-0008-0000-0600-0000AF020000}"/>
            </a:ext>
          </a:extLst>
        </xdr:cNvPr>
        <xdr:cNvSpPr/>
      </xdr:nvSpPr>
      <xdr:spPr>
        <a:xfrm>
          <a:off x="11231880" y="164173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77508</xdr:rowOff>
    </xdr:from>
    <xdr:ext cx="534377"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1061211" y="16506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168407</xdr:rowOff>
    </xdr:from>
    <xdr:to>
      <xdr:col>85</xdr:col>
      <xdr:colOff>177800</xdr:colOff>
      <xdr:row>95</xdr:row>
      <xdr:rowOff>98557</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325600" y="15926567"/>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19834</xdr:rowOff>
    </xdr:from>
    <xdr:ext cx="534377" cy="259045"/>
    <xdr:sp macro="" textlink="">
      <xdr:nvSpPr>
        <xdr:cNvPr id="695" name="積立金該当値テキスト">
          <a:extLst>
            <a:ext uri="{FF2B5EF4-FFF2-40B4-BE49-F238E27FC236}">
              <a16:creationId xmlns:a16="http://schemas.microsoft.com/office/drawing/2014/main" id="{00000000-0008-0000-0600-0000B7020000}"/>
            </a:ext>
          </a:extLst>
        </xdr:cNvPr>
        <xdr:cNvSpPr txBox="1"/>
      </xdr:nvSpPr>
      <xdr:spPr>
        <a:xfrm>
          <a:off x="14419580" y="1577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6817</xdr:rowOff>
    </xdr:from>
    <xdr:to>
      <xdr:col>81</xdr:col>
      <xdr:colOff>101600</xdr:colOff>
      <xdr:row>96</xdr:row>
      <xdr:rowOff>108417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578840" y="16100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124944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08171" y="15883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132380</xdr:rowOff>
    </xdr:from>
    <xdr:to>
      <xdr:col>76</xdr:col>
      <xdr:colOff>165100</xdr:colOff>
      <xdr:row>96</xdr:row>
      <xdr:rowOff>62530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804140" y="160581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79057</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610611" y="15837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14567</xdr:rowOff>
    </xdr:from>
    <xdr:to>
      <xdr:col>72</xdr:col>
      <xdr:colOff>38100</xdr:colOff>
      <xdr:row>96</xdr:row>
      <xdr:rowOff>116167</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029440" y="1610800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132694</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1835911" y="15890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2649</xdr:rowOff>
    </xdr:from>
    <xdr:to>
      <xdr:col>67</xdr:col>
      <xdr:colOff>101600</xdr:colOff>
      <xdr:row>95</xdr:row>
      <xdr:rowOff>104249</xdr:rowOff>
    </xdr:to>
    <xdr:sp macro="" textlink="">
      <xdr:nvSpPr>
        <xdr:cNvPr id="702" name="楕円 701">
          <a:extLst>
            <a:ext uri="{FF2B5EF4-FFF2-40B4-BE49-F238E27FC236}">
              <a16:creationId xmlns:a16="http://schemas.microsoft.com/office/drawing/2014/main" id="{00000000-0008-0000-0600-0000BE020000}"/>
            </a:ext>
          </a:extLst>
        </xdr:cNvPr>
        <xdr:cNvSpPr/>
      </xdr:nvSpPr>
      <xdr:spPr>
        <a:xfrm>
          <a:off x="11231880" y="1592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120776</xdr:rowOff>
    </xdr:from>
    <xdr:ext cx="534377" cy="259045"/>
    <xdr:sp macro="" textlink="">
      <xdr:nvSpPr>
        <xdr:cNvPr id="703" name="テキスト ボックス 702">
          <a:extLst>
            <a:ext uri="{FF2B5EF4-FFF2-40B4-BE49-F238E27FC236}">
              <a16:creationId xmlns:a16="http://schemas.microsoft.com/office/drawing/2014/main" id="{00000000-0008-0000-0600-0000BF020000}"/>
            </a:ext>
          </a:extLst>
        </xdr:cNvPr>
        <xdr:cNvSpPr txBox="1"/>
      </xdr:nvSpPr>
      <xdr:spPr>
        <a:xfrm>
          <a:off x="11061211" y="15711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a16="http://schemas.microsoft.com/office/drawing/2014/main" id="{00000000-0008-0000-0600-0000C9020000}"/>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609344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5890374" y="63716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609344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5630721" y="5922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609344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5630721" y="54762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609344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563072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1563072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a16="http://schemas.microsoft.com/office/drawing/2014/main" id="{00000000-0008-0000-0600-0000D402000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22840</xdr:rowOff>
    </xdr:from>
    <xdr:to>
      <xdr:col>116</xdr:col>
      <xdr:colOff>62864</xdr:colOff>
      <xdr:row>38</xdr:row>
      <xdr:rowOff>139700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flipV="1">
          <a:off x="19507835" y="5219680"/>
          <a:ext cx="1269" cy="1290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a16="http://schemas.microsoft.com/office/drawing/2014/main" id="{00000000-0008-0000-0600-0000D6020000}"/>
            </a:ext>
          </a:extLst>
        </xdr:cNvPr>
        <xdr:cNvSpPr txBox="1"/>
      </xdr:nvSpPr>
      <xdr:spPr>
        <a:xfrm>
          <a:off x="19560540" y="65138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9443700" y="6510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140967</xdr:rowOff>
    </xdr:from>
    <xdr:ext cx="534377" cy="259045"/>
    <xdr:sp macro="" textlink="">
      <xdr:nvSpPr>
        <xdr:cNvPr id="728" name="投資及び出資金最大値テキスト">
          <a:extLst>
            <a:ext uri="{FF2B5EF4-FFF2-40B4-BE49-F238E27FC236}">
              <a16:creationId xmlns:a16="http://schemas.microsoft.com/office/drawing/2014/main" id="{00000000-0008-0000-0600-0000D8020000}"/>
            </a:ext>
          </a:extLst>
        </xdr:cNvPr>
        <xdr:cNvSpPr txBox="1"/>
      </xdr:nvSpPr>
      <xdr:spPr>
        <a:xfrm>
          <a:off x="19560540" y="500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22840</xdr:rowOff>
    </xdr:from>
    <xdr:to>
      <xdr:col>116</xdr:col>
      <xdr:colOff>152400</xdr:colOff>
      <xdr:row>31</xdr:row>
      <xdr:rowOff>22840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9443700" y="52196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18778220" y="651002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22806</xdr:rowOff>
    </xdr:from>
    <xdr:ext cx="469744" cy="259045"/>
    <xdr:sp macro="" textlink="">
      <xdr:nvSpPr>
        <xdr:cNvPr id="731" name="投資及び出資金平均値テキスト">
          <a:extLst>
            <a:ext uri="{FF2B5EF4-FFF2-40B4-BE49-F238E27FC236}">
              <a16:creationId xmlns:a16="http://schemas.microsoft.com/office/drawing/2014/main" id="{00000000-0008-0000-0600-0000DB020000}"/>
            </a:ext>
          </a:extLst>
        </xdr:cNvPr>
        <xdr:cNvSpPr txBox="1"/>
      </xdr:nvSpPr>
      <xdr:spPr>
        <a:xfrm>
          <a:off x="19560540" y="62254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171379</xdr:rowOff>
    </xdr:from>
    <xdr:to>
      <xdr:col>116</xdr:col>
      <xdr:colOff>114300</xdr:colOff>
      <xdr:row>38</xdr:row>
      <xdr:rowOff>101529</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19458940" y="63740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7988280" y="651002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162052</xdr:rowOff>
    </xdr:from>
    <xdr:to>
      <xdr:col>112</xdr:col>
      <xdr:colOff>38100</xdr:colOff>
      <xdr:row>38</xdr:row>
      <xdr:rowOff>92202</xdr:rowOff>
    </xdr:to>
    <xdr:sp macro="" textlink="">
      <xdr:nvSpPr>
        <xdr:cNvPr id="734" name="フローチャート: 判断 733">
          <a:extLst>
            <a:ext uri="{FF2B5EF4-FFF2-40B4-BE49-F238E27FC236}">
              <a16:creationId xmlns:a16="http://schemas.microsoft.com/office/drawing/2014/main" id="{00000000-0008-0000-0600-0000DE020000}"/>
            </a:ext>
          </a:extLst>
        </xdr:cNvPr>
        <xdr:cNvSpPr/>
      </xdr:nvSpPr>
      <xdr:spPr>
        <a:xfrm>
          <a:off x="18735040" y="636473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108729</xdr:rowOff>
    </xdr:from>
    <xdr:ext cx="469744"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8573828" y="6143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17213580" y="651002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155743</xdr:rowOff>
    </xdr:from>
    <xdr:to>
      <xdr:col>107</xdr:col>
      <xdr:colOff>101600</xdr:colOff>
      <xdr:row>38</xdr:row>
      <xdr:rowOff>85892</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17937480" y="6358423"/>
          <a:ext cx="101600" cy="9778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102420</xdr:rowOff>
    </xdr:from>
    <xdr:ext cx="469744" cy="259045"/>
    <xdr:sp macro="" textlink="">
      <xdr:nvSpPr>
        <xdr:cNvPr id="738" name="テキスト ボックス 737">
          <a:extLst>
            <a:ext uri="{FF2B5EF4-FFF2-40B4-BE49-F238E27FC236}">
              <a16:creationId xmlns:a16="http://schemas.microsoft.com/office/drawing/2014/main" id="{00000000-0008-0000-0600-0000E2020000}"/>
            </a:ext>
          </a:extLst>
        </xdr:cNvPr>
        <xdr:cNvSpPr txBox="1"/>
      </xdr:nvSpPr>
      <xdr:spPr>
        <a:xfrm>
          <a:off x="17776268" y="6137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16431260" y="651002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132654</xdr:rowOff>
    </xdr:from>
    <xdr:to>
      <xdr:col>102</xdr:col>
      <xdr:colOff>165100</xdr:colOff>
      <xdr:row>38</xdr:row>
      <xdr:rowOff>62804</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7162780" y="6335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79331</xdr:rowOff>
    </xdr:from>
    <xdr:ext cx="469744"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7001568" y="6114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6696</xdr:rowOff>
    </xdr:from>
    <xdr:to>
      <xdr:col>98</xdr:col>
      <xdr:colOff>38100</xdr:colOff>
      <xdr:row>38</xdr:row>
      <xdr:rowOff>108296</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16388080" y="63770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124822</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6226868" y="61598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1945894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0" name="投資及び出資金該当値テキスト">
          <a:extLst>
            <a:ext uri="{FF2B5EF4-FFF2-40B4-BE49-F238E27FC236}">
              <a16:creationId xmlns:a16="http://schemas.microsoft.com/office/drawing/2014/main" id="{00000000-0008-0000-0600-0000EE020000}"/>
            </a:ext>
          </a:extLst>
        </xdr:cNvPr>
        <xdr:cNvSpPr txBox="1"/>
      </xdr:nvSpPr>
      <xdr:spPr>
        <a:xfrm>
          <a:off x="19560540" y="63741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873504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6611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79374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788649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7162780" y="6459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709655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7" name="楕円 756">
          <a:extLst>
            <a:ext uri="{FF2B5EF4-FFF2-40B4-BE49-F238E27FC236}">
              <a16:creationId xmlns:a16="http://schemas.microsoft.com/office/drawing/2014/main" id="{00000000-0008-0000-0600-0000F5020000}"/>
            </a:ext>
          </a:extLst>
        </xdr:cNvPr>
        <xdr:cNvSpPr/>
      </xdr:nvSpPr>
      <xdr:spPr>
        <a:xfrm>
          <a:off x="16388080" y="64592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6314230" y="65481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a16="http://schemas.microsoft.com/office/drawing/2014/main" id="{00000000-0008-0000-0600-000000030000}"/>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6093440" y="99896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5890374" y="98512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6093440" y="96706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5630721" y="95322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6093440" y="93517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5630721" y="92133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6093440" y="90327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5630721" y="88905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6093440" y="87138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5630721" y="85716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6093440" y="83910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15630721" y="825265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1" name="直線コネクタ 780">
          <a:extLst>
            <a:ext uri="{FF2B5EF4-FFF2-40B4-BE49-F238E27FC236}">
              <a16:creationId xmlns:a16="http://schemas.microsoft.com/office/drawing/2014/main" id="{00000000-0008-0000-0600-00000D030000}"/>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15630721" y="79337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3" name="貸付金グラフ枠">
          <a:extLst>
            <a:ext uri="{FF2B5EF4-FFF2-40B4-BE49-F238E27FC236}">
              <a16:creationId xmlns:a16="http://schemas.microsoft.com/office/drawing/2014/main" id="{00000000-0008-0000-0600-00000F030000}"/>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287</xdr:rowOff>
    </xdr:from>
    <xdr:to>
      <xdr:col>116</xdr:col>
      <xdr:colOff>62864</xdr:colOff>
      <xdr:row>59</xdr:row>
      <xdr:rowOff>98878</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flipV="1">
          <a:off x="19507835" y="8549927"/>
          <a:ext cx="1269" cy="1439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102705</xdr:rowOff>
    </xdr:from>
    <xdr:ext cx="249299" cy="259045"/>
    <xdr:sp macro="" textlink="">
      <xdr:nvSpPr>
        <xdr:cNvPr id="785" name="貸付金最小値テキスト">
          <a:extLst>
            <a:ext uri="{FF2B5EF4-FFF2-40B4-BE49-F238E27FC236}">
              <a16:creationId xmlns:a16="http://schemas.microsoft.com/office/drawing/2014/main" id="{00000000-0008-0000-0600-000011030000}"/>
            </a:ext>
          </a:extLst>
        </xdr:cNvPr>
        <xdr:cNvSpPr txBox="1"/>
      </xdr:nvSpPr>
      <xdr:spPr>
        <a:xfrm>
          <a:off x="19560540" y="999346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9443700" y="99896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118414</xdr:rowOff>
    </xdr:from>
    <xdr:ext cx="534377" cy="259045"/>
    <xdr:sp macro="" textlink="">
      <xdr:nvSpPr>
        <xdr:cNvPr id="787" name="貸付金最大値テキスト">
          <a:extLst>
            <a:ext uri="{FF2B5EF4-FFF2-40B4-BE49-F238E27FC236}">
              <a16:creationId xmlns:a16="http://schemas.microsoft.com/office/drawing/2014/main" id="{00000000-0008-0000-0600-000013030000}"/>
            </a:ext>
          </a:extLst>
        </xdr:cNvPr>
        <xdr:cNvSpPr txBox="1"/>
      </xdr:nvSpPr>
      <xdr:spPr>
        <a:xfrm>
          <a:off x="19560540" y="8332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287</xdr:rowOff>
    </xdr:from>
    <xdr:to>
      <xdr:col>116</xdr:col>
      <xdr:colOff>152400</xdr:colOff>
      <xdr:row>51</xdr:row>
      <xdr:rowOff>287</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9443700" y="854992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287</xdr:rowOff>
    </xdr:from>
    <xdr:to>
      <xdr:col>116</xdr:col>
      <xdr:colOff>63500</xdr:colOff>
      <xdr:row>51</xdr:row>
      <xdr:rowOff>122457</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8778220" y="8549927"/>
          <a:ext cx="731520" cy="122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104295</xdr:rowOff>
    </xdr:from>
    <xdr:ext cx="469744" cy="259045"/>
    <xdr:sp macro="" textlink="">
      <xdr:nvSpPr>
        <xdr:cNvPr id="790" name="貸付金平均値テキスト">
          <a:extLst>
            <a:ext uri="{FF2B5EF4-FFF2-40B4-BE49-F238E27FC236}">
              <a16:creationId xmlns:a16="http://schemas.microsoft.com/office/drawing/2014/main" id="{00000000-0008-0000-0600-000016030000}"/>
            </a:ext>
          </a:extLst>
        </xdr:cNvPr>
        <xdr:cNvSpPr txBox="1"/>
      </xdr:nvSpPr>
      <xdr:spPr>
        <a:xfrm>
          <a:off x="19560540" y="98274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125868</xdr:rowOff>
    </xdr:from>
    <xdr:to>
      <xdr:col>116</xdr:col>
      <xdr:colOff>114300</xdr:colOff>
      <xdr:row>59</xdr:row>
      <xdr:rowOff>56018</xdr:rowOff>
    </xdr:to>
    <xdr:sp macro="" textlink="">
      <xdr:nvSpPr>
        <xdr:cNvPr id="791" name="フローチャート: 判断 790">
          <a:extLst>
            <a:ext uri="{FF2B5EF4-FFF2-40B4-BE49-F238E27FC236}">
              <a16:creationId xmlns:a16="http://schemas.microsoft.com/office/drawing/2014/main" id="{00000000-0008-0000-0600-000017030000}"/>
            </a:ext>
          </a:extLst>
        </xdr:cNvPr>
        <xdr:cNvSpPr/>
      </xdr:nvSpPr>
      <xdr:spPr>
        <a:xfrm>
          <a:off x="19458940" y="984898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51</xdr:row>
      <xdr:rowOff>122457</xdr:rowOff>
    </xdr:from>
    <xdr:to>
      <xdr:col>111</xdr:col>
      <xdr:colOff>177800</xdr:colOff>
      <xdr:row>51</xdr:row>
      <xdr:rowOff>142443</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7988280" y="8672097"/>
          <a:ext cx="789940" cy="19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128088</xdr:rowOff>
    </xdr:from>
    <xdr:to>
      <xdr:col>112</xdr:col>
      <xdr:colOff>38100</xdr:colOff>
      <xdr:row>59</xdr:row>
      <xdr:rowOff>58238</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8735040" y="985120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49365</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573828" y="9940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50</xdr:row>
      <xdr:rowOff>155767</xdr:rowOff>
    </xdr:from>
    <xdr:to>
      <xdr:col>107</xdr:col>
      <xdr:colOff>50800</xdr:colOff>
      <xdr:row>51</xdr:row>
      <xdr:rowOff>142443</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17213580" y="8537767"/>
          <a:ext cx="774700" cy="154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142588</xdr:rowOff>
    </xdr:from>
    <xdr:to>
      <xdr:col>107</xdr:col>
      <xdr:colOff>101600</xdr:colOff>
      <xdr:row>59</xdr:row>
      <xdr:rowOff>72738</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17937480" y="98657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63865</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17776268" y="9954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50</xdr:row>
      <xdr:rowOff>155767</xdr:rowOff>
    </xdr:from>
    <xdr:to>
      <xdr:col>102</xdr:col>
      <xdr:colOff>114300</xdr:colOff>
      <xdr:row>51</xdr:row>
      <xdr:rowOff>163932</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16431260" y="8537767"/>
          <a:ext cx="782320" cy="17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149251</xdr:rowOff>
    </xdr:from>
    <xdr:to>
      <xdr:col>102</xdr:col>
      <xdr:colOff>165100</xdr:colOff>
      <xdr:row>59</xdr:row>
      <xdr:rowOff>79401</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17162780" y="98723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70528</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7001568" y="9961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150654</xdr:rowOff>
    </xdr:from>
    <xdr:to>
      <xdr:col>98</xdr:col>
      <xdr:colOff>38100</xdr:colOff>
      <xdr:row>59</xdr:row>
      <xdr:rowOff>80804</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16388080" y="98737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71931</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6226868" y="996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50</xdr:row>
      <xdr:rowOff>120937</xdr:rowOff>
    </xdr:from>
    <xdr:to>
      <xdr:col>116</xdr:col>
      <xdr:colOff>114300</xdr:colOff>
      <xdr:row>51</xdr:row>
      <xdr:rowOff>51087</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58940" y="85029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73964</xdr:rowOff>
    </xdr:from>
    <xdr:ext cx="534377" cy="259045"/>
    <xdr:sp macro="" textlink="">
      <xdr:nvSpPr>
        <xdr:cNvPr id="809" name="貸付金該当値テキスト">
          <a:extLst>
            <a:ext uri="{FF2B5EF4-FFF2-40B4-BE49-F238E27FC236}">
              <a16:creationId xmlns:a16="http://schemas.microsoft.com/office/drawing/2014/main" id="{00000000-0008-0000-0600-000029030000}"/>
            </a:ext>
          </a:extLst>
        </xdr:cNvPr>
        <xdr:cNvSpPr txBox="1"/>
      </xdr:nvSpPr>
      <xdr:spPr>
        <a:xfrm>
          <a:off x="19560540" y="8455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71657</xdr:rowOff>
    </xdr:from>
    <xdr:to>
      <xdr:col>112</xdr:col>
      <xdr:colOff>38100</xdr:colOff>
      <xdr:row>52</xdr:row>
      <xdr:rowOff>1807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735040" y="862129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50</xdr:row>
      <xdr:rowOff>18334</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541511" y="8400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51</xdr:row>
      <xdr:rowOff>91643</xdr:rowOff>
    </xdr:from>
    <xdr:to>
      <xdr:col>107</xdr:col>
      <xdr:colOff>101600</xdr:colOff>
      <xdr:row>52</xdr:row>
      <xdr:rowOff>21793</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7937480" y="864128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50</xdr:row>
      <xdr:rowOff>38320</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7766811" y="84203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50</xdr:row>
      <xdr:rowOff>104967</xdr:rowOff>
    </xdr:from>
    <xdr:to>
      <xdr:col>102</xdr:col>
      <xdr:colOff>165100</xdr:colOff>
      <xdr:row>51</xdr:row>
      <xdr:rowOff>35117</xdr:rowOff>
    </xdr:to>
    <xdr:sp macro="" textlink="">
      <xdr:nvSpPr>
        <xdr:cNvPr id="814" name="楕円 813">
          <a:extLst>
            <a:ext uri="{FF2B5EF4-FFF2-40B4-BE49-F238E27FC236}">
              <a16:creationId xmlns:a16="http://schemas.microsoft.com/office/drawing/2014/main" id="{00000000-0008-0000-0600-00002E030000}"/>
            </a:ext>
          </a:extLst>
        </xdr:cNvPr>
        <xdr:cNvSpPr/>
      </xdr:nvSpPr>
      <xdr:spPr>
        <a:xfrm>
          <a:off x="17162780" y="848696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49</xdr:row>
      <xdr:rowOff>51644</xdr:rowOff>
    </xdr:from>
    <xdr:ext cx="534377"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6969251" y="8266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51</xdr:row>
      <xdr:rowOff>113132</xdr:rowOff>
    </xdr:from>
    <xdr:to>
      <xdr:col>98</xdr:col>
      <xdr:colOff>38100</xdr:colOff>
      <xdr:row>52</xdr:row>
      <xdr:rowOff>43282</xdr:rowOff>
    </xdr:to>
    <xdr:sp macro="" textlink="">
      <xdr:nvSpPr>
        <xdr:cNvPr id="816" name="楕円 815">
          <a:extLst>
            <a:ext uri="{FF2B5EF4-FFF2-40B4-BE49-F238E27FC236}">
              <a16:creationId xmlns:a16="http://schemas.microsoft.com/office/drawing/2014/main" id="{00000000-0008-0000-0600-000030030000}"/>
            </a:ext>
          </a:extLst>
        </xdr:cNvPr>
        <xdr:cNvSpPr/>
      </xdr:nvSpPr>
      <xdr:spPr>
        <a:xfrm>
          <a:off x="16388080" y="866277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50</xdr:row>
      <xdr:rowOff>59809</xdr:rowOff>
    </xdr:from>
    <xdr:ext cx="534377" cy="259045"/>
    <xdr:sp macro="" textlink="">
      <xdr:nvSpPr>
        <xdr:cNvPr id="817" name="テキスト ボックス 816">
          <a:extLst>
            <a:ext uri="{FF2B5EF4-FFF2-40B4-BE49-F238E27FC236}">
              <a16:creationId xmlns:a16="http://schemas.microsoft.com/office/drawing/2014/main" id="{00000000-0008-0000-0600-000031030000}"/>
            </a:ext>
          </a:extLst>
        </xdr:cNvPr>
        <xdr:cNvSpPr txBox="1"/>
      </xdr:nvSpPr>
      <xdr:spPr>
        <a:xfrm>
          <a:off x="16194551" y="844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609344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6220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6220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70992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70992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10512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10512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609344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60782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609344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609344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589037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609344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563072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609344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563072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609344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563072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609344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558946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609344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558946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609344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55894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2" name="繰出金グラフ枠">
          <a:extLst>
            <a:ext uri="{FF2B5EF4-FFF2-40B4-BE49-F238E27FC236}">
              <a16:creationId xmlns:a16="http://schemas.microsoft.com/office/drawing/2014/main" id="{00000000-0008-0000-0600-00004A030000}"/>
            </a:ext>
          </a:extLst>
        </xdr:cNvPr>
        <xdr:cNvSpPr/>
      </xdr:nvSpPr>
      <xdr:spPr>
        <a:xfrm>
          <a:off x="1609344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29961</xdr:rowOff>
    </xdr:from>
    <xdr:to>
      <xdr:col>116</xdr:col>
      <xdr:colOff>62864</xdr:colOff>
      <xdr:row>79</xdr:row>
      <xdr:rowOff>70608</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19507835" y="11932401"/>
          <a:ext cx="1269" cy="13817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74435</xdr:rowOff>
    </xdr:from>
    <xdr:ext cx="469744" cy="259045"/>
    <xdr:sp macro="" textlink="">
      <xdr:nvSpPr>
        <xdr:cNvPr id="844" name="繰出金最小値テキスト">
          <a:extLst>
            <a:ext uri="{FF2B5EF4-FFF2-40B4-BE49-F238E27FC236}">
              <a16:creationId xmlns:a16="http://schemas.microsoft.com/office/drawing/2014/main" id="{00000000-0008-0000-0600-00004C030000}"/>
            </a:ext>
          </a:extLst>
        </xdr:cNvPr>
        <xdr:cNvSpPr txBox="1"/>
      </xdr:nvSpPr>
      <xdr:spPr>
        <a:xfrm>
          <a:off x="19560540" y="13317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70608</xdr:rowOff>
    </xdr:from>
    <xdr:to>
      <xdr:col>116</xdr:col>
      <xdr:colOff>152400</xdr:colOff>
      <xdr:row>79</xdr:row>
      <xdr:rowOff>70608</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9443700" y="133141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148088</xdr:rowOff>
    </xdr:from>
    <xdr:ext cx="599010" cy="259045"/>
    <xdr:sp macro="" textlink="">
      <xdr:nvSpPr>
        <xdr:cNvPr id="846" name="繰出金最大値テキスト">
          <a:extLst>
            <a:ext uri="{FF2B5EF4-FFF2-40B4-BE49-F238E27FC236}">
              <a16:creationId xmlns:a16="http://schemas.microsoft.com/office/drawing/2014/main" id="{00000000-0008-0000-0600-00004E030000}"/>
            </a:ext>
          </a:extLst>
        </xdr:cNvPr>
        <xdr:cNvSpPr txBox="1"/>
      </xdr:nvSpPr>
      <xdr:spPr>
        <a:xfrm>
          <a:off x="19560540" y="11715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29961</xdr:rowOff>
    </xdr:from>
    <xdr:to>
      <xdr:col>116</xdr:col>
      <xdr:colOff>152400</xdr:colOff>
      <xdr:row>71</xdr:row>
      <xdr:rowOff>29961</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9443700" y="119324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29961</xdr:rowOff>
    </xdr:from>
    <xdr:to>
      <xdr:col>116</xdr:col>
      <xdr:colOff>63500</xdr:colOff>
      <xdr:row>71</xdr:row>
      <xdr:rowOff>89463</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18778220" y="11932401"/>
          <a:ext cx="731520" cy="5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54808</xdr:rowOff>
    </xdr:from>
    <xdr:ext cx="534377" cy="259045"/>
    <xdr:sp macro="" textlink="">
      <xdr:nvSpPr>
        <xdr:cNvPr id="849" name="繰出金平均値テキスト">
          <a:extLst>
            <a:ext uri="{FF2B5EF4-FFF2-40B4-BE49-F238E27FC236}">
              <a16:creationId xmlns:a16="http://schemas.microsoft.com/office/drawing/2014/main" id="{00000000-0008-0000-0600-000051030000}"/>
            </a:ext>
          </a:extLst>
        </xdr:cNvPr>
        <xdr:cNvSpPr txBox="1"/>
      </xdr:nvSpPr>
      <xdr:spPr>
        <a:xfrm>
          <a:off x="19560540" y="126278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76381</xdr:rowOff>
    </xdr:from>
    <xdr:to>
      <xdr:col>116</xdr:col>
      <xdr:colOff>114300</xdr:colOff>
      <xdr:row>76</xdr:row>
      <xdr:rowOff>6531</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58940" y="126493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89463</xdr:rowOff>
    </xdr:from>
    <xdr:to>
      <xdr:col>111</xdr:col>
      <xdr:colOff>177800</xdr:colOff>
      <xdr:row>72</xdr:row>
      <xdr:rowOff>2257</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17988280" y="11991903"/>
          <a:ext cx="78994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73910</xdr:rowOff>
    </xdr:from>
    <xdr:to>
      <xdr:col>112</xdr:col>
      <xdr:colOff>38100</xdr:colOff>
      <xdr:row>76</xdr:row>
      <xdr:rowOff>4060</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735040" y="1264691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166637</xdr:rowOff>
    </xdr:from>
    <xdr:ext cx="534377"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541511" y="12739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85282</xdr:rowOff>
    </xdr:from>
    <xdr:to>
      <xdr:col>107</xdr:col>
      <xdr:colOff>50800</xdr:colOff>
      <xdr:row>72</xdr:row>
      <xdr:rowOff>2257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17213580" y="11987722"/>
          <a:ext cx="774700" cy="84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103639</xdr:rowOff>
    </xdr:from>
    <xdr:to>
      <xdr:col>107</xdr:col>
      <xdr:colOff>101600</xdr:colOff>
      <xdr:row>76</xdr:row>
      <xdr:rowOff>33790</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7937480" y="12676639"/>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24916</xdr:rowOff>
    </xdr:from>
    <xdr:ext cx="534377"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7766811" y="12765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85282</xdr:rowOff>
    </xdr:from>
    <xdr:to>
      <xdr:col>102</xdr:col>
      <xdr:colOff>114300</xdr:colOff>
      <xdr:row>72</xdr:row>
      <xdr:rowOff>85423</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flipV="1">
          <a:off x="16431260" y="11987722"/>
          <a:ext cx="782320" cy="167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97162</xdr:rowOff>
    </xdr:from>
    <xdr:to>
      <xdr:col>102</xdr:col>
      <xdr:colOff>165100</xdr:colOff>
      <xdr:row>76</xdr:row>
      <xdr:rowOff>27313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7162780" y="1267016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18439</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6969251" y="12759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90500</xdr:rowOff>
    </xdr:from>
    <xdr:to>
      <xdr:col>98</xdr:col>
      <xdr:colOff>38100</xdr:colOff>
      <xdr:row>76</xdr:row>
      <xdr:rowOff>20650</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16388080" y="126635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11777</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6194551" y="1275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193421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86105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78206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70459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62636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150611</xdr:rowOff>
    </xdr:from>
    <xdr:to>
      <xdr:col>116</xdr:col>
      <xdr:colOff>114300</xdr:colOff>
      <xdr:row>71</xdr:row>
      <xdr:rowOff>80761</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9458940" y="1188541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103638</xdr:rowOff>
    </xdr:from>
    <xdr:ext cx="599010" cy="259045"/>
    <xdr:sp macro="" textlink="">
      <xdr:nvSpPr>
        <xdr:cNvPr id="868" name="繰出金該当値テキスト">
          <a:extLst>
            <a:ext uri="{FF2B5EF4-FFF2-40B4-BE49-F238E27FC236}">
              <a16:creationId xmlns:a16="http://schemas.microsoft.com/office/drawing/2014/main" id="{00000000-0008-0000-0600-000064030000}"/>
            </a:ext>
          </a:extLst>
        </xdr:cNvPr>
        <xdr:cNvSpPr txBox="1"/>
      </xdr:nvSpPr>
      <xdr:spPr>
        <a:xfrm>
          <a:off x="19560540" y="11838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38663</xdr:rowOff>
    </xdr:from>
    <xdr:to>
      <xdr:col>112</xdr:col>
      <xdr:colOff>38100</xdr:colOff>
      <xdr:row>71</xdr:row>
      <xdr:rowOff>140263</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18735040" y="119411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69</xdr:row>
      <xdr:rowOff>156790</xdr:rowOff>
    </xdr:from>
    <xdr:ext cx="59901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509195" y="11723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122907</xdr:rowOff>
    </xdr:from>
    <xdr:to>
      <xdr:col>107</xdr:col>
      <xdr:colOff>101600</xdr:colOff>
      <xdr:row>72</xdr:row>
      <xdr:rowOff>53057</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7937480" y="120253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70</xdr:row>
      <xdr:rowOff>69584</xdr:rowOff>
    </xdr:from>
    <xdr:ext cx="59901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7734495" y="11804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34482</xdr:rowOff>
    </xdr:from>
    <xdr:to>
      <xdr:col>102</xdr:col>
      <xdr:colOff>165100</xdr:colOff>
      <xdr:row>71</xdr:row>
      <xdr:rowOff>136082</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7162780" y="11936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69</xdr:row>
      <xdr:rowOff>152609</xdr:rowOff>
    </xdr:from>
    <xdr:ext cx="59901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6936935" y="11719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72</xdr:row>
      <xdr:rowOff>34623</xdr:rowOff>
    </xdr:from>
    <xdr:to>
      <xdr:col>98</xdr:col>
      <xdr:colOff>38100</xdr:colOff>
      <xdr:row>72</xdr:row>
      <xdr:rowOff>136223</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16388080" y="1210470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70</xdr:row>
      <xdr:rowOff>152750</xdr:rowOff>
    </xdr:from>
    <xdr:ext cx="599010"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16162235" y="11887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609344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6220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6220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170992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70992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10512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10512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609344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60782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1609344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609344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5890374" y="157594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1609344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5890374" y="146393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1" name="前年度繰上充用金グラフ枠">
          <a:extLst>
            <a:ext uri="{FF2B5EF4-FFF2-40B4-BE49-F238E27FC236}">
              <a16:creationId xmlns:a16="http://schemas.microsoft.com/office/drawing/2014/main" id="{00000000-0008-0000-0600-00007B030000}"/>
            </a:ext>
          </a:extLst>
        </xdr:cNvPr>
        <xdr:cNvSpPr/>
      </xdr:nvSpPr>
      <xdr:spPr>
        <a:xfrm>
          <a:off x="1609344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9507835" y="158978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3" name="前年度繰上充用金最小値テキスト">
          <a:extLst>
            <a:ext uri="{FF2B5EF4-FFF2-40B4-BE49-F238E27FC236}">
              <a16:creationId xmlns:a16="http://schemas.microsoft.com/office/drawing/2014/main" id="{00000000-0008-0000-0600-00007D030000}"/>
            </a:ext>
          </a:extLst>
        </xdr:cNvPr>
        <xdr:cNvSpPr txBox="1"/>
      </xdr:nvSpPr>
      <xdr:spPr>
        <a:xfrm>
          <a:off x="1956054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5" name="前年度繰上充用金最大値テキスト">
          <a:extLst>
            <a:ext uri="{FF2B5EF4-FFF2-40B4-BE49-F238E27FC236}">
              <a16:creationId xmlns:a16="http://schemas.microsoft.com/office/drawing/2014/main" id="{00000000-0008-0000-0600-00007F030000}"/>
            </a:ext>
          </a:extLst>
        </xdr:cNvPr>
        <xdr:cNvSpPr txBox="1"/>
      </xdr:nvSpPr>
      <xdr:spPr>
        <a:xfrm>
          <a:off x="19560540" y="1560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443700" y="158978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778220" y="158978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8" name="前年度繰上充用金平均値テキスト">
          <a:extLst>
            <a:ext uri="{FF2B5EF4-FFF2-40B4-BE49-F238E27FC236}">
              <a16:creationId xmlns:a16="http://schemas.microsoft.com/office/drawing/2014/main" id="{00000000-0008-0000-0600-000082030000}"/>
            </a:ext>
          </a:extLst>
        </xdr:cNvPr>
        <xdr:cNvSpPr txBox="1"/>
      </xdr:nvSpPr>
      <xdr:spPr>
        <a:xfrm>
          <a:off x="19560540" y="158254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5894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17988280" y="158978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73504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6611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17213580" y="1589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179374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1788649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6" name="直線コネクタ 905">
          <a:extLst>
            <a:ext uri="{FF2B5EF4-FFF2-40B4-BE49-F238E27FC236}">
              <a16:creationId xmlns:a16="http://schemas.microsoft.com/office/drawing/2014/main" id="{00000000-0008-0000-0600-00008A030000}"/>
            </a:ext>
          </a:extLst>
        </xdr:cNvPr>
        <xdr:cNvCxnSpPr/>
      </xdr:nvCxnSpPr>
      <xdr:spPr>
        <a:xfrm>
          <a:off x="16431260" y="158978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7162780" y="15847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709655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16388080" y="158470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16314230" y="15935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193421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86105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78206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70459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62636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945894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7" name="前年度繰上充用金該当値テキスト">
          <a:extLst>
            <a:ext uri="{FF2B5EF4-FFF2-40B4-BE49-F238E27FC236}">
              <a16:creationId xmlns:a16="http://schemas.microsoft.com/office/drawing/2014/main" id="{00000000-0008-0000-0600-000095030000}"/>
            </a:ext>
          </a:extLst>
        </xdr:cNvPr>
        <xdr:cNvSpPr txBox="1"/>
      </xdr:nvSpPr>
      <xdr:spPr>
        <a:xfrm>
          <a:off x="19560540" y="157149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1873504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6611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79374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788649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7162780" y="1584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709655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16388080" y="158470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16314230" y="15626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6" name="正方形/長方形 925">
          <a:extLst>
            <a:ext uri="{FF2B5EF4-FFF2-40B4-BE49-F238E27FC236}">
              <a16:creationId xmlns:a16="http://schemas.microsoft.com/office/drawing/2014/main" id="{00000000-0008-0000-0600-00009E03000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7" name="正方形/長方形 926">
          <a:extLst>
            <a:ext uri="{FF2B5EF4-FFF2-40B4-BE49-F238E27FC236}">
              <a16:creationId xmlns:a16="http://schemas.microsoft.com/office/drawing/2014/main" id="{00000000-0008-0000-0600-00009F03000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歳出決算総額は、住民１人当たり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1,295,264</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円となっている。主な構成項目である人件費は、住民１人当たり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157,282</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定員管理計画において</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6</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年度まで</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の期間は、現職員数の維持</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を見込んでいる。物件費については、住民１人当たり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215,564</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、普通建設事業費については、住民１人当たり</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407,791</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円となっており、どちらも大規模事業の建設に起因する事業費の増嵩が要因となっている。また繰出金については、住民１人当たり</a:t>
          </a:r>
          <a:r>
            <a:rPr kumimoji="1" lang="en-US"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132,331</a:t>
          </a:r>
          <a:r>
            <a:rPr kumimoji="1" lang="ja-JP" altLang="ja-JP"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円</a:t>
          </a:r>
          <a:r>
            <a:rPr kumimoji="1" lang="ja-JP"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となっており、これは、下水道事業債などの償還に係る繰出金負担が大きいことにより類似団体に比して多額となっている。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6764000" y="186690"/>
          <a:ext cx="34671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6783050" y="212090"/>
          <a:ext cx="34226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6808450" y="237490"/>
          <a:ext cx="33655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福井県高浜町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3</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1971040" y="901700"/>
          <a:ext cx="12395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10,049
9,873
72.40
13,931,538
13,016,118
390,845
4,956,190
3,955,874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(R4.1.1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8.2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6329680" y="1676400"/>
          <a:ext cx="3352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R03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9748520" y="869950"/>
          <a:ext cx="1341120" cy="1120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9986010" y="933450"/>
          <a:ext cx="12776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9986010" y="1192530"/>
          <a:ext cx="12776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9831070" y="10439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9885045" y="9969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9885045" y="12560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9908540"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9908540"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29920" y="27965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29920" y="31064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29920" y="34163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67056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79756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9756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6764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6764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682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682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67056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65532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67056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71961" y="6817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670560" y="6510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71961" y="6371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670560" y="60604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71961" y="59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670560" y="56146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71961" y="54762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670560" y="51689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168927</xdr:rowOff>
    </xdr:from>
    <xdr:ext cx="53129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07841" y="50304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67056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078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67056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15342</xdr:rowOff>
    </xdr:from>
    <xdr:to>
      <xdr:col>24</xdr:col>
      <xdr:colOff>62865</xdr:colOff>
      <xdr:row>38</xdr:row>
      <xdr:rowOff>69062</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084955" y="5044542"/>
          <a:ext cx="1270" cy="1394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72889</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137660" y="6443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69062</xdr:rowOff>
    </xdr:from>
    <xdr:to>
      <xdr:col>24</xdr:col>
      <xdr:colOff>152400</xdr:colOff>
      <xdr:row>38</xdr:row>
      <xdr:rowOff>69062</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020820" y="64393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133469</xdr:rowOff>
    </xdr:from>
    <xdr:ext cx="534377"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137660" y="4827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15342</xdr:rowOff>
    </xdr:from>
    <xdr:to>
      <xdr:col>24</xdr:col>
      <xdr:colOff>152400</xdr:colOff>
      <xdr:row>30</xdr:row>
      <xdr:rowOff>15342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020820" y="50445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98781</xdr:rowOff>
    </xdr:from>
    <xdr:to>
      <xdr:col>24</xdr:col>
      <xdr:colOff>63500</xdr:colOff>
      <xdr:row>31</xdr:row>
      <xdr:rowOff>143358</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355340" y="5295621"/>
          <a:ext cx="73152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158538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137660" y="58582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xdr:rowOff>
    </xdr:from>
    <xdr:to>
      <xdr:col>24</xdr:col>
      <xdr:colOff>114300</xdr:colOff>
      <xdr:row>35</xdr:row>
      <xdr:rowOff>110261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036060" y="5876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143358</xdr:rowOff>
    </xdr:from>
    <xdr:to>
      <xdr:col>19</xdr:col>
      <xdr:colOff>177800</xdr:colOff>
      <xdr:row>31</xdr:row>
      <xdr:rowOff>162332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565400" y="5340198"/>
          <a:ext cx="789940" cy="1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8204</xdr:rowOff>
    </xdr:from>
    <xdr:to>
      <xdr:col>20</xdr:col>
      <xdr:colOff>38100</xdr:colOff>
      <xdr:row>35</xdr:row>
      <xdr:rowOff>109804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312160" y="587560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100931</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150948" y="5968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103581</xdr:rowOff>
    </xdr:from>
    <xdr:to>
      <xdr:col>15</xdr:col>
      <xdr:colOff>50800</xdr:colOff>
      <xdr:row>31</xdr:row>
      <xdr:rowOff>162332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1790700" y="5300421"/>
          <a:ext cx="774700" cy="5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56667</xdr:rowOff>
    </xdr:from>
    <xdr:to>
      <xdr:col>15</xdr:col>
      <xdr:colOff>101600</xdr:colOff>
      <xdr:row>34</xdr:row>
      <xdr:rowOff>158267</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514600" y="5756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149394</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353388" y="5849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103581</xdr:rowOff>
    </xdr:from>
    <xdr:to>
      <xdr:col>10</xdr:col>
      <xdr:colOff>114300</xdr:colOff>
      <xdr:row>31</xdr:row>
      <xdr:rowOff>146558</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1008380" y="5300421"/>
          <a:ext cx="782320" cy="42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98730</xdr:rowOff>
    </xdr:from>
    <xdr:to>
      <xdr:col>10</xdr:col>
      <xdr:colOff>165100</xdr:colOff>
      <xdr:row>35</xdr:row>
      <xdr:rowOff>28880</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739900" y="5798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20007</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578688" y="5887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143764</xdr:rowOff>
    </xdr:from>
    <xdr:to>
      <xdr:col>6</xdr:col>
      <xdr:colOff>38100</xdr:colOff>
      <xdr:row>35</xdr:row>
      <xdr:rowOff>73914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965200" y="58435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65041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03988" y="5932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39192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187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397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6230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8407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47981</xdr:rowOff>
    </xdr:from>
    <xdr:to>
      <xdr:col>24</xdr:col>
      <xdr:colOff>114300</xdr:colOff>
      <xdr:row>31</xdr:row>
      <xdr:rowOff>149581</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036060" y="5244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70858</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137660" y="51000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92558</xdr:rowOff>
    </xdr:from>
    <xdr:to>
      <xdr:col>20</xdr:col>
      <xdr:colOff>38100</xdr:colOff>
      <xdr:row>32</xdr:row>
      <xdr:rowOff>22708</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312160" y="52893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39235</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150948" y="5068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111532</xdr:rowOff>
    </xdr:from>
    <xdr:to>
      <xdr:col>15</xdr:col>
      <xdr:colOff>101600</xdr:colOff>
      <xdr:row>32</xdr:row>
      <xdr:rowOff>41682</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514600" y="53083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58209</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353388" y="508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52781</xdr:rowOff>
    </xdr:from>
    <xdr:to>
      <xdr:col>10</xdr:col>
      <xdr:colOff>165100</xdr:colOff>
      <xdr:row>31</xdr:row>
      <xdr:rowOff>154381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739900" y="524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170908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578688" y="503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95758</xdr:rowOff>
    </xdr:from>
    <xdr:to>
      <xdr:col>6</xdr:col>
      <xdr:colOff>38100</xdr:colOff>
      <xdr:row>32</xdr:row>
      <xdr:rowOff>25908</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965200" y="529259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42435</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03988" y="50716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67056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9756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79756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6764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6764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2682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2682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67056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65532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67056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670560" y="99352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467494" y="97967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670560" y="9561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4234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67056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670560" y="88188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68046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670560" y="84455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3070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67056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67056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74618</xdr:rowOff>
    </xdr:from>
    <xdr:to>
      <xdr:col>24</xdr:col>
      <xdr:colOff>62865</xdr:colOff>
      <xdr:row>57</xdr:row>
      <xdr:rowOff>158921</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084955" y="8456618"/>
          <a:ext cx="1270" cy="12577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162748</xdr:rowOff>
    </xdr:from>
    <xdr:ext cx="534377"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137660" y="97182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59,955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158921</xdr:rowOff>
    </xdr:from>
    <xdr:to>
      <xdr:col>24</xdr:col>
      <xdr:colOff>152400</xdr:colOff>
      <xdr:row>57</xdr:row>
      <xdr:rowOff>158921</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020820" y="97144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21295</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137660" y="8235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397,082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74618</xdr:rowOff>
    </xdr:from>
    <xdr:to>
      <xdr:col>24</xdr:col>
      <xdr:colOff>152400</xdr:colOff>
      <xdr:row>50</xdr:row>
      <xdr:rowOff>74618</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020820" y="84566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39886</xdr:rowOff>
    </xdr:from>
    <xdr:to>
      <xdr:col>24</xdr:col>
      <xdr:colOff>63500</xdr:colOff>
      <xdr:row>53</xdr:row>
      <xdr:rowOff>82207</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3355340" y="8757166"/>
          <a:ext cx="731520" cy="209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119318</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137660" y="933951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140891</xdr:rowOff>
    </xdr:from>
    <xdr:to>
      <xdr:col>24</xdr:col>
      <xdr:colOff>114300</xdr:colOff>
      <xdr:row>56</xdr:row>
      <xdr:rowOff>71041</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036060" y="93610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39886</xdr:rowOff>
    </xdr:from>
    <xdr:to>
      <xdr:col>19</xdr:col>
      <xdr:colOff>177800</xdr:colOff>
      <xdr:row>54</xdr:row>
      <xdr:rowOff>131897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565400" y="8757166"/>
          <a:ext cx="789940" cy="427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53</xdr:row>
      <xdr:rowOff>147433</xdr:rowOff>
    </xdr:from>
    <xdr:to>
      <xdr:col>20</xdr:col>
      <xdr:colOff>38100</xdr:colOff>
      <xdr:row>54</xdr:row>
      <xdr:rowOff>77583</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312160" y="90323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68710</xdr:rowOff>
    </xdr:from>
    <xdr:ext cx="599010"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086315" y="9121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110431</xdr:rowOff>
    </xdr:from>
    <xdr:to>
      <xdr:col>15</xdr:col>
      <xdr:colOff>50800</xdr:colOff>
      <xdr:row>54</xdr:row>
      <xdr:rowOff>131897</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1790700" y="9162991"/>
          <a:ext cx="774700" cy="21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37998</xdr:rowOff>
    </xdr:from>
    <xdr:to>
      <xdr:col>15</xdr:col>
      <xdr:colOff>101600</xdr:colOff>
      <xdr:row>56</xdr:row>
      <xdr:rowOff>139598</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514600" y="9425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130725</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311615" y="9518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110431</xdr:rowOff>
    </xdr:from>
    <xdr:to>
      <xdr:col>10</xdr:col>
      <xdr:colOff>114300</xdr:colOff>
      <xdr:row>54</xdr:row>
      <xdr:rowOff>127927</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008380" y="9162991"/>
          <a:ext cx="782320" cy="17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75931</xdr:rowOff>
    </xdr:from>
    <xdr:to>
      <xdr:col>10</xdr:col>
      <xdr:colOff>165100</xdr:colOff>
      <xdr:row>57</xdr:row>
      <xdr:rowOff>6081</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739900" y="946377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168658</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514055" y="9556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100681</xdr:rowOff>
    </xdr:from>
    <xdr:to>
      <xdr:col>6</xdr:col>
      <xdr:colOff>38100</xdr:colOff>
      <xdr:row>57</xdr:row>
      <xdr:rowOff>30831</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965200" y="948852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21958</xdr:rowOff>
    </xdr:from>
    <xdr:ext cx="59901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739355" y="9577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9192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187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397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6230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8407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31407</xdr:rowOff>
    </xdr:from>
    <xdr:to>
      <xdr:col>24</xdr:col>
      <xdr:colOff>114300</xdr:colOff>
      <xdr:row>53</xdr:row>
      <xdr:rowOff>133007</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036060" y="8916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54284</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137660" y="87715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51</xdr:row>
      <xdr:rowOff>160536</xdr:rowOff>
    </xdr:from>
    <xdr:to>
      <xdr:col>20</xdr:col>
      <xdr:colOff>38100</xdr:colOff>
      <xdr:row>52</xdr:row>
      <xdr:rowOff>90686</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312160" y="871017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50</xdr:row>
      <xdr:rowOff>107213</xdr:rowOff>
    </xdr:from>
    <xdr:ext cx="599010"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086315" y="8489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81097</xdr:rowOff>
    </xdr:from>
    <xdr:to>
      <xdr:col>15</xdr:col>
      <xdr:colOff>101600</xdr:colOff>
      <xdr:row>55</xdr:row>
      <xdr:rowOff>11247</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514600" y="91336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53</xdr:row>
      <xdr:rowOff>27774</xdr:rowOff>
    </xdr:from>
    <xdr:ext cx="599010"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311615" y="8912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59631</xdr:rowOff>
    </xdr:from>
    <xdr:to>
      <xdr:col>10</xdr:col>
      <xdr:colOff>165100</xdr:colOff>
      <xdr:row>54</xdr:row>
      <xdr:rowOff>161231</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739900" y="911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53</xdr:row>
      <xdr:rowOff>6308</xdr:rowOff>
    </xdr:from>
    <xdr:ext cx="599010"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514055" y="8891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77127</xdr:rowOff>
    </xdr:from>
    <xdr:to>
      <xdr:col>6</xdr:col>
      <xdr:colOff>38100</xdr:colOff>
      <xdr:row>55</xdr:row>
      <xdr:rowOff>7277</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965200" y="91296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53</xdr:row>
      <xdr:rowOff>23804</xdr:rowOff>
    </xdr:from>
    <xdr:ext cx="599010"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739355" y="89087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670560" y="106184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9756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79756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6764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6764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202,885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682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2682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670560" y="114249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65532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670560" y="136613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07841" y="13522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670560" y="1334243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320402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670560" y="130234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88507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670560" y="1270453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56612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670560" y="123855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2433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670560" y="120666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670560" y="117438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670560" y="114249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670560" y="114249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129785</xdr:rowOff>
    </xdr:from>
    <xdr:to>
      <xdr:col>24</xdr:col>
      <xdr:colOff>62865</xdr:colOff>
      <xdr:row>78</xdr:row>
      <xdr:rowOff>52029</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084955" y="11864585"/>
          <a:ext cx="1270" cy="1263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55856</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137660" y="13131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52029</xdr:rowOff>
    </xdr:from>
    <xdr:to>
      <xdr:col>24</xdr:col>
      <xdr:colOff>152400</xdr:colOff>
      <xdr:row>78</xdr:row>
      <xdr:rowOff>52029</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020820" y="131279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76462</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137660" y="11643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331,518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129785</xdr:rowOff>
    </xdr:from>
    <xdr:to>
      <xdr:col>24</xdr:col>
      <xdr:colOff>152400</xdr:colOff>
      <xdr:row>70</xdr:row>
      <xdr:rowOff>129785</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020820" y="118645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129785</xdr:rowOff>
    </xdr:from>
    <xdr:to>
      <xdr:col>24</xdr:col>
      <xdr:colOff>63500</xdr:colOff>
      <xdr:row>76</xdr:row>
      <xdr:rowOff>127977</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355340" y="11864585"/>
          <a:ext cx="731520" cy="100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116488</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137660" y="126894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138062</xdr:rowOff>
    </xdr:from>
    <xdr:to>
      <xdr:col>24</xdr:col>
      <xdr:colOff>114300</xdr:colOff>
      <xdr:row>76</xdr:row>
      <xdr:rowOff>68213</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036060" y="12711062"/>
          <a:ext cx="101600" cy="9779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49822</xdr:rowOff>
    </xdr:from>
    <xdr:to>
      <xdr:col>19</xdr:col>
      <xdr:colOff>177800</xdr:colOff>
      <xdr:row>76</xdr:row>
      <xdr:rowOff>127977</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565400" y="12790462"/>
          <a:ext cx="789940" cy="78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134052</xdr:rowOff>
    </xdr:from>
    <xdr:to>
      <xdr:col>20</xdr:col>
      <xdr:colOff>38100</xdr:colOff>
      <xdr:row>77</xdr:row>
      <xdr:rowOff>64202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312160" y="1287469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55329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086315" y="12963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49822</xdr:rowOff>
    </xdr:from>
    <xdr:to>
      <xdr:col>15</xdr:col>
      <xdr:colOff>50800</xdr:colOff>
      <xdr:row>76</xdr:row>
      <xdr:rowOff>72171</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790700" y="12790462"/>
          <a:ext cx="774700" cy="22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20027</xdr:rowOff>
    </xdr:from>
    <xdr:to>
      <xdr:col>15</xdr:col>
      <xdr:colOff>101600</xdr:colOff>
      <xdr:row>77</xdr:row>
      <xdr:rowOff>121627</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514600" y="1292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112754</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311615" y="13021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72171</xdr:rowOff>
    </xdr:from>
    <xdr:to>
      <xdr:col>10</xdr:col>
      <xdr:colOff>114300</xdr:colOff>
      <xdr:row>77</xdr:row>
      <xdr:rowOff>62368</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1008380" y="12812811"/>
          <a:ext cx="782320" cy="157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55877</xdr:rowOff>
    </xdr:from>
    <xdr:to>
      <xdr:col>10</xdr:col>
      <xdr:colOff>165100</xdr:colOff>
      <xdr:row>77</xdr:row>
      <xdr:rowOff>157477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739900" y="1296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148604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514055" y="13056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58555</xdr:rowOff>
    </xdr:from>
    <xdr:to>
      <xdr:col>6</xdr:col>
      <xdr:colOff>38100</xdr:colOff>
      <xdr:row>77</xdr:row>
      <xdr:rowOff>160155</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965200" y="1296683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151282</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739355" y="130595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91922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187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397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6230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8407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70</xdr:row>
      <xdr:rowOff>78985</xdr:rowOff>
    </xdr:from>
    <xdr:to>
      <xdr:col>24</xdr:col>
      <xdr:colOff>114300</xdr:colOff>
      <xdr:row>71</xdr:row>
      <xdr:rowOff>9135</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036060" y="118137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32012</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137660" y="117668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331,518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77177</xdr:rowOff>
    </xdr:from>
    <xdr:to>
      <xdr:col>20</xdr:col>
      <xdr:colOff>38100</xdr:colOff>
      <xdr:row>77</xdr:row>
      <xdr:rowOff>7327</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312160" y="1281781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23853</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086315" y="1259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170472</xdr:rowOff>
    </xdr:from>
    <xdr:to>
      <xdr:col>15</xdr:col>
      <xdr:colOff>101600</xdr:colOff>
      <xdr:row>76</xdr:row>
      <xdr:rowOff>100622</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514600" y="1274347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117148</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311615" y="125225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186,261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21371</xdr:rowOff>
    </xdr:from>
    <xdr:to>
      <xdr:col>10</xdr:col>
      <xdr:colOff>165100</xdr:colOff>
      <xdr:row>76</xdr:row>
      <xdr:rowOff>122971</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739900" y="1276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139499</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514055" y="12544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11568</xdr:rowOff>
    </xdr:from>
    <xdr:to>
      <xdr:col>6</xdr:col>
      <xdr:colOff>38100</xdr:colOff>
      <xdr:row>77</xdr:row>
      <xdr:rowOff>113168</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965200" y="129198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129695</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39355" y="127026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670560" y="139712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9756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79756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6764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6764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2682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2682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670560" y="147777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65532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670560" y="17014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25400</xdr:rowOff>
    </xdr:from>
    <xdr:to>
      <xdr:col>28</xdr:col>
      <xdr:colOff>114300</xdr:colOff>
      <xdr:row>98</xdr:row>
      <xdr:rowOff>25400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670560" y="16454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54627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467494" y="16315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670560" y="158978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7594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670560" y="15337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5199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670560" y="14777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3" name="衛生費グラフ枠">
          <a:extLst>
            <a:ext uri="{FF2B5EF4-FFF2-40B4-BE49-F238E27FC236}">
              <a16:creationId xmlns:a16="http://schemas.microsoft.com/office/drawing/2014/main" id="{00000000-0008-0000-0700-0000DF000000}"/>
            </a:ext>
          </a:extLst>
        </xdr:cNvPr>
        <xdr:cNvSpPr/>
      </xdr:nvSpPr>
      <xdr:spPr>
        <a:xfrm>
          <a:off x="670560" y="147777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92455</xdr:rowOff>
    </xdr:from>
    <xdr:to>
      <xdr:col>24</xdr:col>
      <xdr:colOff>62865</xdr:colOff>
      <xdr:row>97</xdr:row>
      <xdr:rowOff>35418</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flipV="1">
          <a:off x="4084955" y="15180055"/>
          <a:ext cx="1270" cy="1116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39245</xdr:rowOff>
    </xdr:from>
    <xdr:ext cx="534377" cy="259045"/>
    <xdr:sp macro="" textlink="">
      <xdr:nvSpPr>
        <xdr:cNvPr id="225" name="衛生費最小値テキスト">
          <a:extLst>
            <a:ext uri="{FF2B5EF4-FFF2-40B4-BE49-F238E27FC236}">
              <a16:creationId xmlns:a16="http://schemas.microsoft.com/office/drawing/2014/main" id="{00000000-0008-0000-0700-0000E1000000}"/>
            </a:ext>
          </a:extLst>
        </xdr:cNvPr>
        <xdr:cNvSpPr txBox="1"/>
      </xdr:nvSpPr>
      <xdr:spPr>
        <a:xfrm>
          <a:off x="4137660" y="16300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35418</xdr:rowOff>
    </xdr:from>
    <xdr:to>
      <xdr:col>24</xdr:col>
      <xdr:colOff>152400</xdr:colOff>
      <xdr:row>97</xdr:row>
      <xdr:rowOff>35418</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020820" y="162964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39132</xdr:rowOff>
    </xdr:from>
    <xdr:ext cx="599010" cy="259045"/>
    <xdr:sp macro="" textlink="">
      <xdr:nvSpPr>
        <xdr:cNvPr id="227" name="衛生費最大値テキスト">
          <a:extLst>
            <a:ext uri="{FF2B5EF4-FFF2-40B4-BE49-F238E27FC236}">
              <a16:creationId xmlns:a16="http://schemas.microsoft.com/office/drawing/2014/main" id="{00000000-0008-0000-0700-0000E3000000}"/>
            </a:ext>
          </a:extLst>
        </xdr:cNvPr>
        <xdr:cNvSpPr txBox="1"/>
      </xdr:nvSpPr>
      <xdr:spPr>
        <a:xfrm>
          <a:off x="4137660" y="14959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228,267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92455</xdr:rowOff>
    </xdr:from>
    <xdr:to>
      <xdr:col>24</xdr:col>
      <xdr:colOff>152400</xdr:colOff>
      <xdr:row>90</xdr:row>
      <xdr:rowOff>92455</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020820" y="151800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37247</xdr:rowOff>
    </xdr:from>
    <xdr:to>
      <xdr:col>24</xdr:col>
      <xdr:colOff>63500</xdr:colOff>
      <xdr:row>95</xdr:row>
      <xdr:rowOff>115422</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3355340" y="15963047"/>
          <a:ext cx="731520" cy="7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78928</xdr:rowOff>
    </xdr:from>
    <xdr:ext cx="534377" cy="259045"/>
    <xdr:sp macro="" textlink="">
      <xdr:nvSpPr>
        <xdr:cNvPr id="230" name="衛生費平均値テキスト">
          <a:extLst>
            <a:ext uri="{FF2B5EF4-FFF2-40B4-BE49-F238E27FC236}">
              <a16:creationId xmlns:a16="http://schemas.microsoft.com/office/drawing/2014/main" id="{00000000-0008-0000-0700-0000E6000000}"/>
            </a:ext>
          </a:extLst>
        </xdr:cNvPr>
        <xdr:cNvSpPr txBox="1"/>
      </xdr:nvSpPr>
      <xdr:spPr>
        <a:xfrm>
          <a:off x="4137660" y="16004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100501</xdr:rowOff>
    </xdr:from>
    <xdr:to>
      <xdr:col>24</xdr:col>
      <xdr:colOff>114300</xdr:colOff>
      <xdr:row>96</xdr:row>
      <xdr:rowOff>30651</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4036060" y="1602630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72103</xdr:rowOff>
    </xdr:from>
    <xdr:to>
      <xdr:col>19</xdr:col>
      <xdr:colOff>177800</xdr:colOff>
      <xdr:row>95</xdr:row>
      <xdr:rowOff>115422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2565400" y="15997903"/>
          <a:ext cx="789940" cy="43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140529</xdr:rowOff>
    </xdr:from>
    <xdr:to>
      <xdr:col>20</xdr:col>
      <xdr:colOff>38100</xdr:colOff>
      <xdr:row>96</xdr:row>
      <xdr:rowOff>70679</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3312160" y="1606632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61806</xdr:rowOff>
    </xdr:from>
    <xdr:ext cx="534377" cy="259045"/>
    <xdr:sp macro="" textlink="">
      <xdr:nvSpPr>
        <xdr:cNvPr id="234" name="テキスト ボックス 233">
          <a:extLst>
            <a:ext uri="{FF2B5EF4-FFF2-40B4-BE49-F238E27FC236}">
              <a16:creationId xmlns:a16="http://schemas.microsoft.com/office/drawing/2014/main" id="{00000000-0008-0000-0700-0000EA000000}"/>
            </a:ext>
          </a:extLst>
        </xdr:cNvPr>
        <xdr:cNvSpPr txBox="1"/>
      </xdr:nvSpPr>
      <xdr:spPr>
        <a:xfrm>
          <a:off x="3118631" y="16155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67177</xdr:rowOff>
    </xdr:from>
    <xdr:to>
      <xdr:col>15</xdr:col>
      <xdr:colOff>50800</xdr:colOff>
      <xdr:row>95</xdr:row>
      <xdr:rowOff>72103</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a:off x="1790700" y="15992977"/>
          <a:ext cx="774700" cy="4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5330</xdr:rowOff>
    </xdr:from>
    <xdr:to>
      <xdr:col>15</xdr:col>
      <xdr:colOff>101600</xdr:colOff>
      <xdr:row>96</xdr:row>
      <xdr:rowOff>106930</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2514600" y="1609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98057</xdr:rowOff>
    </xdr:from>
    <xdr:ext cx="534377"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2343931" y="16191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55964</xdr:rowOff>
    </xdr:from>
    <xdr:to>
      <xdr:col>10</xdr:col>
      <xdr:colOff>114300</xdr:colOff>
      <xdr:row>95</xdr:row>
      <xdr:rowOff>67177</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a:off x="1008380" y="15981764"/>
          <a:ext cx="782320" cy="112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10799</xdr:rowOff>
    </xdr:from>
    <xdr:to>
      <xdr:col>10</xdr:col>
      <xdr:colOff>165100</xdr:colOff>
      <xdr:row>96</xdr:row>
      <xdr:rowOff>112399</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739900" y="16104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103526</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1546371" y="1619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19296</xdr:rowOff>
    </xdr:from>
    <xdr:to>
      <xdr:col>6</xdr:col>
      <xdr:colOff>38100</xdr:colOff>
      <xdr:row>96</xdr:row>
      <xdr:rowOff>120896</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965200" y="1611273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112023</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771671" y="16205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391922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187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2397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6230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407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157897</xdr:rowOff>
    </xdr:from>
    <xdr:to>
      <xdr:col>24</xdr:col>
      <xdr:colOff>114300</xdr:colOff>
      <xdr:row>95</xdr:row>
      <xdr:rowOff>88047</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4036060" y="1591605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9324</xdr:rowOff>
    </xdr:from>
    <xdr:ext cx="534377" cy="259045"/>
    <xdr:sp macro="" textlink="">
      <xdr:nvSpPr>
        <xdr:cNvPr id="249" name="衛生費該当値テキスト">
          <a:extLst>
            <a:ext uri="{FF2B5EF4-FFF2-40B4-BE49-F238E27FC236}">
              <a16:creationId xmlns:a16="http://schemas.microsoft.com/office/drawing/2014/main" id="{00000000-0008-0000-0700-0000F9000000}"/>
            </a:ext>
          </a:extLst>
        </xdr:cNvPr>
        <xdr:cNvSpPr txBox="1"/>
      </xdr:nvSpPr>
      <xdr:spPr>
        <a:xfrm>
          <a:off x="4137660" y="15767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64622</xdr:rowOff>
    </xdr:from>
    <xdr:to>
      <xdr:col>20</xdr:col>
      <xdr:colOff>38100</xdr:colOff>
      <xdr:row>95</xdr:row>
      <xdr:rowOff>166222</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3312160" y="159904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11299</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3118631" y="157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21303</xdr:rowOff>
    </xdr:from>
    <xdr:to>
      <xdr:col>15</xdr:col>
      <xdr:colOff>101600</xdr:colOff>
      <xdr:row>95</xdr:row>
      <xdr:rowOff>122903</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2514600" y="1594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139430</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2343931" y="15729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16377</xdr:rowOff>
    </xdr:from>
    <xdr:to>
      <xdr:col>10</xdr:col>
      <xdr:colOff>165100</xdr:colOff>
      <xdr:row>95</xdr:row>
      <xdr:rowOff>117977</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739900" y="15942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134504</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1546371" y="1572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5164</xdr:rowOff>
    </xdr:from>
    <xdr:to>
      <xdr:col>6</xdr:col>
      <xdr:colOff>38100</xdr:colOff>
      <xdr:row>95</xdr:row>
      <xdr:rowOff>106764</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965200" y="1593096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123291</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771671" y="15713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5826760" y="39128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59309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59309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83260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83260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838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7838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5826760" y="47193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578866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5826760" y="69557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5826760" y="65824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5600834" y="64439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5826760" y="6209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5405301" y="6070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5826760" y="58394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5405301" y="57010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5826760" y="54660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5405301" y="53276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5826760" y="50927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5364041" y="49542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5826760" y="47193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5364041" y="458090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5826760" y="47193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109982</xdr:rowOff>
    </xdr:from>
    <xdr:to>
      <xdr:col>54</xdr:col>
      <xdr:colOff>189865</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9218295" y="5139182"/>
          <a:ext cx="1270" cy="14432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9271000" y="65862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9154160" y="658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56659</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9271000" y="4918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11,634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109982</xdr:rowOff>
    </xdr:from>
    <xdr:to>
      <xdr:col>55</xdr:col>
      <xdr:colOff>88900</xdr:colOff>
      <xdr:row>30</xdr:row>
      <xdr:rowOff>109982</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154160" y="513918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160782</xdr:rowOff>
    </xdr:from>
    <xdr:to>
      <xdr:col>55</xdr:col>
      <xdr:colOff>0</xdr:colOff>
      <xdr:row>36</xdr:row>
      <xdr:rowOff>22606</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8496300" y="6028182"/>
          <a:ext cx="723900" cy="29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49801</xdr:rowOff>
    </xdr:from>
    <xdr:ext cx="378565"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9271000" y="64201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71374</xdr:rowOff>
    </xdr:from>
    <xdr:to>
      <xdr:col>55</xdr:col>
      <xdr:colOff>50800</xdr:colOff>
      <xdr:row>39</xdr:row>
      <xdr:rowOff>1524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192260" y="64416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22606</xdr:rowOff>
    </xdr:from>
    <xdr:to>
      <xdr:col>50</xdr:col>
      <xdr:colOff>114300</xdr:colOff>
      <xdr:row>36</xdr:row>
      <xdr:rowOff>27813</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flipV="1">
          <a:off x="7713980" y="6057646"/>
          <a:ext cx="782320" cy="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98806</xdr:rowOff>
    </xdr:from>
    <xdr:to>
      <xdr:col>50</xdr:col>
      <xdr:colOff>165100</xdr:colOff>
      <xdr:row>39</xdr:row>
      <xdr:rowOff>28956</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8445500" y="646912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20083</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8329877" y="6558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27813</xdr:rowOff>
    </xdr:from>
    <xdr:to>
      <xdr:col>45</xdr:col>
      <xdr:colOff>177800</xdr:colOff>
      <xdr:row>36</xdr:row>
      <xdr:rowOff>37973</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6924040" y="6062853"/>
          <a:ext cx="78994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90805</xdr:rowOff>
    </xdr:from>
    <xdr:to>
      <xdr:col>46</xdr:col>
      <xdr:colOff>38100</xdr:colOff>
      <xdr:row>39</xdr:row>
      <xdr:rowOff>20955</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7670800" y="64611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12082</xdr:rowOff>
    </xdr:from>
    <xdr:ext cx="378565"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7547557" y="65500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37973</xdr:rowOff>
    </xdr:from>
    <xdr:to>
      <xdr:col>41</xdr:col>
      <xdr:colOff>50800</xdr:colOff>
      <xdr:row>36</xdr:row>
      <xdr:rowOff>43942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flipV="1">
          <a:off x="6149340" y="6073013"/>
          <a:ext cx="774700" cy="5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80264</xdr:rowOff>
    </xdr:from>
    <xdr:to>
      <xdr:col>41</xdr:col>
      <xdr:colOff>101600</xdr:colOff>
      <xdr:row>39</xdr:row>
      <xdr:rowOff>10414</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873240" y="64505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1541</xdr:rowOff>
    </xdr:from>
    <xdr:ext cx="378565"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57617" y="65395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85090</xdr:rowOff>
    </xdr:from>
    <xdr:to>
      <xdr:col>36</xdr:col>
      <xdr:colOff>165100</xdr:colOff>
      <xdr:row>39</xdr:row>
      <xdr:rowOff>15240</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098540" y="64554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6367</xdr:rowOff>
    </xdr:from>
    <xdr:ext cx="378565"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5982917" y="65443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0525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3286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5463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564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59817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109982</xdr:rowOff>
    </xdr:from>
    <xdr:to>
      <xdr:col>55</xdr:col>
      <xdr:colOff>50800</xdr:colOff>
      <xdr:row>36</xdr:row>
      <xdr:rowOff>40132</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192260" y="597738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132859</xdr:rowOff>
    </xdr:from>
    <xdr:ext cx="469744"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9271000" y="583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143256</xdr:rowOff>
    </xdr:from>
    <xdr:to>
      <xdr:col>50</xdr:col>
      <xdr:colOff>165100</xdr:colOff>
      <xdr:row>36</xdr:row>
      <xdr:rowOff>73406</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445500" y="60106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89933</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284288" y="57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148463</xdr:rowOff>
    </xdr:from>
    <xdr:to>
      <xdr:col>46</xdr:col>
      <xdr:colOff>38100</xdr:colOff>
      <xdr:row>36</xdr:row>
      <xdr:rowOff>78613</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670800" y="601586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95140</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509588" y="57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158623</xdr:rowOff>
    </xdr:from>
    <xdr:to>
      <xdr:col>41</xdr:col>
      <xdr:colOff>101600</xdr:colOff>
      <xdr:row>36</xdr:row>
      <xdr:rowOff>88773</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873240" y="602602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105300</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12028" y="58050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164592</xdr:rowOff>
    </xdr:from>
    <xdr:to>
      <xdr:col>36</xdr:col>
      <xdr:colOff>165100</xdr:colOff>
      <xdr:row>36</xdr:row>
      <xdr:rowOff>94742</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098540" y="60319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34</xdr:row>
      <xdr:rowOff>111269</xdr:rowOff>
    </xdr:from>
    <xdr:ext cx="469744"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5937328" y="581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5826760" y="72656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59309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59309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683260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83260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7838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7838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5826760" y="80721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578866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5826760" y="10308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5826760" y="9748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600834" y="96101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5826760" y="91922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299921" y="905384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5826760" y="8632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50</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29992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5826760" y="80721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29992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5826760" y="80721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73463</xdr:rowOff>
    </xdr:from>
    <xdr:to>
      <xdr:col>54</xdr:col>
      <xdr:colOff>189865</xdr:colOff>
      <xdr:row>58</xdr:row>
      <xdr:rowOff>16879</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9218295" y="8790743"/>
          <a:ext cx="1270" cy="94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20706</xdr:rowOff>
    </xdr:from>
    <xdr:ext cx="469744"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9271000" y="9743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16879</xdr:rowOff>
    </xdr:from>
    <xdr:to>
      <xdr:col>55</xdr:col>
      <xdr:colOff>88900</xdr:colOff>
      <xdr:row>58</xdr:row>
      <xdr:rowOff>16879</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9154160" y="973999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20140</xdr:rowOff>
    </xdr:from>
    <xdr:ext cx="599010"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9271000" y="8569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171,590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73463</xdr:rowOff>
    </xdr:from>
    <xdr:to>
      <xdr:col>55</xdr:col>
      <xdr:colOff>88900</xdr:colOff>
      <xdr:row>52</xdr:row>
      <xdr:rowOff>73463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9154160" y="879074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147095</xdr:rowOff>
    </xdr:from>
    <xdr:to>
      <xdr:col>55</xdr:col>
      <xdr:colOff>0</xdr:colOff>
      <xdr:row>52</xdr:row>
      <xdr:rowOff>73463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8496300" y="8529095"/>
          <a:ext cx="723900" cy="261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123123</xdr:rowOff>
    </xdr:from>
    <xdr:ext cx="534377"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9271000" y="9510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144696</xdr:rowOff>
    </xdr:from>
    <xdr:to>
      <xdr:col>55</xdr:col>
      <xdr:colOff>50800</xdr:colOff>
      <xdr:row>57</xdr:row>
      <xdr:rowOff>74846</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192260" y="95325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147095</xdr:rowOff>
    </xdr:from>
    <xdr:to>
      <xdr:col>50</xdr:col>
      <xdr:colOff>114300</xdr:colOff>
      <xdr:row>54</xdr:row>
      <xdr:rowOff>23463</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7713980" y="8529095"/>
          <a:ext cx="782320" cy="546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128145</xdr:rowOff>
    </xdr:from>
    <xdr:to>
      <xdr:col>50</xdr:col>
      <xdr:colOff>165100</xdr:colOff>
      <xdr:row>57</xdr:row>
      <xdr:rowOff>58295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8445500" y="95159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49422</xdr:rowOff>
    </xdr:from>
    <xdr:ext cx="534377"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8251971" y="96049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12690</xdr:rowOff>
    </xdr:from>
    <xdr:to>
      <xdr:col>45</xdr:col>
      <xdr:colOff>177800</xdr:colOff>
      <xdr:row>54</xdr:row>
      <xdr:rowOff>23463</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6924040" y="9065250"/>
          <a:ext cx="789940" cy="10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152399</xdr:rowOff>
    </xdr:from>
    <xdr:to>
      <xdr:col>46</xdr:col>
      <xdr:colOff>38100</xdr:colOff>
      <xdr:row>57</xdr:row>
      <xdr:rowOff>82549</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7670800" y="954023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73676</xdr:rowOff>
    </xdr:from>
    <xdr:ext cx="534377"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7477271" y="9629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87357</xdr:rowOff>
    </xdr:from>
    <xdr:to>
      <xdr:col>41</xdr:col>
      <xdr:colOff>50800</xdr:colOff>
      <xdr:row>54</xdr:row>
      <xdr:rowOff>12690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149340" y="8469357"/>
          <a:ext cx="774700" cy="595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154046</xdr:rowOff>
    </xdr:from>
    <xdr:to>
      <xdr:col>41</xdr:col>
      <xdr:colOff>101600</xdr:colOff>
      <xdr:row>57</xdr:row>
      <xdr:rowOff>84196</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873240" y="9541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75323</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2571" y="963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142741</xdr:rowOff>
    </xdr:from>
    <xdr:to>
      <xdr:col>36</xdr:col>
      <xdr:colOff>165100</xdr:colOff>
      <xdr:row>57</xdr:row>
      <xdr:rowOff>72891</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098540" y="95305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64018</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5905011" y="9619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0525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83286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75463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67564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59817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22663</xdr:rowOff>
    </xdr:from>
    <xdr:to>
      <xdr:col>55</xdr:col>
      <xdr:colOff>50800</xdr:colOff>
      <xdr:row>52</xdr:row>
      <xdr:rowOff>124263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192260" y="873994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147140</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9271000" y="8696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96295</xdr:rowOff>
    </xdr:from>
    <xdr:to>
      <xdr:col>50</xdr:col>
      <xdr:colOff>165100</xdr:colOff>
      <xdr:row>51</xdr:row>
      <xdr:rowOff>26445</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445500" y="84782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49</xdr:row>
      <xdr:rowOff>42972</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219655" y="8257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144113</xdr:rowOff>
    </xdr:from>
    <xdr:to>
      <xdr:col>46</xdr:col>
      <xdr:colOff>38100</xdr:colOff>
      <xdr:row>54</xdr:row>
      <xdr:rowOff>74263</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670800" y="902903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52</xdr:row>
      <xdr:rowOff>90790</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444955" y="8808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133340</xdr:rowOff>
    </xdr:from>
    <xdr:to>
      <xdr:col>41</xdr:col>
      <xdr:colOff>101600</xdr:colOff>
      <xdr:row>54</xdr:row>
      <xdr:rowOff>63490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873240" y="9018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52</xdr:row>
      <xdr:rowOff>80017</xdr:rowOff>
    </xdr:from>
    <xdr:ext cx="59901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670255" y="8797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50</xdr:row>
      <xdr:rowOff>36557</xdr:rowOff>
    </xdr:from>
    <xdr:to>
      <xdr:col>36</xdr:col>
      <xdr:colOff>165100</xdr:colOff>
      <xdr:row>50</xdr:row>
      <xdr:rowOff>138157</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098540" y="841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48</xdr:row>
      <xdr:rowOff>154684</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5872695" y="820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5826760" y="106184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59309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59309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83260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83260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8384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8384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5826760" y="114249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578866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5826760" y="136613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5826760" y="13342439"/>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5600834" y="1320402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5826760" y="1302348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5364041" y="128850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5826760" y="1270453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5364041" y="1256612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5826760" y="123855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5364041" y="122433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5826760" y="1206663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5299921" y="1192441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5826760" y="1174387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299921" y="116054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5826760" y="114249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529992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5826760" y="114249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121967</xdr:rowOff>
    </xdr:from>
    <xdr:to>
      <xdr:col>54</xdr:col>
      <xdr:colOff>189865</xdr:colOff>
      <xdr:row>79</xdr:row>
      <xdr:rowOff>82463</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9218295" y="11856767"/>
          <a:ext cx="1270" cy="14692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86290</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9271000" y="1332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82463</xdr:rowOff>
    </xdr:from>
    <xdr:to>
      <xdr:col>55</xdr:col>
      <xdr:colOff>88900</xdr:colOff>
      <xdr:row>79</xdr:row>
      <xdr:rowOff>82463</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9154160" y="133260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68644</xdr:rowOff>
    </xdr:from>
    <xdr:ext cx="599010"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9271000" y="11635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139,629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121967</xdr:rowOff>
    </xdr:from>
    <xdr:to>
      <xdr:col>55</xdr:col>
      <xdr:colOff>88900</xdr:colOff>
      <xdr:row>70</xdr:row>
      <xdr:rowOff>121967</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9154160" y="11856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140114</xdr:rowOff>
    </xdr:from>
    <xdr:to>
      <xdr:col>55</xdr:col>
      <xdr:colOff>0</xdr:colOff>
      <xdr:row>76</xdr:row>
      <xdr:rowOff>63784</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8496300" y="12713114"/>
          <a:ext cx="723900" cy="91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82371</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9271000" y="129906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103944</xdr:rowOff>
    </xdr:from>
    <xdr:to>
      <xdr:col>55</xdr:col>
      <xdr:colOff>50800</xdr:colOff>
      <xdr:row>78</xdr:row>
      <xdr:rowOff>34094</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192260" y="1301222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63784</xdr:rowOff>
    </xdr:from>
    <xdr:to>
      <xdr:col>50</xdr:col>
      <xdr:colOff>114300</xdr:colOff>
      <xdr:row>76</xdr:row>
      <xdr:rowOff>164247</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flipV="1">
          <a:off x="7713980" y="12804424"/>
          <a:ext cx="782320" cy="100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77133</xdr:rowOff>
    </xdr:from>
    <xdr:to>
      <xdr:col>50</xdr:col>
      <xdr:colOff>165100</xdr:colOff>
      <xdr:row>78</xdr:row>
      <xdr:rowOff>7283</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445500" y="1298541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169860</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251971" y="13078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119855</xdr:rowOff>
    </xdr:from>
    <xdr:to>
      <xdr:col>45</xdr:col>
      <xdr:colOff>177800</xdr:colOff>
      <xdr:row>76</xdr:row>
      <xdr:rowOff>164247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6924040" y="12860495"/>
          <a:ext cx="789940" cy="44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15182</xdr:rowOff>
    </xdr:from>
    <xdr:to>
      <xdr:col>46</xdr:col>
      <xdr:colOff>38100</xdr:colOff>
      <xdr:row>78</xdr:row>
      <xdr:rowOff>116782</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670800" y="130911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107909</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477271" y="1318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56184</xdr:rowOff>
    </xdr:from>
    <xdr:to>
      <xdr:col>41</xdr:col>
      <xdr:colOff>50800</xdr:colOff>
      <xdr:row>76</xdr:row>
      <xdr:rowOff>119855</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6149340" y="12796824"/>
          <a:ext cx="774700" cy="6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52074</xdr:rowOff>
    </xdr:from>
    <xdr:to>
      <xdr:col>41</xdr:col>
      <xdr:colOff>101600</xdr:colOff>
      <xdr:row>78</xdr:row>
      <xdr:rowOff>153674</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873240" y="13127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144801</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2571" y="13220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44017</xdr:rowOff>
    </xdr:from>
    <xdr:to>
      <xdr:col>36</xdr:col>
      <xdr:colOff>165100</xdr:colOff>
      <xdr:row>78</xdr:row>
      <xdr:rowOff>145617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098540" y="131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136744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5905011" y="13212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90525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3286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75463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67564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59817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89314</xdr:rowOff>
    </xdr:from>
    <xdr:to>
      <xdr:col>55</xdr:col>
      <xdr:colOff>50800</xdr:colOff>
      <xdr:row>76</xdr:row>
      <xdr:rowOff>19464</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192260" y="1266231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112191</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9271000" y="1251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12984</xdr:rowOff>
    </xdr:from>
    <xdr:to>
      <xdr:col>50</xdr:col>
      <xdr:colOff>165100</xdr:colOff>
      <xdr:row>76</xdr:row>
      <xdr:rowOff>114584</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445500" y="1275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131110</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251971" y="125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113447</xdr:rowOff>
    </xdr:from>
    <xdr:to>
      <xdr:col>46</xdr:col>
      <xdr:colOff>38100</xdr:colOff>
      <xdr:row>77</xdr:row>
      <xdr:rowOff>43597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670800" y="1285408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60124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477271" y="12633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69055</xdr:rowOff>
    </xdr:from>
    <xdr:to>
      <xdr:col>41</xdr:col>
      <xdr:colOff>101600</xdr:colOff>
      <xdr:row>76</xdr:row>
      <xdr:rowOff>170655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873240" y="12809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15732</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02571" y="1258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5384</xdr:rowOff>
    </xdr:from>
    <xdr:to>
      <xdr:col>36</xdr:col>
      <xdr:colOff>165100</xdr:colOff>
      <xdr:row>76</xdr:row>
      <xdr:rowOff>106984</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098540" y="12746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123512</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5905011" y="1252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5826760" y="13971270"/>
          <a:ext cx="411480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59309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59309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683260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83260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78384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78384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5826760" y="14777720"/>
          <a:ext cx="41148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578866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5826760" y="170141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5826760" y="165684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560083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5826760" y="161188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299921" y="159804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5826760" y="15673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29992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5826760" y="152273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29992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5826760" y="14777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529992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5826760" y="14777720"/>
          <a:ext cx="41148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30640</xdr:rowOff>
    </xdr:from>
    <xdr:to>
      <xdr:col>54</xdr:col>
      <xdr:colOff>189865</xdr:colOff>
      <xdr:row>98</xdr:row>
      <xdr:rowOff>66740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9218295" y="15621160"/>
          <a:ext cx="1270" cy="87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70567</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9271000" y="16499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66740</xdr:rowOff>
    </xdr:from>
    <xdr:to>
      <xdr:col>55</xdr:col>
      <xdr:colOff>88900</xdr:colOff>
      <xdr:row>98</xdr:row>
      <xdr:rowOff>66740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9154160" y="164954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148767</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9271000" y="154040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211,354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93</xdr:row>
      <xdr:rowOff>30640</xdr:rowOff>
    </xdr:from>
    <xdr:to>
      <xdr:col>55</xdr:col>
      <xdr:colOff>88900</xdr:colOff>
      <xdr:row>93</xdr:row>
      <xdr:rowOff>30640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9154160" y="156211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2257</xdr:rowOff>
    </xdr:from>
    <xdr:to>
      <xdr:col>55</xdr:col>
      <xdr:colOff>0</xdr:colOff>
      <xdr:row>93</xdr:row>
      <xdr:rowOff>30640</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8496300" y="15592777"/>
          <a:ext cx="723900" cy="2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132602</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9271000" y="1622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154175</xdr:rowOff>
    </xdr:from>
    <xdr:to>
      <xdr:col>55</xdr:col>
      <xdr:colOff>50800</xdr:colOff>
      <xdr:row>97</xdr:row>
      <xdr:rowOff>84325</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192260" y="162476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94391</xdr:rowOff>
    </xdr:from>
    <xdr:to>
      <xdr:col>50</xdr:col>
      <xdr:colOff>114300</xdr:colOff>
      <xdr:row>93</xdr:row>
      <xdr:rowOff>2257</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7713980" y="15517271"/>
          <a:ext cx="782320" cy="75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143151</xdr:rowOff>
    </xdr:from>
    <xdr:to>
      <xdr:col>50</xdr:col>
      <xdr:colOff>165100</xdr:colOff>
      <xdr:row>97</xdr:row>
      <xdr:rowOff>73301</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8445500" y="1623659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64428</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8251971" y="1632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94391</xdr:rowOff>
    </xdr:from>
    <xdr:to>
      <xdr:col>45</xdr:col>
      <xdr:colOff>177800</xdr:colOff>
      <xdr:row>92</xdr:row>
      <xdr:rowOff>145557</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6924040" y="15517271"/>
          <a:ext cx="789940" cy="51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170903</xdr:rowOff>
    </xdr:from>
    <xdr:to>
      <xdr:col>46</xdr:col>
      <xdr:colOff>38100</xdr:colOff>
      <xdr:row>97</xdr:row>
      <xdr:rowOff>101053</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7670800" y="1626434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92180</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7477271" y="1635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145557</xdr:rowOff>
    </xdr:from>
    <xdr:to>
      <xdr:col>41</xdr:col>
      <xdr:colOff>50800</xdr:colOff>
      <xdr:row>94</xdr:row>
      <xdr:rowOff>169624</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6149340" y="15568437"/>
          <a:ext cx="774700" cy="359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161128</xdr:rowOff>
    </xdr:from>
    <xdr:to>
      <xdr:col>41</xdr:col>
      <xdr:colOff>101600</xdr:colOff>
      <xdr:row>97</xdr:row>
      <xdr:rowOff>91278</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873240" y="162545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82405</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702571" y="16343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1191</xdr:rowOff>
    </xdr:from>
    <xdr:to>
      <xdr:col>36</xdr:col>
      <xdr:colOff>165100</xdr:colOff>
      <xdr:row>97</xdr:row>
      <xdr:rowOff>102791</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098540" y="1626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93918</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5905011" y="1635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0525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83286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75463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67564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59817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151290</xdr:rowOff>
    </xdr:from>
    <xdr:to>
      <xdr:col>55</xdr:col>
      <xdr:colOff>50800</xdr:colOff>
      <xdr:row>93</xdr:row>
      <xdr:rowOff>81440</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192260" y="1557417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104317</xdr:rowOff>
    </xdr:from>
    <xdr:ext cx="599010"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9271000" y="155271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122907</xdr:rowOff>
    </xdr:from>
    <xdr:to>
      <xdr:col>50</xdr:col>
      <xdr:colOff>165100</xdr:colOff>
      <xdr:row>93</xdr:row>
      <xdr:rowOff>53057</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445500" y="1554578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91</xdr:row>
      <xdr:rowOff>69584</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219655" y="1532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43591</xdr:rowOff>
    </xdr:from>
    <xdr:to>
      <xdr:col>46</xdr:col>
      <xdr:colOff>38100</xdr:colOff>
      <xdr:row>92</xdr:row>
      <xdr:rowOff>145191</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670800" y="1546647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161718</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444955" y="15249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94757</xdr:rowOff>
    </xdr:from>
    <xdr:to>
      <xdr:col>41</xdr:col>
      <xdr:colOff>101600</xdr:colOff>
      <xdr:row>93</xdr:row>
      <xdr:rowOff>24907</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873240" y="1551763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41434</xdr:rowOff>
    </xdr:from>
    <xdr:ext cx="59901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670255" y="15296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94</xdr:row>
      <xdr:rowOff>118824</xdr:rowOff>
    </xdr:from>
    <xdr:to>
      <xdr:col>36</xdr:col>
      <xdr:colOff>165100</xdr:colOff>
      <xdr:row>95</xdr:row>
      <xdr:rowOff>48974</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098540" y="1587698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65501</xdr:rowOff>
    </xdr:from>
    <xdr:ext cx="59901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5872695" y="156560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0960100" y="39128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10642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10642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19659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19659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717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29717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0960100" y="47193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09220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0960100" y="69557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0960100" y="663683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07341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0960100" y="63178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0497381" y="617947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0960100" y="59989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0497381" y="586052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0960100" y="56799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0497381" y="553776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0960100" y="53610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0497381" y="521881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0960100" y="503827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0433261" y="489985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0960100" y="4719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0433261" y="45809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消防費グラフ枠">
          <a:extLst>
            <a:ext uri="{FF2B5EF4-FFF2-40B4-BE49-F238E27FC236}">
              <a16:creationId xmlns:a16="http://schemas.microsoft.com/office/drawing/2014/main" id="{00000000-0008-0000-0700-0000FA010000}"/>
            </a:ext>
          </a:extLst>
        </xdr:cNvPr>
        <xdr:cNvSpPr/>
      </xdr:nvSpPr>
      <xdr:spPr>
        <a:xfrm>
          <a:off x="10960100" y="47193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148762</xdr:rowOff>
    </xdr:from>
    <xdr:to>
      <xdr:col>85</xdr:col>
      <xdr:colOff>126364</xdr:colOff>
      <xdr:row>38</xdr:row>
      <xdr:rowOff>48031</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flipV="1">
          <a:off x="14374495" y="5177962"/>
          <a:ext cx="1269" cy="1240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51858</xdr:rowOff>
    </xdr:from>
    <xdr:ext cx="534377" cy="259045"/>
    <xdr:sp macro="" textlink="">
      <xdr:nvSpPr>
        <xdr:cNvPr id="508" name="消防費最小値テキスト">
          <a:extLst>
            <a:ext uri="{FF2B5EF4-FFF2-40B4-BE49-F238E27FC236}">
              <a16:creationId xmlns:a16="http://schemas.microsoft.com/office/drawing/2014/main" id="{00000000-0008-0000-0700-0000FC010000}"/>
            </a:ext>
          </a:extLst>
        </xdr:cNvPr>
        <xdr:cNvSpPr txBox="1"/>
      </xdr:nvSpPr>
      <xdr:spPr>
        <a:xfrm>
          <a:off x="14419580" y="64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48031</xdr:rowOff>
    </xdr:from>
    <xdr:to>
      <xdr:col>86</xdr:col>
      <xdr:colOff>25400</xdr:colOff>
      <xdr:row>38</xdr:row>
      <xdr:rowOff>48031</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4287500" y="6418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95439</xdr:rowOff>
    </xdr:from>
    <xdr:ext cx="534377" cy="259045"/>
    <xdr:sp macro="" textlink="">
      <xdr:nvSpPr>
        <xdr:cNvPr id="510" name="消防費最大値テキスト">
          <a:extLst>
            <a:ext uri="{FF2B5EF4-FFF2-40B4-BE49-F238E27FC236}">
              <a16:creationId xmlns:a16="http://schemas.microsoft.com/office/drawing/2014/main" id="{00000000-0008-0000-0700-0000FE010000}"/>
            </a:ext>
          </a:extLst>
        </xdr:cNvPr>
        <xdr:cNvSpPr txBox="1"/>
      </xdr:nvSpPr>
      <xdr:spPr>
        <a:xfrm>
          <a:off x="14419580" y="4956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91,445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148762</xdr:rowOff>
    </xdr:from>
    <xdr:to>
      <xdr:col>86</xdr:col>
      <xdr:colOff>25400</xdr:colOff>
      <xdr:row>30</xdr:row>
      <xdr:rowOff>148762</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4287500" y="517796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105377</xdr:rowOff>
    </xdr:from>
    <xdr:to>
      <xdr:col>85</xdr:col>
      <xdr:colOff>127000</xdr:colOff>
      <xdr:row>36</xdr:row>
      <xdr:rowOff>75284</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3629640" y="5972777"/>
          <a:ext cx="746760" cy="137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72062</xdr:rowOff>
    </xdr:from>
    <xdr:ext cx="534377" cy="259045"/>
    <xdr:sp macro="" textlink="">
      <xdr:nvSpPr>
        <xdr:cNvPr id="513" name="消防費平均値テキスト">
          <a:extLst>
            <a:ext uri="{FF2B5EF4-FFF2-40B4-BE49-F238E27FC236}">
              <a16:creationId xmlns:a16="http://schemas.microsoft.com/office/drawing/2014/main" id="{00000000-0008-0000-0700-000001020000}"/>
            </a:ext>
          </a:extLst>
        </xdr:cNvPr>
        <xdr:cNvSpPr txBox="1"/>
      </xdr:nvSpPr>
      <xdr:spPr>
        <a:xfrm>
          <a:off x="14419580" y="61071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93635</xdr:rowOff>
    </xdr:from>
    <xdr:to>
      <xdr:col>85</xdr:col>
      <xdr:colOff>177800</xdr:colOff>
      <xdr:row>37</xdr:row>
      <xdr:rowOff>23785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325600" y="612867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105377</xdr:rowOff>
    </xdr:from>
    <xdr:to>
      <xdr:col>81</xdr:col>
      <xdr:colOff>50800</xdr:colOff>
      <xdr:row>36</xdr:row>
      <xdr:rowOff>115044</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2854940" y="5972777"/>
          <a:ext cx="774700" cy="177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36469</xdr:rowOff>
    </xdr:from>
    <xdr:to>
      <xdr:col>81</xdr:col>
      <xdr:colOff>101600</xdr:colOff>
      <xdr:row>36</xdr:row>
      <xdr:rowOff>138069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3578840" y="6071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129196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3408171" y="6164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112366</xdr:rowOff>
    </xdr:from>
    <xdr:to>
      <xdr:col>76</xdr:col>
      <xdr:colOff>114300</xdr:colOff>
      <xdr:row>36</xdr:row>
      <xdr:rowOff>115044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2072620" y="6147406"/>
          <a:ext cx="782320" cy="2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107237</xdr:rowOff>
    </xdr:from>
    <xdr:to>
      <xdr:col>76</xdr:col>
      <xdr:colOff>165100</xdr:colOff>
      <xdr:row>37</xdr:row>
      <xdr:rowOff>37387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804140" y="61422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28514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610611" y="6231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56865</xdr:rowOff>
    </xdr:from>
    <xdr:to>
      <xdr:col>71</xdr:col>
      <xdr:colOff>177800</xdr:colOff>
      <xdr:row>36</xdr:row>
      <xdr:rowOff>112366</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a:off x="11282680" y="5924265"/>
          <a:ext cx="789940" cy="223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97962</xdr:rowOff>
    </xdr:from>
    <xdr:to>
      <xdr:col>72</xdr:col>
      <xdr:colOff>38100</xdr:colOff>
      <xdr:row>37</xdr:row>
      <xdr:rowOff>28112</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029440" y="613300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19239</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1835911" y="6221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146458</xdr:rowOff>
    </xdr:from>
    <xdr:to>
      <xdr:col>67</xdr:col>
      <xdr:colOff>101600</xdr:colOff>
      <xdr:row>37</xdr:row>
      <xdr:rowOff>76608</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1231880" y="61814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67735</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1061211" y="6270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20876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4620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873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19049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11150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24484</xdr:rowOff>
    </xdr:from>
    <xdr:to>
      <xdr:col>85</xdr:col>
      <xdr:colOff>177800</xdr:colOff>
      <xdr:row>36</xdr:row>
      <xdr:rowOff>126084</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325600" y="6059524"/>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47361</xdr:rowOff>
    </xdr:from>
    <xdr:ext cx="534377" cy="259045"/>
    <xdr:sp macro="" textlink="">
      <xdr:nvSpPr>
        <xdr:cNvPr id="532" name="消防費該当値テキスト">
          <a:extLst>
            <a:ext uri="{FF2B5EF4-FFF2-40B4-BE49-F238E27FC236}">
              <a16:creationId xmlns:a16="http://schemas.microsoft.com/office/drawing/2014/main" id="{00000000-0008-0000-0700-000014020000}"/>
            </a:ext>
          </a:extLst>
        </xdr:cNvPr>
        <xdr:cNvSpPr txBox="1"/>
      </xdr:nvSpPr>
      <xdr:spPr>
        <a:xfrm>
          <a:off x="14419580" y="5914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54577</xdr:rowOff>
    </xdr:from>
    <xdr:to>
      <xdr:col>81</xdr:col>
      <xdr:colOff>101600</xdr:colOff>
      <xdr:row>35</xdr:row>
      <xdr:rowOff>156177</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578840" y="5921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1254</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08171" y="5701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64244</xdr:rowOff>
    </xdr:from>
    <xdr:to>
      <xdr:col>76</xdr:col>
      <xdr:colOff>165100</xdr:colOff>
      <xdr:row>36</xdr:row>
      <xdr:rowOff>165844</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804140" y="609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10921</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610611" y="5878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61566</xdr:rowOff>
    </xdr:from>
    <xdr:to>
      <xdr:col>72</xdr:col>
      <xdr:colOff>38100</xdr:colOff>
      <xdr:row>36</xdr:row>
      <xdr:rowOff>163166</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029440" y="609660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8243</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1835911" y="587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6065</xdr:rowOff>
    </xdr:from>
    <xdr:to>
      <xdr:col>67</xdr:col>
      <xdr:colOff>101600</xdr:colOff>
      <xdr:row>35</xdr:row>
      <xdr:rowOff>107665</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1231880" y="5873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124192</xdr:rowOff>
    </xdr:from>
    <xdr:ext cx="534377" cy="259045"/>
    <xdr:sp macro="" textlink="">
      <xdr:nvSpPr>
        <xdr:cNvPr id="540" name="テキスト ボックス 539">
          <a:extLst>
            <a:ext uri="{FF2B5EF4-FFF2-40B4-BE49-F238E27FC236}">
              <a16:creationId xmlns:a16="http://schemas.microsoft.com/office/drawing/2014/main" id="{00000000-0008-0000-0700-00001C020000}"/>
            </a:ext>
          </a:extLst>
        </xdr:cNvPr>
        <xdr:cNvSpPr txBox="1"/>
      </xdr:nvSpPr>
      <xdr:spPr>
        <a:xfrm>
          <a:off x="11061211" y="5656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0960100" y="72656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10642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10642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19659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19659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9717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29717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0960100" y="80721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09220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0960100" y="103085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0960100" y="98628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0734174" y="97244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0960100" y="94132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0433261" y="9274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0960100" y="89674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0433261" y="8829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0960100" y="85217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0433261" y="83832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0960100" y="80721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0433261" y="79337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0960100" y="80721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103810</xdr:rowOff>
    </xdr:from>
    <xdr:to>
      <xdr:col>85</xdr:col>
      <xdr:colOff>126364</xdr:colOff>
      <xdr:row>57</xdr:row>
      <xdr:rowOff>162871</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4374495" y="8821090"/>
          <a:ext cx="1269" cy="897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166698</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4419580" y="9722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162871</xdr:rowOff>
    </xdr:from>
    <xdr:to>
      <xdr:col>86</xdr:col>
      <xdr:colOff>25400</xdr:colOff>
      <xdr:row>57</xdr:row>
      <xdr:rowOff>162871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4287500" y="971835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51</xdr:row>
      <xdr:rowOff>50487</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4419580" y="8600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232,850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103810</xdr:rowOff>
    </xdr:from>
    <xdr:to>
      <xdr:col>86</xdr:col>
      <xdr:colOff>25400</xdr:colOff>
      <xdr:row>52</xdr:row>
      <xdr:rowOff>103810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287500" y="88210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42065</xdr:rowOff>
    </xdr:from>
    <xdr:to>
      <xdr:col>85</xdr:col>
      <xdr:colOff>127000</xdr:colOff>
      <xdr:row>56</xdr:row>
      <xdr:rowOff>130008</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flipV="1">
          <a:off x="13629640" y="9429905"/>
          <a:ext cx="746760" cy="87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93584</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4419580" y="9481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115157</xdr:rowOff>
    </xdr:from>
    <xdr:to>
      <xdr:col>85</xdr:col>
      <xdr:colOff>177800</xdr:colOff>
      <xdr:row>57</xdr:row>
      <xdr:rowOff>45307</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4325600" y="950299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114023</xdr:rowOff>
    </xdr:from>
    <xdr:to>
      <xdr:col>81</xdr:col>
      <xdr:colOff>50800</xdr:colOff>
      <xdr:row>56</xdr:row>
      <xdr:rowOff>130008</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854940" y="9501863"/>
          <a:ext cx="774700" cy="15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65610</xdr:rowOff>
    </xdr:from>
    <xdr:to>
      <xdr:col>81</xdr:col>
      <xdr:colOff>101600</xdr:colOff>
      <xdr:row>56</xdr:row>
      <xdr:rowOff>167210</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3578840" y="9453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12287</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3408171" y="9232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159945</xdr:rowOff>
    </xdr:from>
    <xdr:to>
      <xdr:col>76</xdr:col>
      <xdr:colOff>114300</xdr:colOff>
      <xdr:row>56</xdr:row>
      <xdr:rowOff>114023</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2072620" y="9380145"/>
          <a:ext cx="782320" cy="12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98758</xdr:rowOff>
    </xdr:from>
    <xdr:to>
      <xdr:col>76</xdr:col>
      <xdr:colOff>165100</xdr:colOff>
      <xdr:row>57</xdr:row>
      <xdr:rowOff>28908</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2804140" y="94865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20035</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2610611" y="957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62044</xdr:rowOff>
    </xdr:from>
    <xdr:to>
      <xdr:col>71</xdr:col>
      <xdr:colOff>177800</xdr:colOff>
      <xdr:row>55</xdr:row>
      <xdr:rowOff>159945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1282680" y="9114604"/>
          <a:ext cx="789940" cy="26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141715</xdr:rowOff>
    </xdr:from>
    <xdr:to>
      <xdr:col>72</xdr:col>
      <xdr:colOff>38100</xdr:colOff>
      <xdr:row>57</xdr:row>
      <xdr:rowOff>71865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029440" y="952955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62992</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1835911" y="9618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149099</xdr:rowOff>
    </xdr:from>
    <xdr:to>
      <xdr:col>67</xdr:col>
      <xdr:colOff>101600</xdr:colOff>
      <xdr:row>57</xdr:row>
      <xdr:rowOff>79249</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1231880" y="953693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70376</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1061211" y="9625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20876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620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873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19049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11150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162715</xdr:rowOff>
    </xdr:from>
    <xdr:to>
      <xdr:col>85</xdr:col>
      <xdr:colOff>177800</xdr:colOff>
      <xdr:row>56</xdr:row>
      <xdr:rowOff>92865</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325600" y="938291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14142</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4419580" y="92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79208</xdr:rowOff>
    </xdr:from>
    <xdr:to>
      <xdr:col>81</xdr:col>
      <xdr:colOff>101600</xdr:colOff>
      <xdr:row>57</xdr:row>
      <xdr:rowOff>9358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578840" y="9467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485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8171" y="9555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63223</xdr:rowOff>
    </xdr:from>
    <xdr:to>
      <xdr:col>76</xdr:col>
      <xdr:colOff>165100</xdr:colOff>
      <xdr:row>56</xdr:row>
      <xdr:rowOff>164823</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804140" y="9451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9900</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610611" y="923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109145</xdr:rowOff>
    </xdr:from>
    <xdr:to>
      <xdr:col>72</xdr:col>
      <xdr:colOff>38100</xdr:colOff>
      <xdr:row>56</xdr:row>
      <xdr:rowOff>39295</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029440" y="9329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54</xdr:row>
      <xdr:rowOff>55822</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1803595" y="9108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11244</xdr:rowOff>
    </xdr:from>
    <xdr:to>
      <xdr:col>67</xdr:col>
      <xdr:colOff>101600</xdr:colOff>
      <xdr:row>54</xdr:row>
      <xdr:rowOff>112844</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1231880" y="9063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129371</xdr:rowOff>
    </xdr:from>
    <xdr:ext cx="59901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1028895" y="88466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0960100" y="106184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10642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10642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196594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196594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971780" y="109537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971780" y="111531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0960100" y="114249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0922000" y="112382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0960100" y="136613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0960100" y="1328801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0734174" y="131495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0960100" y="12914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0497381" y="12776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0960100" y="125450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0497381" y="124066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0960100" y="121716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0497381" y="120332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0960100" y="11798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0497381" y="116598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0960100" y="114249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0433261" y="112865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0960100" y="114249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135528</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4374495" y="11870328"/>
          <a:ext cx="1269" cy="1417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4419580" y="132918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4287500" y="13288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82205</xdr:rowOff>
    </xdr:from>
    <xdr:ext cx="534377"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4419580" y="116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76,219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135528</xdr:rowOff>
    </xdr:from>
    <xdr:to>
      <xdr:col>86</xdr:col>
      <xdr:colOff>25400</xdr:colOff>
      <xdr:row>70</xdr:row>
      <xdr:rowOff>135528</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4287500" y="1187032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44450</xdr:rowOff>
    </xdr:from>
    <xdr:to>
      <xdr:col>85</xdr:col>
      <xdr:colOff>127000</xdr:colOff>
      <xdr:row>79</xdr:row>
      <xdr:rowOff>44450</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3629640" y="13288010"/>
          <a:ext cx="74676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56284</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4419580" y="129645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33407</xdr:rowOff>
    </xdr:from>
    <xdr:to>
      <xdr:col>85</xdr:col>
      <xdr:colOff>177800</xdr:colOff>
      <xdr:row>78</xdr:row>
      <xdr:rowOff>135007</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325600" y="13109327"/>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31648</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854940" y="13275208"/>
          <a:ext cx="7747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65106</xdr:rowOff>
    </xdr:from>
    <xdr:to>
      <xdr:col>81</xdr:col>
      <xdr:colOff>101600</xdr:colOff>
      <xdr:row>78</xdr:row>
      <xdr:rowOff>166706</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578840" y="1314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11783</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17628" y="12920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118517</xdr:rowOff>
    </xdr:from>
    <xdr:to>
      <xdr:col>76</xdr:col>
      <xdr:colOff>114300</xdr:colOff>
      <xdr:row>79</xdr:row>
      <xdr:rowOff>31648</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2072620" y="13194437"/>
          <a:ext cx="782320" cy="80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40590</xdr:rowOff>
    </xdr:from>
    <xdr:to>
      <xdr:col>76</xdr:col>
      <xdr:colOff>165100</xdr:colOff>
      <xdr:row>78</xdr:row>
      <xdr:rowOff>142190</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804140" y="13116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158717</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642928" y="12899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118517</xdr:rowOff>
    </xdr:from>
    <xdr:to>
      <xdr:col>71</xdr:col>
      <xdr:colOff>177800</xdr:colOff>
      <xdr:row>78</xdr:row>
      <xdr:rowOff>155702</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flipV="1">
          <a:off x="11282680" y="13194437"/>
          <a:ext cx="789940" cy="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75718</xdr:rowOff>
    </xdr:from>
    <xdr:to>
      <xdr:col>72</xdr:col>
      <xdr:colOff>38100</xdr:colOff>
      <xdr:row>79</xdr:row>
      <xdr:rowOff>5868</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029440" y="1315163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168445</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1868228" y="1324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135762</xdr:rowOff>
    </xdr:from>
    <xdr:to>
      <xdr:col>67</xdr:col>
      <xdr:colOff>101600</xdr:colOff>
      <xdr:row>79</xdr:row>
      <xdr:rowOff>65912</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1231880" y="1321168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57039</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1070668" y="13300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20876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4620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8730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190498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1115040" y="13658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4325600" y="1324102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4419580" y="131559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3578840" y="132410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527850" y="1332993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152298</xdr:rowOff>
    </xdr:from>
    <xdr:to>
      <xdr:col>76</xdr:col>
      <xdr:colOff>165100</xdr:colOff>
      <xdr:row>79</xdr:row>
      <xdr:rowOff>82448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2804140" y="132282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73575</xdr:rowOff>
    </xdr:from>
    <xdr:ext cx="378565"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688517" y="133171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67717</xdr:rowOff>
    </xdr:from>
    <xdr:to>
      <xdr:col>72</xdr:col>
      <xdr:colOff>38100</xdr:colOff>
      <xdr:row>78</xdr:row>
      <xdr:rowOff>169317</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029440" y="1314363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14394</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1868228" y="12922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104902</xdr:rowOff>
    </xdr:from>
    <xdr:to>
      <xdr:col>67</xdr:col>
      <xdr:colOff>101600</xdr:colOff>
      <xdr:row>79</xdr:row>
      <xdr:rowOff>35052</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1231880" y="131808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51579</xdr:rowOff>
    </xdr:from>
    <xdr:ext cx="469744"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1070668" y="12959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0960100" y="13971270"/>
          <a:ext cx="413004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10642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10642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196594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196594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971780" y="143065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2971780" y="145059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0960100" y="14777720"/>
          <a:ext cx="413004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0922000" y="145910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0960100" y="17014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0960100" y="16568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0734174" y="164300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0960100" y="16118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0497381" y="15980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0960100" y="15673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0433261" y="155346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0960100" y="152273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0433261" y="150888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0960100" y="14777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0433261" y="1463930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0960100" y="14777720"/>
          <a:ext cx="413004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6088</xdr:rowOff>
    </xdr:from>
    <xdr:to>
      <xdr:col>85</xdr:col>
      <xdr:colOff>126364</xdr:colOff>
      <xdr:row>98</xdr:row>
      <xdr:rowOff>105601</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4374495" y="15093688"/>
          <a:ext cx="1269" cy="1440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109428</xdr:rowOff>
    </xdr:from>
    <xdr:ext cx="469744"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4419580" y="16538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105601</xdr:rowOff>
    </xdr:from>
    <xdr:to>
      <xdr:col>86</xdr:col>
      <xdr:colOff>25400</xdr:colOff>
      <xdr:row>98</xdr:row>
      <xdr:rowOff>105601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4287500" y="16534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124215</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4419580" y="1487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164,612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6088</xdr:rowOff>
    </xdr:from>
    <xdr:to>
      <xdr:col>86</xdr:col>
      <xdr:colOff>25400</xdr:colOff>
      <xdr:row>90</xdr:row>
      <xdr:rowOff>6088</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4287500" y="150936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35322</xdr:rowOff>
    </xdr:from>
    <xdr:to>
      <xdr:col>85</xdr:col>
      <xdr:colOff>127000</xdr:colOff>
      <xdr:row>97</xdr:row>
      <xdr:rowOff>68413</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flipV="1">
          <a:off x="13629640" y="16296402"/>
          <a:ext cx="746760" cy="33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79306</xdr:rowOff>
    </xdr:from>
    <xdr:ext cx="534377"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4419580" y="15837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56429</xdr:rowOff>
    </xdr:from>
    <xdr:to>
      <xdr:col>85</xdr:col>
      <xdr:colOff>177800</xdr:colOff>
      <xdr:row>95</xdr:row>
      <xdr:rowOff>158029</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325600" y="1598222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68413</xdr:rowOff>
    </xdr:from>
    <xdr:to>
      <xdr:col>81</xdr:col>
      <xdr:colOff>50800</xdr:colOff>
      <xdr:row>97</xdr:row>
      <xdr:rowOff>68422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2854940" y="16329493"/>
          <a:ext cx="774700" cy="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73822</xdr:rowOff>
    </xdr:from>
    <xdr:to>
      <xdr:col>81</xdr:col>
      <xdr:colOff>101600</xdr:colOff>
      <xdr:row>96</xdr:row>
      <xdr:rowOff>3972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578840" y="1599962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20499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08171" y="15778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29963</xdr:rowOff>
    </xdr:from>
    <xdr:to>
      <xdr:col>76</xdr:col>
      <xdr:colOff>114300</xdr:colOff>
      <xdr:row>97</xdr:row>
      <xdr:rowOff>68422</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2072620" y="16291043"/>
          <a:ext cx="782320" cy="3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108972</xdr:rowOff>
    </xdr:from>
    <xdr:to>
      <xdr:col>76</xdr:col>
      <xdr:colOff>165100</xdr:colOff>
      <xdr:row>96</xdr:row>
      <xdr:rowOff>39122</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804140" y="1603477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55649</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610611" y="1581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29963</xdr:rowOff>
    </xdr:from>
    <xdr:to>
      <xdr:col>71</xdr:col>
      <xdr:colOff>177800</xdr:colOff>
      <xdr:row>97</xdr:row>
      <xdr:rowOff>90267</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1282680" y="16291043"/>
          <a:ext cx="789940" cy="60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124507</xdr:rowOff>
    </xdr:from>
    <xdr:to>
      <xdr:col>72</xdr:col>
      <xdr:colOff>38100</xdr:colOff>
      <xdr:row>96</xdr:row>
      <xdr:rowOff>54657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2029440" y="1605030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71184</xdr:rowOff>
    </xdr:from>
    <xdr:ext cx="534377"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1835911" y="15829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126281</xdr:rowOff>
    </xdr:from>
    <xdr:to>
      <xdr:col>67</xdr:col>
      <xdr:colOff>101600</xdr:colOff>
      <xdr:row>96</xdr:row>
      <xdr:rowOff>56431</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1231880" y="1605208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72958</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1061211" y="15831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420876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34620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268730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190498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1115040" y="17011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155972</xdr:rowOff>
    </xdr:from>
    <xdr:to>
      <xdr:col>85</xdr:col>
      <xdr:colOff>177800</xdr:colOff>
      <xdr:row>97</xdr:row>
      <xdr:rowOff>86122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4325600" y="16249412"/>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134399</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4419580" y="16227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17613</xdr:rowOff>
    </xdr:from>
    <xdr:to>
      <xdr:col>81</xdr:col>
      <xdr:colOff>101600</xdr:colOff>
      <xdr:row>97</xdr:row>
      <xdr:rowOff>119213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3578840" y="16278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110340</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3408171" y="16371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17622</xdr:rowOff>
    </xdr:from>
    <xdr:to>
      <xdr:col>76</xdr:col>
      <xdr:colOff>165100</xdr:colOff>
      <xdr:row>97</xdr:row>
      <xdr:rowOff>119222</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2804140" y="162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110349</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2610611" y="1637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150613</xdr:rowOff>
    </xdr:from>
    <xdr:to>
      <xdr:col>72</xdr:col>
      <xdr:colOff>38100</xdr:colOff>
      <xdr:row>97</xdr:row>
      <xdr:rowOff>80763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2029440" y="162440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71890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1835911" y="163329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39467</xdr:rowOff>
    </xdr:from>
    <xdr:to>
      <xdr:col>67</xdr:col>
      <xdr:colOff>101600</xdr:colOff>
      <xdr:row>97</xdr:row>
      <xdr:rowOff>141067</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1231880" y="16300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132194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1061211" y="16393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6093440" y="39128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622044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622044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709928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709928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8105120" y="42481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8105120" y="44475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6093440" y="47193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6078200" y="45326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6093440" y="69557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6093440" y="663683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5890374" y="649842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6093440" y="631788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5694841" y="617947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6093440" y="599893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5694841" y="586052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6093440" y="567998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5694841" y="553776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6093440" y="536103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5694841" y="521881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6093440" y="503827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5694841" y="489985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6093440" y="4719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5694841" y="4580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諸支出金グラフ枠">
          <a:extLst>
            <a:ext uri="{FF2B5EF4-FFF2-40B4-BE49-F238E27FC236}">
              <a16:creationId xmlns:a16="http://schemas.microsoft.com/office/drawing/2014/main" id="{00000000-0008-0000-0700-0000DC020000}"/>
            </a:ext>
          </a:extLst>
        </xdr:cNvPr>
        <xdr:cNvSpPr/>
      </xdr:nvSpPr>
      <xdr:spPr>
        <a:xfrm>
          <a:off x="16093440" y="47193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12990</xdr:rowOff>
    </xdr:from>
    <xdr:to>
      <xdr:col>116</xdr:col>
      <xdr:colOff>62864</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flipV="1">
          <a:off x="19507835" y="5209830"/>
          <a:ext cx="1269" cy="1427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115949</xdr:rowOff>
    </xdr:from>
    <xdr:ext cx="249299" cy="259045"/>
    <xdr:sp macro="" textlink="">
      <xdr:nvSpPr>
        <xdr:cNvPr id="734" name="諸支出金最小値テキスト">
          <a:extLst>
            <a:ext uri="{FF2B5EF4-FFF2-40B4-BE49-F238E27FC236}">
              <a16:creationId xmlns:a16="http://schemas.microsoft.com/office/drawing/2014/main" id="{00000000-0008-0000-0700-0000DE020000}"/>
            </a:ext>
          </a:extLst>
        </xdr:cNvPr>
        <xdr:cNvSpPr txBox="1"/>
      </xdr:nvSpPr>
      <xdr:spPr>
        <a:xfrm>
          <a:off x="19560540" y="665390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9443700" y="66368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131117</xdr:rowOff>
    </xdr:from>
    <xdr:ext cx="469744" cy="259045"/>
    <xdr:sp macro="" textlink="">
      <xdr:nvSpPr>
        <xdr:cNvPr id="736" name="諸支出金最大値テキスト">
          <a:extLst>
            <a:ext uri="{FF2B5EF4-FFF2-40B4-BE49-F238E27FC236}">
              <a16:creationId xmlns:a16="http://schemas.microsoft.com/office/drawing/2014/main" id="{00000000-0008-0000-0700-0000E0020000}"/>
            </a:ext>
          </a:extLst>
        </xdr:cNvPr>
        <xdr:cNvSpPr txBox="1"/>
      </xdr:nvSpPr>
      <xdr:spPr>
        <a:xfrm>
          <a:off x="19560540" y="4992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12990</xdr:rowOff>
    </xdr:from>
    <xdr:to>
      <xdr:col>116</xdr:col>
      <xdr:colOff>152400</xdr:colOff>
      <xdr:row>31</xdr:row>
      <xdr:rowOff>12990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9443700" y="5209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26380</xdr:rowOff>
    </xdr:from>
    <xdr:to>
      <xdr:col>116</xdr:col>
      <xdr:colOff>63500</xdr:colOff>
      <xdr:row>39</xdr:row>
      <xdr:rowOff>34544</xdr:rowOff>
    </xdr:to>
    <xdr:cxnSp macro="">
      <xdr:nvCxnSpPr>
        <xdr:cNvPr id="738" name="直線コネクタ 737">
          <a:extLst>
            <a:ext uri="{FF2B5EF4-FFF2-40B4-BE49-F238E27FC236}">
              <a16:creationId xmlns:a16="http://schemas.microsoft.com/office/drawing/2014/main" id="{00000000-0008-0000-0700-0000E2020000}"/>
            </a:ext>
          </a:extLst>
        </xdr:cNvPr>
        <xdr:cNvCxnSpPr/>
      </xdr:nvCxnSpPr>
      <xdr:spPr>
        <a:xfrm>
          <a:off x="18778220" y="6564340"/>
          <a:ext cx="73152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160400</xdr:rowOff>
    </xdr:from>
    <xdr:ext cx="378565" cy="259045"/>
    <xdr:sp macro="" textlink="">
      <xdr:nvSpPr>
        <xdr:cNvPr id="739" name="諸支出金平均値テキスト">
          <a:extLst>
            <a:ext uri="{FF2B5EF4-FFF2-40B4-BE49-F238E27FC236}">
              <a16:creationId xmlns:a16="http://schemas.microsoft.com/office/drawing/2014/main" id="{00000000-0008-0000-0700-0000E3020000}"/>
            </a:ext>
          </a:extLst>
        </xdr:cNvPr>
        <xdr:cNvSpPr txBox="1"/>
      </xdr:nvSpPr>
      <xdr:spPr>
        <a:xfrm>
          <a:off x="19560540" y="653072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10523</xdr:rowOff>
    </xdr:from>
    <xdr:to>
      <xdr:col>116</xdr:col>
      <xdr:colOff>114300</xdr:colOff>
      <xdr:row>39</xdr:row>
      <xdr:rowOff>112123</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19458940" y="6548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26380</xdr:rowOff>
    </xdr:from>
    <xdr:to>
      <xdr:col>111</xdr:col>
      <xdr:colOff>177800</xdr:colOff>
      <xdr:row>39</xdr:row>
      <xdr:rowOff>35523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flipV="1">
          <a:off x="17988280" y="6564340"/>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33710</xdr:rowOff>
    </xdr:from>
    <xdr:to>
      <xdr:col>112</xdr:col>
      <xdr:colOff>38100</xdr:colOff>
      <xdr:row>39</xdr:row>
      <xdr:rowOff>135310</xdr:rowOff>
    </xdr:to>
    <xdr:sp macro="" textlink="">
      <xdr:nvSpPr>
        <xdr:cNvPr id="742" name="フローチャート: 判断 741">
          <a:extLst>
            <a:ext uri="{FF2B5EF4-FFF2-40B4-BE49-F238E27FC236}">
              <a16:creationId xmlns:a16="http://schemas.microsoft.com/office/drawing/2014/main" id="{00000000-0008-0000-0700-0000E6020000}"/>
            </a:ext>
          </a:extLst>
        </xdr:cNvPr>
        <xdr:cNvSpPr/>
      </xdr:nvSpPr>
      <xdr:spPr>
        <a:xfrm>
          <a:off x="18735040" y="6571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126437</xdr:rowOff>
    </xdr:from>
    <xdr:ext cx="313932"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628873" y="66643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162887</xdr:rowOff>
    </xdr:from>
    <xdr:to>
      <xdr:col>107</xdr:col>
      <xdr:colOff>50800</xdr:colOff>
      <xdr:row>39</xdr:row>
      <xdr:rowOff>35523</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17213580" y="6533207"/>
          <a:ext cx="774700" cy="40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11176</xdr:rowOff>
    </xdr:from>
    <xdr:to>
      <xdr:col>107</xdr:col>
      <xdr:colOff>101600</xdr:colOff>
      <xdr:row>38</xdr:row>
      <xdr:rowOff>112776</xdr:rowOff>
    </xdr:to>
    <xdr:sp macro="" textlink="">
      <xdr:nvSpPr>
        <xdr:cNvPr id="745" name="フローチャート: 判断 744">
          <a:extLst>
            <a:ext uri="{FF2B5EF4-FFF2-40B4-BE49-F238E27FC236}">
              <a16:creationId xmlns:a16="http://schemas.microsoft.com/office/drawing/2014/main" id="{00000000-0008-0000-0700-0000E9020000}"/>
            </a:ext>
          </a:extLst>
        </xdr:cNvPr>
        <xdr:cNvSpPr/>
      </xdr:nvSpPr>
      <xdr:spPr>
        <a:xfrm>
          <a:off x="17937480" y="6381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129303</xdr:rowOff>
    </xdr:from>
    <xdr:ext cx="378565"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821857" y="6164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162887</xdr:rowOff>
    </xdr:from>
    <xdr:to>
      <xdr:col>102</xdr:col>
      <xdr:colOff>114300</xdr:colOff>
      <xdr:row>39</xdr:row>
      <xdr:rowOff>21155</xdr:rowOff>
    </xdr:to>
    <xdr:cxnSp macro="">
      <xdr:nvCxnSpPr>
        <xdr:cNvPr id="747" name="直線コネクタ 746">
          <a:extLst>
            <a:ext uri="{FF2B5EF4-FFF2-40B4-BE49-F238E27FC236}">
              <a16:creationId xmlns:a16="http://schemas.microsoft.com/office/drawing/2014/main" id="{00000000-0008-0000-0700-0000EB020000}"/>
            </a:ext>
          </a:extLst>
        </xdr:cNvPr>
        <xdr:cNvCxnSpPr/>
      </xdr:nvCxnSpPr>
      <xdr:spPr>
        <a:xfrm flipV="1">
          <a:off x="16431260" y="6533207"/>
          <a:ext cx="782320" cy="2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14442</xdr:rowOff>
    </xdr:from>
    <xdr:to>
      <xdr:col>102</xdr:col>
      <xdr:colOff>165100</xdr:colOff>
      <xdr:row>39</xdr:row>
      <xdr:rowOff>116042</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7162780" y="6552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107169</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7047157" y="66451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3339</xdr:rowOff>
    </xdr:from>
    <xdr:to>
      <xdr:col>98</xdr:col>
      <xdr:colOff>38100</xdr:colOff>
      <xdr:row>39</xdr:row>
      <xdr:rowOff>104939</xdr:rowOff>
    </xdr:to>
    <xdr:sp macro="" textlink="">
      <xdr:nvSpPr>
        <xdr:cNvPr id="750" name="フローチャート: 判断 749">
          <a:extLst>
            <a:ext uri="{FF2B5EF4-FFF2-40B4-BE49-F238E27FC236}">
              <a16:creationId xmlns:a16="http://schemas.microsoft.com/office/drawing/2014/main" id="{00000000-0008-0000-0700-0000EE020000}"/>
            </a:ext>
          </a:extLst>
        </xdr:cNvPr>
        <xdr:cNvSpPr/>
      </xdr:nvSpPr>
      <xdr:spPr>
        <a:xfrm>
          <a:off x="16388080" y="654129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96066</xdr:rowOff>
    </xdr:from>
    <xdr:ext cx="378565"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6264837" y="66340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34210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61058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78206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700-0000F3020000}"/>
            </a:ext>
          </a:extLst>
        </xdr:cNvPr>
        <xdr:cNvSpPr txBox="1"/>
      </xdr:nvSpPr>
      <xdr:spPr>
        <a:xfrm>
          <a:off x="1704594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6263620" y="6953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155194</xdr:rowOff>
    </xdr:from>
    <xdr:to>
      <xdr:col>116</xdr:col>
      <xdr:colOff>114300</xdr:colOff>
      <xdr:row>39</xdr:row>
      <xdr:rowOff>85344</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19458940" y="652551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114571</xdr:rowOff>
    </xdr:from>
    <xdr:ext cx="378565" cy="259045"/>
    <xdr:sp macro="" textlink="">
      <xdr:nvSpPr>
        <xdr:cNvPr id="758" name="諸支出金該当値テキスト">
          <a:extLst>
            <a:ext uri="{FF2B5EF4-FFF2-40B4-BE49-F238E27FC236}">
              <a16:creationId xmlns:a16="http://schemas.microsoft.com/office/drawing/2014/main" id="{00000000-0008-0000-0700-0000F6020000}"/>
            </a:ext>
          </a:extLst>
        </xdr:cNvPr>
        <xdr:cNvSpPr txBox="1"/>
      </xdr:nvSpPr>
      <xdr:spPr>
        <a:xfrm>
          <a:off x="19560540" y="6317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147030</xdr:rowOff>
    </xdr:from>
    <xdr:to>
      <xdr:col>112</xdr:col>
      <xdr:colOff>38100</xdr:colOff>
      <xdr:row>39</xdr:row>
      <xdr:rowOff>77180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18735040" y="65173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93707</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611797" y="6296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156173</xdr:rowOff>
    </xdr:from>
    <xdr:to>
      <xdr:col>107</xdr:col>
      <xdr:colOff>101600</xdr:colOff>
      <xdr:row>39</xdr:row>
      <xdr:rowOff>86323</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7937480" y="65264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77450</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7821857" y="66154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112087</xdr:rowOff>
    </xdr:from>
    <xdr:to>
      <xdr:col>102</xdr:col>
      <xdr:colOff>165100</xdr:colOff>
      <xdr:row>39</xdr:row>
      <xdr:rowOff>42237</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7162780" y="648240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58764</xdr:rowOff>
    </xdr:from>
    <xdr:ext cx="378565"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7047157" y="62614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141805</xdr:rowOff>
    </xdr:from>
    <xdr:to>
      <xdr:col>98</xdr:col>
      <xdr:colOff>38100</xdr:colOff>
      <xdr:row>39</xdr:row>
      <xdr:rowOff>71955</xdr:rowOff>
    </xdr:to>
    <xdr:sp macro="" textlink="">
      <xdr:nvSpPr>
        <xdr:cNvPr id="765" name="楕円 764">
          <a:extLst>
            <a:ext uri="{FF2B5EF4-FFF2-40B4-BE49-F238E27FC236}">
              <a16:creationId xmlns:a16="http://schemas.microsoft.com/office/drawing/2014/main" id="{00000000-0008-0000-0700-0000FD020000}"/>
            </a:ext>
          </a:extLst>
        </xdr:cNvPr>
        <xdr:cNvSpPr/>
      </xdr:nvSpPr>
      <xdr:spPr>
        <a:xfrm>
          <a:off x="16388080" y="651212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88482</xdr:rowOff>
    </xdr:from>
    <xdr:ext cx="378565"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6264837" y="62911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6093440" y="7265670"/>
          <a:ext cx="4137660" cy="3098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622044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622044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1709928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1709928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105120" y="760095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a:extLst>
            <a:ext uri="{FF2B5EF4-FFF2-40B4-BE49-F238E27FC236}">
              <a16:creationId xmlns:a16="http://schemas.microsoft.com/office/drawing/2014/main" id="{00000000-0008-0000-0700-000005030000}"/>
            </a:ext>
          </a:extLst>
        </xdr:cNvPr>
        <xdr:cNvSpPr/>
      </xdr:nvSpPr>
      <xdr:spPr>
        <a:xfrm>
          <a:off x="18105120" y="780034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6093440" y="8072120"/>
          <a:ext cx="41376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6078200" y="788543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16093440" y="10308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6093440" y="91922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5890374" y="90538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6093440" y="80721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15890374" y="793370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前年度繰上充用金グラフ枠">
          <a:extLst>
            <a:ext uri="{FF2B5EF4-FFF2-40B4-BE49-F238E27FC236}">
              <a16:creationId xmlns:a16="http://schemas.microsoft.com/office/drawing/2014/main" id="{00000000-0008-0000-0700-00000D030000}"/>
            </a:ext>
          </a:extLst>
        </xdr:cNvPr>
        <xdr:cNvSpPr/>
      </xdr:nvSpPr>
      <xdr:spPr>
        <a:xfrm>
          <a:off x="16093440" y="8072120"/>
          <a:ext cx="41376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9507835" y="919226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3" name="前年度繰上充用金最小値テキスト">
          <a:extLst>
            <a:ext uri="{FF2B5EF4-FFF2-40B4-BE49-F238E27FC236}">
              <a16:creationId xmlns:a16="http://schemas.microsoft.com/office/drawing/2014/main" id="{00000000-0008-0000-0700-00000F030000}"/>
            </a:ext>
          </a:extLst>
        </xdr:cNvPr>
        <xdr:cNvSpPr txBox="1"/>
      </xdr:nvSpPr>
      <xdr:spPr>
        <a:xfrm>
          <a:off x="1956054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5" name="前年度繰上充用金最大値テキスト">
          <a:extLst>
            <a:ext uri="{FF2B5EF4-FFF2-40B4-BE49-F238E27FC236}">
              <a16:creationId xmlns:a16="http://schemas.microsoft.com/office/drawing/2014/main" id="{00000000-0008-0000-0700-000011030000}"/>
            </a:ext>
          </a:extLst>
        </xdr:cNvPr>
        <xdr:cNvSpPr txBox="1"/>
      </xdr:nvSpPr>
      <xdr:spPr>
        <a:xfrm>
          <a:off x="19560540" y="88950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9443700" y="91922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778220" y="919226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8" name="前年度繰上充用金平均値テキスト">
          <a:extLst>
            <a:ext uri="{FF2B5EF4-FFF2-40B4-BE49-F238E27FC236}">
              <a16:creationId xmlns:a16="http://schemas.microsoft.com/office/drawing/2014/main" id="{00000000-0008-0000-0700-000014030000}"/>
            </a:ext>
          </a:extLst>
        </xdr:cNvPr>
        <xdr:cNvSpPr txBox="1"/>
      </xdr:nvSpPr>
      <xdr:spPr>
        <a:xfrm>
          <a:off x="19560540" y="911988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1945894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7988280" y="919226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1" name="フローチャート: 判断 790">
          <a:extLst>
            <a:ext uri="{FF2B5EF4-FFF2-40B4-BE49-F238E27FC236}">
              <a16:creationId xmlns:a16="http://schemas.microsoft.com/office/drawing/2014/main" id="{00000000-0008-0000-0700-000017030000}"/>
            </a:ext>
          </a:extLst>
        </xdr:cNvPr>
        <xdr:cNvSpPr/>
      </xdr:nvSpPr>
      <xdr:spPr>
        <a:xfrm>
          <a:off x="1873504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2" name="テキスト ボックス 791">
          <a:extLst>
            <a:ext uri="{FF2B5EF4-FFF2-40B4-BE49-F238E27FC236}">
              <a16:creationId xmlns:a16="http://schemas.microsoft.com/office/drawing/2014/main" id="{00000000-0008-0000-0700-000018030000}"/>
            </a:ext>
          </a:extLst>
        </xdr:cNvPr>
        <xdr:cNvSpPr txBox="1"/>
      </xdr:nvSpPr>
      <xdr:spPr>
        <a:xfrm>
          <a:off x="186611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17213580" y="91922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4" name="フローチャート: 判断 793">
          <a:extLst>
            <a:ext uri="{FF2B5EF4-FFF2-40B4-BE49-F238E27FC236}">
              <a16:creationId xmlns:a16="http://schemas.microsoft.com/office/drawing/2014/main" id="{00000000-0008-0000-0700-00001A030000}"/>
            </a:ext>
          </a:extLst>
        </xdr:cNvPr>
        <xdr:cNvSpPr/>
      </xdr:nvSpPr>
      <xdr:spPr>
        <a:xfrm>
          <a:off x="179374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788649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6" name="直線コネクタ 795">
          <a:extLst>
            <a:ext uri="{FF2B5EF4-FFF2-40B4-BE49-F238E27FC236}">
              <a16:creationId xmlns:a16="http://schemas.microsoft.com/office/drawing/2014/main" id="{00000000-0008-0000-0700-00001C030000}"/>
            </a:ext>
          </a:extLst>
        </xdr:cNvPr>
        <xdr:cNvCxnSpPr/>
      </xdr:nvCxnSpPr>
      <xdr:spPr>
        <a:xfrm>
          <a:off x="16431260" y="919226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7162780" y="9141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709655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フローチャート: 判断 798">
          <a:extLst>
            <a:ext uri="{FF2B5EF4-FFF2-40B4-BE49-F238E27FC236}">
              <a16:creationId xmlns:a16="http://schemas.microsoft.com/office/drawing/2014/main" id="{00000000-0008-0000-0700-00001F030000}"/>
            </a:ext>
          </a:extLst>
        </xdr:cNvPr>
        <xdr:cNvSpPr/>
      </xdr:nvSpPr>
      <xdr:spPr>
        <a:xfrm>
          <a:off x="16388080" y="91414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6314230" y="9230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934210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861058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78206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1704594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6263620" y="10306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1945894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7" name="前年度繰上充用金該当値テキスト">
          <a:extLst>
            <a:ext uri="{FF2B5EF4-FFF2-40B4-BE49-F238E27FC236}">
              <a16:creationId xmlns:a16="http://schemas.microsoft.com/office/drawing/2014/main" id="{00000000-0008-0000-0700-000027030000}"/>
            </a:ext>
          </a:extLst>
        </xdr:cNvPr>
        <xdr:cNvSpPr txBox="1"/>
      </xdr:nvSpPr>
      <xdr:spPr>
        <a:xfrm>
          <a:off x="19560540" y="90093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1873504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86611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79374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788649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7162780" y="91414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709655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楕円 813">
          <a:extLst>
            <a:ext uri="{FF2B5EF4-FFF2-40B4-BE49-F238E27FC236}">
              <a16:creationId xmlns:a16="http://schemas.microsoft.com/office/drawing/2014/main" id="{00000000-0008-0000-0700-00002E030000}"/>
            </a:ext>
          </a:extLst>
        </xdr:cNvPr>
        <xdr:cNvSpPr/>
      </xdr:nvSpPr>
      <xdr:spPr>
        <a:xfrm>
          <a:off x="16388080" y="9141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6314230" y="89204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6" name="正方形/長方形 815">
          <a:extLst>
            <a:ext uri="{FF2B5EF4-FFF2-40B4-BE49-F238E27FC236}">
              <a16:creationId xmlns:a16="http://schemas.microsoft.com/office/drawing/2014/main" id="{00000000-0008-0000-0700-000030030000}"/>
            </a:ext>
          </a:extLst>
        </xdr:cNvPr>
        <xdr:cNvSpPr/>
      </xdr:nvSpPr>
      <xdr:spPr>
        <a:xfrm>
          <a:off x="670560" y="17387570"/>
          <a:ext cx="195605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7" name="正方形/長方形 816">
          <a:extLst>
            <a:ext uri="{FF2B5EF4-FFF2-40B4-BE49-F238E27FC236}">
              <a16:creationId xmlns:a16="http://schemas.microsoft.com/office/drawing/2014/main" id="{00000000-0008-0000-0700-000031030000}"/>
            </a:ext>
          </a:extLst>
        </xdr:cNvPr>
        <xdr:cNvSpPr/>
      </xdr:nvSpPr>
      <xdr:spPr>
        <a:xfrm>
          <a:off x="670560" y="17447260"/>
          <a:ext cx="339090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695960" y="17697450"/>
          <a:ext cx="19509740" cy="148971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歳出決算総額は、住民１人当たり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1,295,264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円となっている。構成比率では、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民生費が高く、その他労働費、土木</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が類似団体と比べ高止まりしている</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民生費については、令和２年度から令和３年度において認定こども園を整備をしたことにより、住民１人あたり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331,518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円となった。労働費については、住民１人あたり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4,484</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円となっており貸付預託事業やシルバー人材センター運営事業が主な要因である。土木費</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211,354</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円となっており、これは</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防災体制強化のため、災害時における避難道</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の</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整備や都市計画道路整備</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により増嵩しているものである。</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農林水産業</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費</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は</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地場産業である水産業の振興を図るため、高浜漁港の再</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整備により住民１人当たり</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171,590</a:t>
          </a:r>
          <a:r>
            <a:rPr kumimoji="1" lang="ja-JP"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円と類似団体に比して高い値を示している。</a:t>
          </a: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763905" y="988885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763905" y="10629900"/>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763905" y="1161859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11555" y="1152334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9940290" y="9427845"/>
          <a:ext cx="5429250" cy="255079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9940290" y="9427845"/>
          <a:ext cx="786765"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8591550"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563880" y="9418320"/>
          <a:ext cx="4023360" cy="365760"/>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9239250" y="281940"/>
          <a:ext cx="2316480"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1847195" y="281940"/>
          <a:ext cx="3484245" cy="4114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22960"/>
          <a:ext cx="2842260" cy="47815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0102216" y="9761220"/>
          <a:ext cx="5086349" cy="2076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令和２年度は，新型コロナウイルス感染症対策に係る臨時財政需要があったため，実質単年度収支は赤字となっているが，財政調整基金の取崩しや前年度繰越金により，実質収支は黒字となった。</a:t>
          </a:r>
          <a:endParaRPr kumimoji="1" lang="en-US"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rPr>
            <a:t>　令和３年度も新型コロナウイルス感染症対策に係る臨時財政需要があったが、実質単年度収支についても黒字となり，今後も財政健全化の取組を着実に行っていく。</a:t>
          </a:r>
          <a:endParaRPr kumimoji="0" lang="ja-JP" altLang="ja-JP" sz="1400" b="0" i="0" u="none" strike="noStrike" kern="0" cap="none" spc="0" normalizeH="0" baseline="0" noProof="0">
            <a:ln>
              <a:noFill/>
            </a:ln>
            <a:solidFill>
              <a:sysClr val="windowText" lastClr="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0273665" y="6774180"/>
          <a:ext cx="57340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0340340" y="6802755"/>
          <a:ext cx="14097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9359265" cy="62674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9806940" y="234315"/>
          <a:ext cx="222885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3</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2521565" y="234315"/>
          <a:ext cx="3467100" cy="44958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福井県高浜町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457200" y="645795"/>
          <a:ext cx="3977640" cy="37719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0407015" y="7126605"/>
          <a:ext cx="54673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全会計において実質黒字を維持している。今後も事務事業の見直し・統廃合など歳出の合理化等行財政改革を行い、健全で持続可能な行財政運営を行って</a:t>
          </a:r>
          <a:r>
            <a:rPr kumimoji="1" lang="ja-JP" altLang="en-US"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いく</a:t>
          </a:r>
          <a:r>
            <a:rPr kumimoji="1"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a:t>
          </a:r>
          <a:endParaRPr kumimoji="0" lang="ja-JP" altLang="ja-JP" sz="14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457200" y="6774180"/>
          <a:ext cx="421579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587375" y="735838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587375" y="785368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587375" y="834898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587375" y="884428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587375" y="933958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587375" y="983488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587375" y="1033018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587375" y="1082548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587375" y="1132078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587375" y="1181608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F-SMB.takahama.local\4349\&#12452;&#12531;&#12479;&#12540;&#12493;&#12483;&#12488;&#25509;&#32154;&#31995;&#12493;&#12483;&#12488;&#12527;&#12540;&#12463;_receive_&#28961;&#23475;&#21270;\20231004084711\r03takaha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refreshError="1"/>
      <sheetData sheetId="1" refreshError="1"/>
      <sheetData sheetId="2">
        <row r="7">
          <cell r="B7" t="str">
            <v>一般会計</v>
          </cell>
          <cell r="BS7" t="str">
            <v>株式会社いきいきタウン高浜</v>
          </cell>
        </row>
        <row r="8">
          <cell r="B8" t="str">
            <v>宅地分譲事業特別会計</v>
          </cell>
        </row>
        <row r="9">
          <cell r="B9" t="str">
            <v>道路用地先行取得事業特別会計</v>
          </cell>
        </row>
        <row r="28">
          <cell r="B28" t="str">
            <v>国民健康保険特別会計</v>
          </cell>
        </row>
        <row r="29">
          <cell r="B29" t="str">
            <v>国民健康保険診療所特別会計</v>
          </cell>
        </row>
        <row r="30">
          <cell r="B30" t="str">
            <v>介護保険特別会計</v>
          </cell>
        </row>
        <row r="31">
          <cell r="B31" t="str">
            <v>後期高齢者医療特別会計</v>
          </cell>
        </row>
        <row r="32">
          <cell r="B32" t="str">
            <v>水道事業特別会計</v>
          </cell>
        </row>
        <row r="33">
          <cell r="B33" t="str">
            <v>簡易水道事業特別会計</v>
          </cell>
        </row>
        <row r="34">
          <cell r="B34" t="str">
            <v>公共下水道事業特別会計</v>
          </cell>
        </row>
        <row r="35">
          <cell r="B35" t="str">
            <v>集落排水事業特別会計</v>
          </cell>
        </row>
        <row r="68">
          <cell r="B68" t="str">
            <v>若狭消防組合</v>
          </cell>
        </row>
        <row r="69">
          <cell r="B69" t="str">
            <v>福井県市町総合事務組合（一般会計）</v>
          </cell>
        </row>
        <row r="70">
          <cell r="B70" t="str">
            <v>福井県市町総合事務組合（特別会計）</v>
          </cell>
        </row>
        <row r="71">
          <cell r="B71" t="str">
            <v>福井県後期高齢者医療広域連合(一般会計）</v>
          </cell>
        </row>
        <row r="72">
          <cell r="B72" t="str">
            <v>福井県後期高齢者医療広域連合(特別会計）</v>
          </cell>
        </row>
        <row r="73">
          <cell r="B73" t="str">
            <v>福井県自治会館組合</v>
          </cell>
        </row>
        <row r="74">
          <cell r="B74" t="str">
            <v>嶺南広域行政組合</v>
          </cell>
        </row>
        <row r="75">
          <cell r="B75" t="str">
            <v>若狭広域行政事務組合</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2">
          <cell r="D2" t="str">
            <v>当該団体(円)</v>
          </cell>
          <cell r="F2" t="str">
            <v>類似団体内平均(円)</v>
          </cell>
        </row>
        <row r="3">
          <cell r="A3" t="str">
            <v xml:space="preserve"> H29</v>
          </cell>
          <cell r="D3">
            <v>401498</v>
          </cell>
          <cell r="F3">
            <v>90072</v>
          </cell>
        </row>
        <row r="5">
          <cell r="A5" t="str">
            <v xml:space="preserve"> H30</v>
          </cell>
          <cell r="D5">
            <v>263025</v>
          </cell>
          <cell r="F5">
            <v>88328</v>
          </cell>
        </row>
        <row r="7">
          <cell r="A7" t="str">
            <v xml:space="preserve"> R01</v>
          </cell>
          <cell r="D7">
            <v>298152</v>
          </cell>
          <cell r="F7">
            <v>103390</v>
          </cell>
        </row>
        <row r="9">
          <cell r="A9" t="str">
            <v xml:space="preserve"> R02</v>
          </cell>
          <cell r="D9">
            <v>319406</v>
          </cell>
          <cell r="F9">
            <v>117234</v>
          </cell>
        </row>
        <row r="11">
          <cell r="A11" t="str">
            <v xml:space="preserve"> R03</v>
          </cell>
          <cell r="D11">
            <v>407791</v>
          </cell>
          <cell r="F11">
            <v>97758</v>
          </cell>
        </row>
        <row r="18">
          <cell r="B18" t="str">
            <v>H29</v>
          </cell>
          <cell r="C18" t="str">
            <v>H30</v>
          </cell>
          <cell r="D18" t="str">
            <v>R01</v>
          </cell>
          <cell r="E18" t="str">
            <v>R02</v>
          </cell>
          <cell r="F18" t="str">
            <v>R03</v>
          </cell>
        </row>
        <row r="19">
          <cell r="A19" t="str">
            <v>実質収支額</v>
          </cell>
          <cell r="B19">
            <v>9.9600000000000009</v>
          </cell>
          <cell r="C19">
            <v>13.49</v>
          </cell>
          <cell r="D19">
            <v>10.77</v>
          </cell>
          <cell r="E19">
            <v>7.37</v>
          </cell>
          <cell r="F19">
            <v>7.89</v>
          </cell>
        </row>
        <row r="20">
          <cell r="A20" t="str">
            <v>財政調整基金残高</v>
          </cell>
          <cell r="B20">
            <v>48.87</v>
          </cell>
          <cell r="C20">
            <v>56.47</v>
          </cell>
          <cell r="D20">
            <v>63.27</v>
          </cell>
          <cell r="E20">
            <v>58.28</v>
          </cell>
          <cell r="F20">
            <v>54.34</v>
          </cell>
        </row>
        <row r="21">
          <cell r="A21" t="str">
            <v>実質単年度収支</v>
          </cell>
          <cell r="B21">
            <v>6.76</v>
          </cell>
          <cell r="C21">
            <v>11.46</v>
          </cell>
          <cell r="D21">
            <v>4.24</v>
          </cell>
          <cell r="E21">
            <v>-6.35</v>
          </cell>
          <cell r="F21">
            <v>6.07</v>
          </cell>
        </row>
        <row r="25">
          <cell r="B25" t="str">
            <v>H29</v>
          </cell>
          <cell r="D25" t="str">
            <v>H30</v>
          </cell>
          <cell r="F25" t="str">
            <v>R01</v>
          </cell>
          <cell r="H25" t="str">
            <v>R02</v>
          </cell>
          <cell r="J25" t="str">
            <v>R03</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後期高齢者医療特別会計</v>
          </cell>
          <cell r="B29" t="e">
            <v>#N/A</v>
          </cell>
          <cell r="C29">
            <v>0.05</v>
          </cell>
          <cell r="D29" t="e">
            <v>#N/A</v>
          </cell>
          <cell r="E29">
            <v>0.06</v>
          </cell>
          <cell r="F29" t="e">
            <v>#N/A</v>
          </cell>
          <cell r="G29">
            <v>0</v>
          </cell>
          <cell r="H29" t="e">
            <v>#N/A</v>
          </cell>
          <cell r="I29">
            <v>0</v>
          </cell>
          <cell r="J29" t="e">
            <v>#N/A</v>
          </cell>
          <cell r="K29">
            <v>0</v>
          </cell>
        </row>
        <row r="30">
          <cell r="A30" t="str">
            <v>国民健康保険診療所特別会計</v>
          </cell>
          <cell r="B30" t="e">
            <v>#N/A</v>
          </cell>
          <cell r="C30">
            <v>0</v>
          </cell>
          <cell r="D30" t="e">
            <v>#N/A</v>
          </cell>
          <cell r="E30">
            <v>0</v>
          </cell>
          <cell r="F30" t="e">
            <v>#N/A</v>
          </cell>
          <cell r="G30">
            <v>0</v>
          </cell>
          <cell r="H30" t="e">
            <v>#N/A</v>
          </cell>
          <cell r="I30">
            <v>0</v>
          </cell>
          <cell r="J30" t="e">
            <v>#N/A</v>
          </cell>
          <cell r="K30">
            <v>0</v>
          </cell>
        </row>
        <row r="31">
          <cell r="A31" t="str">
            <v>宅地分譲事業特別会計</v>
          </cell>
          <cell r="B31" t="e">
            <v>#N/A</v>
          </cell>
          <cell r="C31">
            <v>0</v>
          </cell>
          <cell r="D31" t="e">
            <v>#N/A</v>
          </cell>
          <cell r="E31">
            <v>0</v>
          </cell>
          <cell r="F31" t="e">
            <v>#N/A</v>
          </cell>
          <cell r="G31">
            <v>0</v>
          </cell>
          <cell r="H31" t="e">
            <v>#N/A</v>
          </cell>
          <cell r="I31">
            <v>0</v>
          </cell>
          <cell r="J31" t="e">
            <v>#N/A</v>
          </cell>
          <cell r="K31">
            <v>0</v>
          </cell>
        </row>
        <row r="32">
          <cell r="A32" t="str">
            <v>道路用地先行取得事業特別会計</v>
          </cell>
          <cell r="B32" t="e">
            <v>#VALUE!</v>
          </cell>
          <cell r="C32" t="e">
            <v>#VALUE!</v>
          </cell>
          <cell r="D32" t="e">
            <v>#VALUE!</v>
          </cell>
          <cell r="E32" t="e">
            <v>#VALUE!</v>
          </cell>
          <cell r="F32" t="e">
            <v>#VALUE!</v>
          </cell>
          <cell r="G32" t="e">
            <v>#VALUE!</v>
          </cell>
          <cell r="H32" t="e">
            <v>#N/A</v>
          </cell>
          <cell r="I32">
            <v>0</v>
          </cell>
          <cell r="J32" t="e">
            <v>#N/A</v>
          </cell>
          <cell r="K32">
            <v>0.06</v>
          </cell>
        </row>
        <row r="33">
          <cell r="A33" t="str">
            <v>国民健康保険特別会計</v>
          </cell>
          <cell r="B33" t="e">
            <v>#N/A</v>
          </cell>
          <cell r="C33">
            <v>0.68</v>
          </cell>
          <cell r="D33" t="e">
            <v>#N/A</v>
          </cell>
          <cell r="E33">
            <v>1.01</v>
          </cell>
          <cell r="F33" t="e">
            <v>#N/A</v>
          </cell>
          <cell r="G33">
            <v>0.25</v>
          </cell>
          <cell r="H33" t="e">
            <v>#N/A</v>
          </cell>
          <cell r="I33">
            <v>0.49</v>
          </cell>
          <cell r="J33" t="e">
            <v>#N/A</v>
          </cell>
          <cell r="K33">
            <v>0.28000000000000003</v>
          </cell>
        </row>
        <row r="34">
          <cell r="A34" t="str">
            <v>介護保険特別会計</v>
          </cell>
          <cell r="B34" t="e">
            <v>#N/A</v>
          </cell>
          <cell r="C34">
            <v>1.1599999999999999</v>
          </cell>
          <cell r="D34" t="e">
            <v>#N/A</v>
          </cell>
          <cell r="E34">
            <v>1.03</v>
          </cell>
          <cell r="F34" t="e">
            <v>#N/A</v>
          </cell>
          <cell r="G34">
            <v>0.52</v>
          </cell>
          <cell r="H34" t="e">
            <v>#N/A</v>
          </cell>
          <cell r="I34">
            <v>0.37</v>
          </cell>
          <cell r="J34" t="e">
            <v>#N/A</v>
          </cell>
          <cell r="K34">
            <v>0.65</v>
          </cell>
        </row>
        <row r="35">
          <cell r="A35" t="str">
            <v>一般会計</v>
          </cell>
          <cell r="B35" t="e">
            <v>#N/A</v>
          </cell>
          <cell r="C35">
            <v>9.9499999999999993</v>
          </cell>
          <cell r="D35" t="e">
            <v>#N/A</v>
          </cell>
          <cell r="E35">
            <v>13.49</v>
          </cell>
          <cell r="F35" t="e">
            <v>#N/A</v>
          </cell>
          <cell r="G35">
            <v>10.76</v>
          </cell>
          <cell r="H35" t="e">
            <v>#N/A</v>
          </cell>
          <cell r="I35">
            <v>7.36</v>
          </cell>
          <cell r="J35" t="e">
            <v>#N/A</v>
          </cell>
          <cell r="K35">
            <v>7.82</v>
          </cell>
        </row>
        <row r="36">
          <cell r="A36" t="str">
            <v>水道事業特別会計</v>
          </cell>
          <cell r="B36" t="e">
            <v>#N/A</v>
          </cell>
          <cell r="C36">
            <v>17.77</v>
          </cell>
          <cell r="D36" t="e">
            <v>#N/A</v>
          </cell>
          <cell r="E36">
            <v>18.11</v>
          </cell>
          <cell r="F36" t="e">
            <v>#N/A</v>
          </cell>
          <cell r="G36">
            <v>17.96</v>
          </cell>
          <cell r="H36" t="e">
            <v>#N/A</v>
          </cell>
          <cell r="I36">
            <v>17.87</v>
          </cell>
          <cell r="J36" t="e">
            <v>#N/A</v>
          </cell>
          <cell r="K36">
            <v>16.190000000000001</v>
          </cell>
        </row>
        <row r="40">
          <cell r="B40" t="str">
            <v>H29</v>
          </cell>
          <cell r="E40" t="str">
            <v>H30</v>
          </cell>
          <cell r="H40" t="str">
            <v>R01</v>
          </cell>
          <cell r="K40" t="str">
            <v>R02</v>
          </cell>
          <cell r="N40" t="str">
            <v>R03</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546</v>
          </cell>
          <cell r="G42">
            <v>544</v>
          </cell>
          <cell r="J42">
            <v>542</v>
          </cell>
          <cell r="M42">
            <v>547</v>
          </cell>
          <cell r="P42">
            <v>547</v>
          </cell>
        </row>
        <row r="43">
          <cell r="A43" t="str">
            <v>一時借入金の利子</v>
          </cell>
          <cell r="B43" t="str">
            <v>-</v>
          </cell>
          <cell r="E43" t="str">
            <v>-</v>
          </cell>
          <cell r="H43" t="str">
            <v>-</v>
          </cell>
          <cell r="K43" t="str">
            <v>-</v>
          </cell>
          <cell r="N43" t="str">
            <v>-</v>
          </cell>
        </row>
        <row r="44">
          <cell r="A44" t="str">
            <v>債務負担行為に基づく支出額</v>
          </cell>
          <cell r="B44" t="str">
            <v>-</v>
          </cell>
          <cell r="E44" t="str">
            <v>-</v>
          </cell>
          <cell r="H44" t="str">
            <v>-</v>
          </cell>
          <cell r="K44" t="str">
            <v>-</v>
          </cell>
          <cell r="N44" t="str">
            <v>-</v>
          </cell>
        </row>
        <row r="45">
          <cell r="A45" t="str">
            <v>組合等が起こした地方債の元利償還金に対する負担金等</v>
          </cell>
          <cell r="B45">
            <v>14</v>
          </cell>
          <cell r="E45">
            <v>17</v>
          </cell>
          <cell r="H45">
            <v>23</v>
          </cell>
          <cell r="K45">
            <v>25</v>
          </cell>
          <cell r="N45">
            <v>30</v>
          </cell>
        </row>
        <row r="46">
          <cell r="A46" t="str">
            <v>公営企業債の元利償還金に対する繰入金</v>
          </cell>
          <cell r="B46">
            <v>532</v>
          </cell>
          <cell r="E46">
            <v>538</v>
          </cell>
          <cell r="H46">
            <v>551</v>
          </cell>
          <cell r="K46">
            <v>559</v>
          </cell>
          <cell r="N46">
            <v>562</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255</v>
          </cell>
          <cell r="E49">
            <v>255</v>
          </cell>
          <cell r="H49">
            <v>276</v>
          </cell>
          <cell r="K49">
            <v>272</v>
          </cell>
          <cell r="N49">
            <v>293</v>
          </cell>
        </row>
        <row r="50">
          <cell r="A50" t="str">
            <v>実質公債費比率の分子</v>
          </cell>
          <cell r="B50" t="e">
            <v>#N/A</v>
          </cell>
          <cell r="C50">
            <v>255</v>
          </cell>
          <cell r="D50" t="e">
            <v>#N/A</v>
          </cell>
          <cell r="E50" t="e">
            <v>#N/A</v>
          </cell>
          <cell r="F50">
            <v>266</v>
          </cell>
          <cell r="G50" t="e">
            <v>#N/A</v>
          </cell>
          <cell r="H50" t="e">
            <v>#N/A</v>
          </cell>
          <cell r="I50">
            <v>308</v>
          </cell>
          <cell r="J50" t="e">
            <v>#N/A</v>
          </cell>
          <cell r="K50" t="e">
            <v>#N/A</v>
          </cell>
          <cell r="L50">
            <v>309</v>
          </cell>
          <cell r="M50" t="e">
            <v>#N/A</v>
          </cell>
          <cell r="N50" t="e">
            <v>#N/A</v>
          </cell>
          <cell r="O50">
            <v>338</v>
          </cell>
          <cell r="P50" t="e">
            <v>#N/A</v>
          </cell>
        </row>
        <row r="54">
          <cell r="B54" t="str">
            <v>H29</v>
          </cell>
          <cell r="E54" t="str">
            <v>H30</v>
          </cell>
          <cell r="H54" t="str">
            <v>R01</v>
          </cell>
          <cell r="K54" t="str">
            <v>R02</v>
          </cell>
          <cell r="N54" t="str">
            <v>R03</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6341</v>
          </cell>
          <cell r="G56">
            <v>5909</v>
          </cell>
          <cell r="J56">
            <v>5540</v>
          </cell>
          <cell r="M56">
            <v>5181</v>
          </cell>
          <cell r="P56">
            <v>4977</v>
          </cell>
        </row>
        <row r="57">
          <cell r="A57" t="str">
            <v>充当可能特定歳入</v>
          </cell>
          <cell r="D57" t="str">
            <v>-</v>
          </cell>
          <cell r="G57" t="str">
            <v>-</v>
          </cell>
          <cell r="J57" t="str">
            <v>-</v>
          </cell>
          <cell r="M57" t="str">
            <v>-</v>
          </cell>
          <cell r="P57" t="str">
            <v>-</v>
          </cell>
        </row>
        <row r="58">
          <cell r="A58" t="str">
            <v>充当可能基金</v>
          </cell>
          <cell r="D58">
            <v>3547</v>
          </cell>
          <cell r="G58">
            <v>3571</v>
          </cell>
          <cell r="J58">
            <v>3956</v>
          </cell>
          <cell r="M58">
            <v>3902</v>
          </cell>
          <cell r="P58">
            <v>4018</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v>34</v>
          </cell>
          <cell r="E61">
            <v>34</v>
          </cell>
          <cell r="H61">
            <v>34</v>
          </cell>
          <cell r="K61">
            <v>34</v>
          </cell>
          <cell r="N61">
            <v>34</v>
          </cell>
        </row>
        <row r="62">
          <cell r="A62" t="str">
            <v>退職手当負担見込額</v>
          </cell>
          <cell r="B62">
            <v>165</v>
          </cell>
          <cell r="E62">
            <v>178</v>
          </cell>
          <cell r="H62">
            <v>130</v>
          </cell>
          <cell r="K62">
            <v>144</v>
          </cell>
          <cell r="N62">
            <v>148</v>
          </cell>
        </row>
        <row r="63">
          <cell r="A63" t="str">
            <v>組合等負担等見込額</v>
          </cell>
          <cell r="B63">
            <v>133</v>
          </cell>
          <cell r="E63">
            <v>124</v>
          </cell>
          <cell r="H63">
            <v>133</v>
          </cell>
          <cell r="K63">
            <v>210</v>
          </cell>
          <cell r="N63">
            <v>513</v>
          </cell>
        </row>
        <row r="64">
          <cell r="A64" t="str">
            <v>公営企業債等繰入見込額</v>
          </cell>
          <cell r="B64">
            <v>5909</v>
          </cell>
          <cell r="E64">
            <v>5587</v>
          </cell>
          <cell r="H64">
            <v>5149</v>
          </cell>
          <cell r="K64">
            <v>4713</v>
          </cell>
          <cell r="N64">
            <v>4248</v>
          </cell>
        </row>
        <row r="65">
          <cell r="A65" t="str">
            <v>債務負担行為に基づく支出予定額</v>
          </cell>
          <cell r="B65" t="str">
            <v>-</v>
          </cell>
          <cell r="E65" t="str">
            <v>-</v>
          </cell>
          <cell r="H65" t="str">
            <v>-</v>
          </cell>
          <cell r="K65" t="str">
            <v>-</v>
          </cell>
          <cell r="N65" t="str">
            <v>-</v>
          </cell>
        </row>
        <row r="66">
          <cell r="A66" t="str">
            <v>一般会計等に係る地方債の現在高</v>
          </cell>
          <cell r="B66">
            <v>4009</v>
          </cell>
          <cell r="E66">
            <v>3825</v>
          </cell>
          <cell r="H66">
            <v>3733</v>
          </cell>
          <cell r="K66">
            <v>3962</v>
          </cell>
          <cell r="N66">
            <v>3956</v>
          </cell>
        </row>
        <row r="67">
          <cell r="A67" t="str">
            <v>将来負担比率の分子</v>
          </cell>
          <cell r="B67" t="e">
            <v>#N/A</v>
          </cell>
          <cell r="C67">
            <v>363</v>
          </cell>
          <cell r="D67" t="e">
            <v>#N/A</v>
          </cell>
          <cell r="E67" t="e">
            <v>#N/A</v>
          </cell>
          <cell r="F67">
            <v>269</v>
          </cell>
          <cell r="G67" t="e">
            <v>#N/A</v>
          </cell>
          <cell r="H67" t="e">
            <v>#N/A</v>
          </cell>
          <cell r="I67">
            <v>0</v>
          </cell>
          <cell r="J67" t="e">
            <v>#N/A</v>
          </cell>
          <cell r="K67" t="e">
            <v>#N/A</v>
          </cell>
          <cell r="L67">
            <v>0</v>
          </cell>
          <cell r="M67" t="e">
            <v>#N/A</v>
          </cell>
          <cell r="N67" t="e">
            <v>#N/A</v>
          </cell>
          <cell r="O67">
            <v>0</v>
          </cell>
          <cell r="P67" t="e">
            <v>#N/A</v>
          </cell>
        </row>
        <row r="71">
          <cell r="B71" t="str">
            <v>R01</v>
          </cell>
          <cell r="C71" t="str">
            <v>R02</v>
          </cell>
          <cell r="D71" t="str">
            <v>R03</v>
          </cell>
        </row>
        <row r="72">
          <cell r="A72" t="str">
            <v>財政調整基金</v>
          </cell>
          <cell r="B72">
            <v>2608</v>
          </cell>
          <cell r="C72">
            <v>2471</v>
          </cell>
          <cell r="D72">
            <v>2693</v>
          </cell>
        </row>
        <row r="73">
          <cell r="A73" t="str">
            <v>減債基金</v>
          </cell>
          <cell r="B73">
            <v>157</v>
          </cell>
          <cell r="C73">
            <v>157</v>
          </cell>
          <cell r="D73">
            <v>157</v>
          </cell>
        </row>
        <row r="74">
          <cell r="A74" t="str">
            <v>その他特定目的基金</v>
          </cell>
          <cell r="B74">
            <v>2774</v>
          </cell>
          <cell r="C74">
            <v>3193</v>
          </cell>
          <cell r="D74">
            <v>2361</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5.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6.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80" zoomScaleNormal="80" workbookViewId="0">
      <selection activeCell="B36" sqref="E36:S36"/>
    </sheetView>
  </sheetViews>
  <sheetFormatPr defaultColWidth="0" defaultRowHeight="10.8" zeroHeight="1" x14ac:dyDescent="0.2"/>
  <cols>
    <col min="1" max="11" width="2.109375" style="39" customWidth="1"/>
    <col min="12" max="12" width="2.21875" style="39" customWidth="1"/>
    <col min="13" max="17" width="2.33203125" style="39" customWidth="1"/>
    <col min="18" max="119" width="2.109375" style="39" customWidth="1"/>
    <col min="120" max="16384" width="0" style="39" hidden="1"/>
  </cols>
  <sheetData>
    <row r="1" spans="1:119" ht="33" customHeight="1" x14ac:dyDescent="0.2">
      <c r="B1" s="376" t="s">
        <v>17</v>
      </c>
      <c r="C1" s="376"/>
      <c r="D1" s="376"/>
      <c r="E1" s="376"/>
      <c r="F1" s="376"/>
      <c r="G1" s="376"/>
      <c r="H1" s="376"/>
      <c r="I1" s="376"/>
      <c r="J1" s="376"/>
      <c r="K1" s="376"/>
      <c r="L1" s="376"/>
      <c r="M1" s="376"/>
      <c r="N1" s="376"/>
      <c r="O1" s="376"/>
      <c r="P1" s="376"/>
      <c r="Q1" s="376"/>
      <c r="R1" s="376"/>
      <c r="S1" s="376"/>
      <c r="T1" s="376"/>
      <c r="U1" s="376"/>
      <c r="V1" s="376"/>
      <c r="W1" s="376"/>
      <c r="X1" s="376"/>
      <c r="Y1" s="376"/>
      <c r="Z1" s="376"/>
      <c r="AA1" s="376"/>
      <c r="AB1" s="376"/>
      <c r="AC1" s="376"/>
      <c r="AD1" s="376"/>
      <c r="AE1" s="376"/>
      <c r="AF1" s="376"/>
      <c r="AG1" s="376"/>
      <c r="AH1" s="376"/>
      <c r="AI1" s="376"/>
      <c r="AJ1" s="376"/>
      <c r="AK1" s="376"/>
      <c r="AL1" s="376"/>
      <c r="AM1" s="376"/>
      <c r="AN1" s="376"/>
      <c r="AO1" s="376"/>
      <c r="AP1" s="376"/>
      <c r="AQ1" s="376"/>
      <c r="AR1" s="376"/>
      <c r="AS1" s="376"/>
      <c r="AT1" s="376"/>
      <c r="AU1" s="376"/>
      <c r="AV1" s="376"/>
      <c r="AW1" s="376"/>
      <c r="AX1" s="376"/>
      <c r="AY1" s="376"/>
      <c r="AZ1" s="376"/>
      <c r="BA1" s="376"/>
      <c r="BB1" s="376"/>
      <c r="BC1" s="376"/>
      <c r="BD1" s="376"/>
      <c r="BE1" s="376"/>
      <c r="BF1" s="376"/>
      <c r="BG1" s="376"/>
      <c r="BH1" s="376"/>
      <c r="BI1" s="376"/>
      <c r="BJ1" s="376"/>
      <c r="BK1" s="376"/>
      <c r="BL1" s="376"/>
      <c r="BM1" s="376"/>
      <c r="BN1" s="376"/>
      <c r="BO1" s="376"/>
      <c r="BP1" s="376"/>
      <c r="BQ1" s="376"/>
      <c r="BR1" s="376"/>
      <c r="BS1" s="376"/>
      <c r="BT1" s="376"/>
      <c r="BU1" s="376"/>
      <c r="BV1" s="376"/>
      <c r="BW1" s="376"/>
      <c r="BX1" s="376"/>
      <c r="BY1" s="376"/>
      <c r="BZ1" s="376"/>
      <c r="CA1" s="376"/>
      <c r="CB1" s="376"/>
      <c r="CC1" s="376"/>
      <c r="CD1" s="376"/>
      <c r="CE1" s="376"/>
      <c r="CF1" s="376"/>
      <c r="CG1" s="376"/>
      <c r="CH1" s="376"/>
      <c r="CI1" s="376"/>
      <c r="CJ1" s="376"/>
      <c r="CK1" s="376"/>
      <c r="CL1" s="376"/>
      <c r="CM1" s="376"/>
      <c r="CN1" s="376"/>
      <c r="CO1" s="376"/>
      <c r="CP1" s="376"/>
      <c r="CQ1" s="376"/>
      <c r="CR1" s="376"/>
      <c r="CS1" s="376"/>
      <c r="CT1" s="376"/>
      <c r="CU1" s="376"/>
      <c r="CV1" s="376"/>
      <c r="CW1" s="376"/>
      <c r="CX1" s="376"/>
      <c r="CY1" s="376"/>
      <c r="CZ1" s="376"/>
      <c r="DA1" s="376"/>
      <c r="DB1" s="376"/>
      <c r="DC1" s="376"/>
      <c r="DD1" s="376"/>
      <c r="DE1" s="376"/>
      <c r="DF1" s="376"/>
      <c r="DG1" s="376"/>
      <c r="DH1" s="376"/>
      <c r="DI1" s="376"/>
      <c r="DJ1" s="40"/>
      <c r="DK1" s="40"/>
      <c r="DL1" s="40"/>
      <c r="DM1" s="40"/>
      <c r="DN1" s="40"/>
      <c r="DO1" s="40"/>
    </row>
    <row r="2" spans="1:119" ht="24" thickBot="1" x14ac:dyDescent="0.25">
      <c r="B2" s="41" t="s">
        <v>18</v>
      </c>
      <c r="C2" s="41"/>
      <c r="D2" s="42"/>
    </row>
    <row r="3" spans="1:119" ht="18.75" customHeight="1" thickBot="1" x14ac:dyDescent="0.25">
      <c r="A3" s="40"/>
      <c r="B3" s="377" t="s">
        <v>19</v>
      </c>
      <c r="C3" s="378"/>
      <c r="D3" s="378"/>
      <c r="E3" s="379"/>
      <c r="F3" s="379"/>
      <c r="G3" s="379"/>
      <c r="H3" s="379"/>
      <c r="I3" s="379"/>
      <c r="J3" s="379"/>
      <c r="K3" s="379"/>
      <c r="L3" s="379" t="s">
        <v>20</v>
      </c>
      <c r="M3" s="379"/>
      <c r="N3" s="379"/>
      <c r="O3" s="379"/>
      <c r="P3" s="379"/>
      <c r="Q3" s="379"/>
      <c r="R3" s="386"/>
      <c r="S3" s="386"/>
      <c r="T3" s="386"/>
      <c r="U3" s="386"/>
      <c r="V3" s="387"/>
      <c r="W3" s="361" t="s">
        <v>21</v>
      </c>
      <c r="X3" s="362"/>
      <c r="Y3" s="362"/>
      <c r="Z3" s="362"/>
      <c r="AA3" s="362"/>
      <c r="AB3" s="378"/>
      <c r="AC3" s="386" t="s">
        <v>22</v>
      </c>
      <c r="AD3" s="362"/>
      <c r="AE3" s="362"/>
      <c r="AF3" s="362"/>
      <c r="AG3" s="362"/>
      <c r="AH3" s="362"/>
      <c r="AI3" s="362"/>
      <c r="AJ3" s="362"/>
      <c r="AK3" s="362"/>
      <c r="AL3" s="363"/>
      <c r="AM3" s="361" t="s">
        <v>23</v>
      </c>
      <c r="AN3" s="362"/>
      <c r="AO3" s="362"/>
      <c r="AP3" s="362"/>
      <c r="AQ3" s="362"/>
      <c r="AR3" s="362"/>
      <c r="AS3" s="362"/>
      <c r="AT3" s="362"/>
      <c r="AU3" s="362"/>
      <c r="AV3" s="362"/>
      <c r="AW3" s="362"/>
      <c r="AX3" s="363"/>
      <c r="AY3" s="398" t="s">
        <v>24</v>
      </c>
      <c r="AZ3" s="399"/>
      <c r="BA3" s="399"/>
      <c r="BB3" s="399"/>
      <c r="BC3" s="399"/>
      <c r="BD3" s="399"/>
      <c r="BE3" s="399"/>
      <c r="BF3" s="399"/>
      <c r="BG3" s="399"/>
      <c r="BH3" s="399"/>
      <c r="BI3" s="399"/>
      <c r="BJ3" s="399"/>
      <c r="BK3" s="399"/>
      <c r="BL3" s="399"/>
      <c r="BM3" s="400"/>
      <c r="BN3" s="361" t="s">
        <v>25</v>
      </c>
      <c r="BO3" s="362"/>
      <c r="BP3" s="362"/>
      <c r="BQ3" s="362"/>
      <c r="BR3" s="362"/>
      <c r="BS3" s="362"/>
      <c r="BT3" s="362"/>
      <c r="BU3" s="363"/>
      <c r="BV3" s="361" t="s">
        <v>26</v>
      </c>
      <c r="BW3" s="362"/>
      <c r="BX3" s="362"/>
      <c r="BY3" s="362"/>
      <c r="BZ3" s="362"/>
      <c r="CA3" s="362"/>
      <c r="CB3" s="362"/>
      <c r="CC3" s="363"/>
      <c r="CD3" s="398" t="s">
        <v>24</v>
      </c>
      <c r="CE3" s="399"/>
      <c r="CF3" s="399"/>
      <c r="CG3" s="399"/>
      <c r="CH3" s="399"/>
      <c r="CI3" s="399"/>
      <c r="CJ3" s="399"/>
      <c r="CK3" s="399"/>
      <c r="CL3" s="399"/>
      <c r="CM3" s="399"/>
      <c r="CN3" s="399"/>
      <c r="CO3" s="399"/>
      <c r="CP3" s="399"/>
      <c r="CQ3" s="399"/>
      <c r="CR3" s="399"/>
      <c r="CS3" s="400"/>
      <c r="CT3" s="361" t="s">
        <v>27</v>
      </c>
      <c r="CU3" s="362"/>
      <c r="CV3" s="362"/>
      <c r="CW3" s="362"/>
      <c r="CX3" s="362"/>
      <c r="CY3" s="362"/>
      <c r="CZ3" s="362"/>
      <c r="DA3" s="363"/>
      <c r="DB3" s="361" t="s">
        <v>28</v>
      </c>
      <c r="DC3" s="362"/>
      <c r="DD3" s="362"/>
      <c r="DE3" s="362"/>
      <c r="DF3" s="362"/>
      <c r="DG3" s="362"/>
      <c r="DH3" s="362"/>
      <c r="DI3" s="363"/>
    </row>
    <row r="4" spans="1:119" ht="18.75" customHeight="1" x14ac:dyDescent="0.2">
      <c r="A4" s="40"/>
      <c r="B4" s="380"/>
      <c r="C4" s="381"/>
      <c r="D4" s="381"/>
      <c r="E4" s="382"/>
      <c r="F4" s="382"/>
      <c r="G4" s="382"/>
      <c r="H4" s="382"/>
      <c r="I4" s="382"/>
      <c r="J4" s="382"/>
      <c r="K4" s="382"/>
      <c r="L4" s="382"/>
      <c r="M4" s="382"/>
      <c r="N4" s="382"/>
      <c r="O4" s="382"/>
      <c r="P4" s="382"/>
      <c r="Q4" s="382"/>
      <c r="R4" s="388"/>
      <c r="S4" s="388"/>
      <c r="T4" s="388"/>
      <c r="U4" s="388"/>
      <c r="V4" s="389"/>
      <c r="W4" s="392"/>
      <c r="X4" s="393"/>
      <c r="Y4" s="393"/>
      <c r="Z4" s="393"/>
      <c r="AA4" s="393"/>
      <c r="AB4" s="381"/>
      <c r="AC4" s="388"/>
      <c r="AD4" s="393"/>
      <c r="AE4" s="393"/>
      <c r="AF4" s="393"/>
      <c r="AG4" s="393"/>
      <c r="AH4" s="393"/>
      <c r="AI4" s="393"/>
      <c r="AJ4" s="393"/>
      <c r="AK4" s="393"/>
      <c r="AL4" s="396"/>
      <c r="AM4" s="394"/>
      <c r="AN4" s="395"/>
      <c r="AO4" s="395"/>
      <c r="AP4" s="395"/>
      <c r="AQ4" s="395"/>
      <c r="AR4" s="395"/>
      <c r="AS4" s="395"/>
      <c r="AT4" s="395"/>
      <c r="AU4" s="395"/>
      <c r="AV4" s="395"/>
      <c r="AW4" s="395"/>
      <c r="AX4" s="397"/>
      <c r="AY4" s="364" t="s">
        <v>29</v>
      </c>
      <c r="AZ4" s="365"/>
      <c r="BA4" s="365"/>
      <c r="BB4" s="365"/>
      <c r="BC4" s="365"/>
      <c r="BD4" s="365"/>
      <c r="BE4" s="365"/>
      <c r="BF4" s="365"/>
      <c r="BG4" s="365"/>
      <c r="BH4" s="365"/>
      <c r="BI4" s="365"/>
      <c r="BJ4" s="365"/>
      <c r="BK4" s="365"/>
      <c r="BL4" s="365"/>
      <c r="BM4" s="366"/>
      <c r="BN4" s="367">
        <v>13931538</v>
      </c>
      <c r="BO4" s="368"/>
      <c r="BP4" s="368"/>
      <c r="BQ4" s="368"/>
      <c r="BR4" s="368"/>
      <c r="BS4" s="368"/>
      <c r="BT4" s="368"/>
      <c r="BU4" s="369"/>
      <c r="BV4" s="367">
        <v>13044112</v>
      </c>
      <c r="BW4" s="368"/>
      <c r="BX4" s="368"/>
      <c r="BY4" s="368"/>
      <c r="BZ4" s="368"/>
      <c r="CA4" s="368"/>
      <c r="CB4" s="368"/>
      <c r="CC4" s="369"/>
      <c r="CD4" s="370" t="s">
        <v>30</v>
      </c>
      <c r="CE4" s="371"/>
      <c r="CF4" s="371"/>
      <c r="CG4" s="371"/>
      <c r="CH4" s="371"/>
      <c r="CI4" s="371"/>
      <c r="CJ4" s="371"/>
      <c r="CK4" s="371"/>
      <c r="CL4" s="371"/>
      <c r="CM4" s="371"/>
      <c r="CN4" s="371"/>
      <c r="CO4" s="371"/>
      <c r="CP4" s="371"/>
      <c r="CQ4" s="371"/>
      <c r="CR4" s="371"/>
      <c r="CS4" s="372"/>
      <c r="CT4" s="373">
        <v>7.9</v>
      </c>
      <c r="CU4" s="374"/>
      <c r="CV4" s="374"/>
      <c r="CW4" s="374"/>
      <c r="CX4" s="374"/>
      <c r="CY4" s="374"/>
      <c r="CZ4" s="374"/>
      <c r="DA4" s="375"/>
      <c r="DB4" s="373">
        <v>7.4</v>
      </c>
      <c r="DC4" s="374"/>
      <c r="DD4" s="374"/>
      <c r="DE4" s="374"/>
      <c r="DF4" s="374"/>
      <c r="DG4" s="374"/>
      <c r="DH4" s="374"/>
      <c r="DI4" s="375"/>
    </row>
    <row r="5" spans="1:119" ht="18.75" customHeight="1" x14ac:dyDescent="0.2">
      <c r="A5" s="40"/>
      <c r="B5" s="383"/>
      <c r="C5" s="384"/>
      <c r="D5" s="384"/>
      <c r="E5" s="385"/>
      <c r="F5" s="385"/>
      <c r="G5" s="385"/>
      <c r="H5" s="385"/>
      <c r="I5" s="385"/>
      <c r="J5" s="385"/>
      <c r="K5" s="385"/>
      <c r="L5" s="385"/>
      <c r="M5" s="385"/>
      <c r="N5" s="385"/>
      <c r="O5" s="385"/>
      <c r="P5" s="385"/>
      <c r="Q5" s="385"/>
      <c r="R5" s="390"/>
      <c r="S5" s="390"/>
      <c r="T5" s="390"/>
      <c r="U5" s="390"/>
      <c r="V5" s="391"/>
      <c r="W5" s="394"/>
      <c r="X5" s="395"/>
      <c r="Y5" s="395"/>
      <c r="Z5" s="395"/>
      <c r="AA5" s="395"/>
      <c r="AB5" s="384"/>
      <c r="AC5" s="390"/>
      <c r="AD5" s="395"/>
      <c r="AE5" s="395"/>
      <c r="AF5" s="395"/>
      <c r="AG5" s="395"/>
      <c r="AH5" s="395"/>
      <c r="AI5" s="395"/>
      <c r="AJ5" s="395"/>
      <c r="AK5" s="395"/>
      <c r="AL5" s="397"/>
      <c r="AM5" s="433" t="s">
        <v>31</v>
      </c>
      <c r="AN5" s="434"/>
      <c r="AO5" s="434"/>
      <c r="AP5" s="434"/>
      <c r="AQ5" s="434"/>
      <c r="AR5" s="434"/>
      <c r="AS5" s="434"/>
      <c r="AT5" s="435"/>
      <c r="AU5" s="436" t="s">
        <v>32</v>
      </c>
      <c r="AV5" s="437"/>
      <c r="AW5" s="437"/>
      <c r="AX5" s="437"/>
      <c r="AY5" s="438" t="s">
        <v>33</v>
      </c>
      <c r="AZ5" s="439"/>
      <c r="BA5" s="439"/>
      <c r="BB5" s="439"/>
      <c r="BC5" s="439"/>
      <c r="BD5" s="439"/>
      <c r="BE5" s="439"/>
      <c r="BF5" s="439"/>
      <c r="BG5" s="439"/>
      <c r="BH5" s="439"/>
      <c r="BI5" s="439"/>
      <c r="BJ5" s="439"/>
      <c r="BK5" s="439"/>
      <c r="BL5" s="439"/>
      <c r="BM5" s="440"/>
      <c r="BN5" s="404">
        <v>13016118</v>
      </c>
      <c r="BO5" s="405"/>
      <c r="BP5" s="405"/>
      <c r="BQ5" s="405"/>
      <c r="BR5" s="405"/>
      <c r="BS5" s="405"/>
      <c r="BT5" s="405"/>
      <c r="BU5" s="406"/>
      <c r="BV5" s="404">
        <v>12386319</v>
      </c>
      <c r="BW5" s="405"/>
      <c r="BX5" s="405"/>
      <c r="BY5" s="405"/>
      <c r="BZ5" s="405"/>
      <c r="CA5" s="405"/>
      <c r="CB5" s="405"/>
      <c r="CC5" s="406"/>
      <c r="CD5" s="407" t="s">
        <v>34</v>
      </c>
      <c r="CE5" s="408"/>
      <c r="CF5" s="408"/>
      <c r="CG5" s="408"/>
      <c r="CH5" s="408"/>
      <c r="CI5" s="408"/>
      <c r="CJ5" s="408"/>
      <c r="CK5" s="408"/>
      <c r="CL5" s="408"/>
      <c r="CM5" s="408"/>
      <c r="CN5" s="408"/>
      <c r="CO5" s="408"/>
      <c r="CP5" s="408"/>
      <c r="CQ5" s="408"/>
      <c r="CR5" s="408"/>
      <c r="CS5" s="409"/>
      <c r="CT5" s="401">
        <v>83.7</v>
      </c>
      <c r="CU5" s="402"/>
      <c r="CV5" s="402"/>
      <c r="CW5" s="402"/>
      <c r="CX5" s="402"/>
      <c r="CY5" s="402"/>
      <c r="CZ5" s="402"/>
      <c r="DA5" s="403"/>
      <c r="DB5" s="401">
        <v>89.7</v>
      </c>
      <c r="DC5" s="402"/>
      <c r="DD5" s="402"/>
      <c r="DE5" s="402"/>
      <c r="DF5" s="402"/>
      <c r="DG5" s="402"/>
      <c r="DH5" s="402"/>
      <c r="DI5" s="403"/>
    </row>
    <row r="6" spans="1:119" ht="18.75" customHeight="1" x14ac:dyDescent="0.2">
      <c r="A6" s="40"/>
      <c r="B6" s="410" t="s">
        <v>35</v>
      </c>
      <c r="C6" s="411"/>
      <c r="D6" s="411"/>
      <c r="E6" s="412"/>
      <c r="F6" s="412"/>
      <c r="G6" s="412"/>
      <c r="H6" s="412"/>
      <c r="I6" s="412"/>
      <c r="J6" s="412"/>
      <c r="K6" s="412"/>
      <c r="L6" s="412" t="s">
        <v>36</v>
      </c>
      <c r="M6" s="412"/>
      <c r="N6" s="412"/>
      <c r="O6" s="412"/>
      <c r="P6" s="412"/>
      <c r="Q6" s="412"/>
      <c r="R6" s="416"/>
      <c r="S6" s="416"/>
      <c r="T6" s="416"/>
      <c r="U6" s="416"/>
      <c r="V6" s="417"/>
      <c r="W6" s="420" t="s">
        <v>37</v>
      </c>
      <c r="X6" s="421"/>
      <c r="Y6" s="421"/>
      <c r="Z6" s="421"/>
      <c r="AA6" s="421"/>
      <c r="AB6" s="411"/>
      <c r="AC6" s="424" t="s">
        <v>38</v>
      </c>
      <c r="AD6" s="425"/>
      <c r="AE6" s="425"/>
      <c r="AF6" s="425"/>
      <c r="AG6" s="425"/>
      <c r="AH6" s="425"/>
      <c r="AI6" s="425"/>
      <c r="AJ6" s="425"/>
      <c r="AK6" s="425"/>
      <c r="AL6" s="426"/>
      <c r="AM6" s="433" t="s">
        <v>39</v>
      </c>
      <c r="AN6" s="434"/>
      <c r="AO6" s="434"/>
      <c r="AP6" s="434"/>
      <c r="AQ6" s="434"/>
      <c r="AR6" s="434"/>
      <c r="AS6" s="434"/>
      <c r="AT6" s="435"/>
      <c r="AU6" s="436" t="s">
        <v>40</v>
      </c>
      <c r="AV6" s="437"/>
      <c r="AW6" s="437"/>
      <c r="AX6" s="437"/>
      <c r="AY6" s="438" t="s">
        <v>41</v>
      </c>
      <c r="AZ6" s="439"/>
      <c r="BA6" s="439"/>
      <c r="BB6" s="439"/>
      <c r="BC6" s="439"/>
      <c r="BD6" s="439"/>
      <c r="BE6" s="439"/>
      <c r="BF6" s="439"/>
      <c r="BG6" s="439"/>
      <c r="BH6" s="439"/>
      <c r="BI6" s="439"/>
      <c r="BJ6" s="439"/>
      <c r="BK6" s="439"/>
      <c r="BL6" s="439"/>
      <c r="BM6" s="440"/>
      <c r="BN6" s="404">
        <v>915420</v>
      </c>
      <c r="BO6" s="405"/>
      <c r="BP6" s="405"/>
      <c r="BQ6" s="405"/>
      <c r="BR6" s="405"/>
      <c r="BS6" s="405"/>
      <c r="BT6" s="405"/>
      <c r="BU6" s="406"/>
      <c r="BV6" s="404">
        <v>657793</v>
      </c>
      <c r="BW6" s="405"/>
      <c r="BX6" s="405"/>
      <c r="BY6" s="405"/>
      <c r="BZ6" s="405"/>
      <c r="CA6" s="405"/>
      <c r="CB6" s="405"/>
      <c r="CC6" s="406"/>
      <c r="CD6" s="407" t="s">
        <v>42</v>
      </c>
      <c r="CE6" s="408"/>
      <c r="CF6" s="408"/>
      <c r="CG6" s="408"/>
      <c r="CH6" s="408"/>
      <c r="CI6" s="408"/>
      <c r="CJ6" s="408"/>
      <c r="CK6" s="408"/>
      <c r="CL6" s="408"/>
      <c r="CM6" s="408"/>
      <c r="CN6" s="408"/>
      <c r="CO6" s="408"/>
      <c r="CP6" s="408"/>
      <c r="CQ6" s="408"/>
      <c r="CR6" s="408"/>
      <c r="CS6" s="409"/>
      <c r="CT6" s="441">
        <v>83.7</v>
      </c>
      <c r="CU6" s="442"/>
      <c r="CV6" s="442"/>
      <c r="CW6" s="442"/>
      <c r="CX6" s="442"/>
      <c r="CY6" s="442"/>
      <c r="CZ6" s="442"/>
      <c r="DA6" s="443"/>
      <c r="DB6" s="441">
        <v>89.7</v>
      </c>
      <c r="DC6" s="442"/>
      <c r="DD6" s="442"/>
      <c r="DE6" s="442"/>
      <c r="DF6" s="442"/>
      <c r="DG6" s="442"/>
      <c r="DH6" s="442"/>
      <c r="DI6" s="443"/>
    </row>
    <row r="7" spans="1:119" ht="18.75" customHeight="1" x14ac:dyDescent="0.2">
      <c r="A7" s="40"/>
      <c r="B7" s="380"/>
      <c r="C7" s="381"/>
      <c r="D7" s="381"/>
      <c r="E7" s="382"/>
      <c r="F7" s="382"/>
      <c r="G7" s="382"/>
      <c r="H7" s="382"/>
      <c r="I7" s="382"/>
      <c r="J7" s="382"/>
      <c r="K7" s="382"/>
      <c r="L7" s="382"/>
      <c r="M7" s="382"/>
      <c r="N7" s="382"/>
      <c r="O7" s="382"/>
      <c r="P7" s="382"/>
      <c r="Q7" s="382"/>
      <c r="R7" s="388"/>
      <c r="S7" s="388"/>
      <c r="T7" s="388"/>
      <c r="U7" s="388"/>
      <c r="V7" s="389"/>
      <c r="W7" s="392"/>
      <c r="X7" s="393"/>
      <c r="Y7" s="393"/>
      <c r="Z7" s="393"/>
      <c r="AA7" s="393"/>
      <c r="AB7" s="381"/>
      <c r="AC7" s="427"/>
      <c r="AD7" s="428"/>
      <c r="AE7" s="428"/>
      <c r="AF7" s="428"/>
      <c r="AG7" s="428"/>
      <c r="AH7" s="428"/>
      <c r="AI7" s="428"/>
      <c r="AJ7" s="428"/>
      <c r="AK7" s="428"/>
      <c r="AL7" s="429"/>
      <c r="AM7" s="433" t="s">
        <v>43</v>
      </c>
      <c r="AN7" s="434"/>
      <c r="AO7" s="434"/>
      <c r="AP7" s="434"/>
      <c r="AQ7" s="434"/>
      <c r="AR7" s="434"/>
      <c r="AS7" s="434"/>
      <c r="AT7" s="435"/>
      <c r="AU7" s="436" t="s">
        <v>32</v>
      </c>
      <c r="AV7" s="437"/>
      <c r="AW7" s="437"/>
      <c r="AX7" s="437"/>
      <c r="AY7" s="438" t="s">
        <v>44</v>
      </c>
      <c r="AZ7" s="439"/>
      <c r="BA7" s="439"/>
      <c r="BB7" s="439"/>
      <c r="BC7" s="439"/>
      <c r="BD7" s="439"/>
      <c r="BE7" s="439"/>
      <c r="BF7" s="439"/>
      <c r="BG7" s="439"/>
      <c r="BH7" s="439"/>
      <c r="BI7" s="439"/>
      <c r="BJ7" s="439"/>
      <c r="BK7" s="439"/>
      <c r="BL7" s="439"/>
      <c r="BM7" s="440"/>
      <c r="BN7" s="404">
        <v>524575</v>
      </c>
      <c r="BO7" s="405"/>
      <c r="BP7" s="405"/>
      <c r="BQ7" s="405"/>
      <c r="BR7" s="405"/>
      <c r="BS7" s="405"/>
      <c r="BT7" s="405"/>
      <c r="BU7" s="406"/>
      <c r="BV7" s="404">
        <v>345402</v>
      </c>
      <c r="BW7" s="405"/>
      <c r="BX7" s="405"/>
      <c r="BY7" s="405"/>
      <c r="BZ7" s="405"/>
      <c r="CA7" s="405"/>
      <c r="CB7" s="405"/>
      <c r="CC7" s="406"/>
      <c r="CD7" s="407" t="s">
        <v>45</v>
      </c>
      <c r="CE7" s="408"/>
      <c r="CF7" s="408"/>
      <c r="CG7" s="408"/>
      <c r="CH7" s="408"/>
      <c r="CI7" s="408"/>
      <c r="CJ7" s="408"/>
      <c r="CK7" s="408"/>
      <c r="CL7" s="408"/>
      <c r="CM7" s="408"/>
      <c r="CN7" s="408"/>
      <c r="CO7" s="408"/>
      <c r="CP7" s="408"/>
      <c r="CQ7" s="408"/>
      <c r="CR7" s="408"/>
      <c r="CS7" s="409"/>
      <c r="CT7" s="404">
        <v>4956190</v>
      </c>
      <c r="CU7" s="405"/>
      <c r="CV7" s="405"/>
      <c r="CW7" s="405"/>
      <c r="CX7" s="405"/>
      <c r="CY7" s="405"/>
      <c r="CZ7" s="405"/>
      <c r="DA7" s="406"/>
      <c r="DB7" s="404">
        <v>4239651</v>
      </c>
      <c r="DC7" s="405"/>
      <c r="DD7" s="405"/>
      <c r="DE7" s="405"/>
      <c r="DF7" s="405"/>
      <c r="DG7" s="405"/>
      <c r="DH7" s="405"/>
      <c r="DI7" s="406"/>
    </row>
    <row r="8" spans="1:119" ht="18.75" customHeight="1" thickBot="1" x14ac:dyDescent="0.25">
      <c r="A8" s="40"/>
      <c r="B8" s="413"/>
      <c r="C8" s="414"/>
      <c r="D8" s="414"/>
      <c r="E8" s="415"/>
      <c r="F8" s="415"/>
      <c r="G8" s="415"/>
      <c r="H8" s="415"/>
      <c r="I8" s="415"/>
      <c r="J8" s="415"/>
      <c r="K8" s="415"/>
      <c r="L8" s="415"/>
      <c r="M8" s="415"/>
      <c r="N8" s="415"/>
      <c r="O8" s="415"/>
      <c r="P8" s="415"/>
      <c r="Q8" s="415"/>
      <c r="R8" s="418"/>
      <c r="S8" s="418"/>
      <c r="T8" s="418"/>
      <c r="U8" s="418"/>
      <c r="V8" s="419"/>
      <c r="W8" s="422"/>
      <c r="X8" s="423"/>
      <c r="Y8" s="423"/>
      <c r="Z8" s="423"/>
      <c r="AA8" s="423"/>
      <c r="AB8" s="414"/>
      <c r="AC8" s="430"/>
      <c r="AD8" s="431"/>
      <c r="AE8" s="431"/>
      <c r="AF8" s="431"/>
      <c r="AG8" s="431"/>
      <c r="AH8" s="431"/>
      <c r="AI8" s="431"/>
      <c r="AJ8" s="431"/>
      <c r="AK8" s="431"/>
      <c r="AL8" s="432"/>
      <c r="AM8" s="433" t="s">
        <v>46</v>
      </c>
      <c r="AN8" s="434"/>
      <c r="AO8" s="434"/>
      <c r="AP8" s="434"/>
      <c r="AQ8" s="434"/>
      <c r="AR8" s="434"/>
      <c r="AS8" s="434"/>
      <c r="AT8" s="435"/>
      <c r="AU8" s="436" t="s">
        <v>47</v>
      </c>
      <c r="AV8" s="437"/>
      <c r="AW8" s="437"/>
      <c r="AX8" s="437"/>
      <c r="AY8" s="438" t="s">
        <v>48</v>
      </c>
      <c r="AZ8" s="439"/>
      <c r="BA8" s="439"/>
      <c r="BB8" s="439"/>
      <c r="BC8" s="439"/>
      <c r="BD8" s="439"/>
      <c r="BE8" s="439"/>
      <c r="BF8" s="439"/>
      <c r="BG8" s="439"/>
      <c r="BH8" s="439"/>
      <c r="BI8" s="439"/>
      <c r="BJ8" s="439"/>
      <c r="BK8" s="439"/>
      <c r="BL8" s="439"/>
      <c r="BM8" s="440"/>
      <c r="BN8" s="404">
        <v>390845</v>
      </c>
      <c r="BO8" s="405"/>
      <c r="BP8" s="405"/>
      <c r="BQ8" s="405"/>
      <c r="BR8" s="405"/>
      <c r="BS8" s="405"/>
      <c r="BT8" s="405"/>
      <c r="BU8" s="406"/>
      <c r="BV8" s="404">
        <v>312391</v>
      </c>
      <c r="BW8" s="405"/>
      <c r="BX8" s="405"/>
      <c r="BY8" s="405"/>
      <c r="BZ8" s="405"/>
      <c r="CA8" s="405"/>
      <c r="CB8" s="405"/>
      <c r="CC8" s="406"/>
      <c r="CD8" s="407" t="s">
        <v>49</v>
      </c>
      <c r="CE8" s="408"/>
      <c r="CF8" s="408"/>
      <c r="CG8" s="408"/>
      <c r="CH8" s="408"/>
      <c r="CI8" s="408"/>
      <c r="CJ8" s="408"/>
      <c r="CK8" s="408"/>
      <c r="CL8" s="408"/>
      <c r="CM8" s="408"/>
      <c r="CN8" s="408"/>
      <c r="CO8" s="408"/>
      <c r="CP8" s="408"/>
      <c r="CQ8" s="408"/>
      <c r="CR8" s="408"/>
      <c r="CS8" s="409"/>
      <c r="CT8" s="444">
        <v>1.04</v>
      </c>
      <c r="CU8" s="445"/>
      <c r="CV8" s="445"/>
      <c r="CW8" s="445"/>
      <c r="CX8" s="445"/>
      <c r="CY8" s="445"/>
      <c r="CZ8" s="445"/>
      <c r="DA8" s="446"/>
      <c r="DB8" s="444">
        <v>1.03</v>
      </c>
      <c r="DC8" s="445"/>
      <c r="DD8" s="445"/>
      <c r="DE8" s="445"/>
      <c r="DF8" s="445"/>
      <c r="DG8" s="445"/>
      <c r="DH8" s="445"/>
      <c r="DI8" s="446"/>
    </row>
    <row r="9" spans="1:119" ht="18.75" customHeight="1" thickBot="1" x14ac:dyDescent="0.25">
      <c r="A9" s="40"/>
      <c r="B9" s="398" t="s">
        <v>50</v>
      </c>
      <c r="C9" s="399"/>
      <c r="D9" s="399"/>
      <c r="E9" s="399"/>
      <c r="F9" s="399"/>
      <c r="G9" s="399"/>
      <c r="H9" s="399"/>
      <c r="I9" s="399"/>
      <c r="J9" s="399"/>
      <c r="K9" s="447"/>
      <c r="L9" s="448" t="s">
        <v>51</v>
      </c>
      <c r="M9" s="449"/>
      <c r="N9" s="449"/>
      <c r="O9" s="449"/>
      <c r="P9" s="449"/>
      <c r="Q9" s="450"/>
      <c r="R9" s="451">
        <v>10326</v>
      </c>
      <c r="S9" s="452"/>
      <c r="T9" s="452"/>
      <c r="U9" s="452"/>
      <c r="V9" s="453"/>
      <c r="W9" s="361" t="s">
        <v>52</v>
      </c>
      <c r="X9" s="362"/>
      <c r="Y9" s="362"/>
      <c r="Z9" s="362"/>
      <c r="AA9" s="362"/>
      <c r="AB9" s="362"/>
      <c r="AC9" s="362"/>
      <c r="AD9" s="362"/>
      <c r="AE9" s="362"/>
      <c r="AF9" s="362"/>
      <c r="AG9" s="362"/>
      <c r="AH9" s="362"/>
      <c r="AI9" s="362"/>
      <c r="AJ9" s="362"/>
      <c r="AK9" s="362"/>
      <c r="AL9" s="363"/>
      <c r="AM9" s="433" t="s">
        <v>53</v>
      </c>
      <c r="AN9" s="434"/>
      <c r="AO9" s="434"/>
      <c r="AP9" s="434"/>
      <c r="AQ9" s="434"/>
      <c r="AR9" s="434"/>
      <c r="AS9" s="434"/>
      <c r="AT9" s="435"/>
      <c r="AU9" s="436" t="s">
        <v>32</v>
      </c>
      <c r="AV9" s="437"/>
      <c r="AW9" s="437"/>
      <c r="AX9" s="437"/>
      <c r="AY9" s="438" t="s">
        <v>54</v>
      </c>
      <c r="AZ9" s="439"/>
      <c r="BA9" s="439"/>
      <c r="BB9" s="439"/>
      <c r="BC9" s="439"/>
      <c r="BD9" s="439"/>
      <c r="BE9" s="439"/>
      <c r="BF9" s="439"/>
      <c r="BG9" s="439"/>
      <c r="BH9" s="439"/>
      <c r="BI9" s="439"/>
      <c r="BJ9" s="439"/>
      <c r="BK9" s="439"/>
      <c r="BL9" s="439"/>
      <c r="BM9" s="440"/>
      <c r="BN9" s="404">
        <v>78454</v>
      </c>
      <c r="BO9" s="405"/>
      <c r="BP9" s="405"/>
      <c r="BQ9" s="405"/>
      <c r="BR9" s="405"/>
      <c r="BS9" s="405"/>
      <c r="BT9" s="405"/>
      <c r="BU9" s="406"/>
      <c r="BV9" s="404">
        <v>-131591</v>
      </c>
      <c r="BW9" s="405"/>
      <c r="BX9" s="405"/>
      <c r="BY9" s="405"/>
      <c r="BZ9" s="405"/>
      <c r="CA9" s="405"/>
      <c r="CB9" s="405"/>
      <c r="CC9" s="406"/>
      <c r="CD9" s="407" t="s">
        <v>55</v>
      </c>
      <c r="CE9" s="408"/>
      <c r="CF9" s="408"/>
      <c r="CG9" s="408"/>
      <c r="CH9" s="408"/>
      <c r="CI9" s="408"/>
      <c r="CJ9" s="408"/>
      <c r="CK9" s="408"/>
      <c r="CL9" s="408"/>
      <c r="CM9" s="408"/>
      <c r="CN9" s="408"/>
      <c r="CO9" s="408"/>
      <c r="CP9" s="408"/>
      <c r="CQ9" s="408"/>
      <c r="CR9" s="408"/>
      <c r="CS9" s="409"/>
      <c r="CT9" s="401">
        <v>3.1</v>
      </c>
      <c r="CU9" s="402"/>
      <c r="CV9" s="402"/>
      <c r="CW9" s="402"/>
      <c r="CX9" s="402"/>
      <c r="CY9" s="402"/>
      <c r="CZ9" s="402"/>
      <c r="DA9" s="403"/>
      <c r="DB9" s="401">
        <v>3.2</v>
      </c>
      <c r="DC9" s="402"/>
      <c r="DD9" s="402"/>
      <c r="DE9" s="402"/>
      <c r="DF9" s="402"/>
      <c r="DG9" s="402"/>
      <c r="DH9" s="402"/>
      <c r="DI9" s="403"/>
    </row>
    <row r="10" spans="1:119" ht="18.75" customHeight="1" thickBot="1" x14ac:dyDescent="0.25">
      <c r="A10" s="40"/>
      <c r="B10" s="398"/>
      <c r="C10" s="399"/>
      <c r="D10" s="399"/>
      <c r="E10" s="399"/>
      <c r="F10" s="399"/>
      <c r="G10" s="399"/>
      <c r="H10" s="399"/>
      <c r="I10" s="399"/>
      <c r="J10" s="399"/>
      <c r="K10" s="447"/>
      <c r="L10" s="454" t="s">
        <v>56</v>
      </c>
      <c r="M10" s="434"/>
      <c r="N10" s="434"/>
      <c r="O10" s="434"/>
      <c r="P10" s="434"/>
      <c r="Q10" s="435"/>
      <c r="R10" s="455">
        <v>10596</v>
      </c>
      <c r="S10" s="456"/>
      <c r="T10" s="456"/>
      <c r="U10" s="456"/>
      <c r="V10" s="457"/>
      <c r="W10" s="392"/>
      <c r="X10" s="393"/>
      <c r="Y10" s="393"/>
      <c r="Z10" s="393"/>
      <c r="AA10" s="393"/>
      <c r="AB10" s="393"/>
      <c r="AC10" s="393"/>
      <c r="AD10" s="393"/>
      <c r="AE10" s="393"/>
      <c r="AF10" s="393"/>
      <c r="AG10" s="393"/>
      <c r="AH10" s="393"/>
      <c r="AI10" s="393"/>
      <c r="AJ10" s="393"/>
      <c r="AK10" s="393"/>
      <c r="AL10" s="396"/>
      <c r="AM10" s="433" t="s">
        <v>57</v>
      </c>
      <c r="AN10" s="434"/>
      <c r="AO10" s="434"/>
      <c r="AP10" s="434"/>
      <c r="AQ10" s="434"/>
      <c r="AR10" s="434"/>
      <c r="AS10" s="434"/>
      <c r="AT10" s="435"/>
      <c r="AU10" s="436" t="s">
        <v>58</v>
      </c>
      <c r="AV10" s="437"/>
      <c r="AW10" s="437"/>
      <c r="AX10" s="437"/>
      <c r="AY10" s="438" t="s">
        <v>59</v>
      </c>
      <c r="AZ10" s="439"/>
      <c r="BA10" s="439"/>
      <c r="BB10" s="439"/>
      <c r="BC10" s="439"/>
      <c r="BD10" s="439"/>
      <c r="BE10" s="439"/>
      <c r="BF10" s="439"/>
      <c r="BG10" s="439"/>
      <c r="BH10" s="439"/>
      <c r="BI10" s="439"/>
      <c r="BJ10" s="439"/>
      <c r="BK10" s="439"/>
      <c r="BL10" s="439"/>
      <c r="BM10" s="440"/>
      <c r="BN10" s="404">
        <v>222305</v>
      </c>
      <c r="BO10" s="405"/>
      <c r="BP10" s="405"/>
      <c r="BQ10" s="405"/>
      <c r="BR10" s="405"/>
      <c r="BS10" s="405"/>
      <c r="BT10" s="405"/>
      <c r="BU10" s="406"/>
      <c r="BV10" s="404">
        <v>12525</v>
      </c>
      <c r="BW10" s="405"/>
      <c r="BX10" s="405"/>
      <c r="BY10" s="405"/>
      <c r="BZ10" s="405"/>
      <c r="CA10" s="405"/>
      <c r="CB10" s="405"/>
      <c r="CC10" s="406"/>
      <c r="CD10" s="43" t="s">
        <v>60</v>
      </c>
      <c r="CE10" s="44"/>
      <c r="CF10" s="44"/>
      <c r="CG10" s="44"/>
      <c r="CH10" s="44"/>
      <c r="CI10" s="44"/>
      <c r="CJ10" s="44"/>
      <c r="CK10" s="44"/>
      <c r="CL10" s="44"/>
      <c r="CM10" s="44"/>
      <c r="CN10" s="44"/>
      <c r="CO10" s="44"/>
      <c r="CP10" s="44"/>
      <c r="CQ10" s="44"/>
      <c r="CR10" s="44"/>
      <c r="CS10" s="45"/>
      <c r="CT10" s="46"/>
      <c r="CU10" s="47"/>
      <c r="CV10" s="47"/>
      <c r="CW10" s="47"/>
      <c r="CX10" s="47"/>
      <c r="CY10" s="47"/>
      <c r="CZ10" s="47"/>
      <c r="DA10" s="48"/>
      <c r="DB10" s="46"/>
      <c r="DC10" s="47"/>
      <c r="DD10" s="47"/>
      <c r="DE10" s="47"/>
      <c r="DF10" s="47"/>
      <c r="DG10" s="47"/>
      <c r="DH10" s="47"/>
      <c r="DI10" s="48"/>
    </row>
    <row r="11" spans="1:119" ht="18.75" customHeight="1" thickBot="1" x14ac:dyDescent="0.25">
      <c r="A11" s="40"/>
      <c r="B11" s="398"/>
      <c r="C11" s="399"/>
      <c r="D11" s="399"/>
      <c r="E11" s="399"/>
      <c r="F11" s="399"/>
      <c r="G11" s="399"/>
      <c r="H11" s="399"/>
      <c r="I11" s="399"/>
      <c r="J11" s="399"/>
      <c r="K11" s="447"/>
      <c r="L11" s="458" t="s">
        <v>61</v>
      </c>
      <c r="M11" s="459"/>
      <c r="N11" s="459"/>
      <c r="O11" s="459"/>
      <c r="P11" s="459"/>
      <c r="Q11" s="460"/>
      <c r="R11" s="461" t="s">
        <v>62</v>
      </c>
      <c r="S11" s="462"/>
      <c r="T11" s="462"/>
      <c r="U11" s="462"/>
      <c r="V11" s="463"/>
      <c r="W11" s="392"/>
      <c r="X11" s="393"/>
      <c r="Y11" s="393"/>
      <c r="Z11" s="393"/>
      <c r="AA11" s="393"/>
      <c r="AB11" s="393"/>
      <c r="AC11" s="393"/>
      <c r="AD11" s="393"/>
      <c r="AE11" s="393"/>
      <c r="AF11" s="393"/>
      <c r="AG11" s="393"/>
      <c r="AH11" s="393"/>
      <c r="AI11" s="393"/>
      <c r="AJ11" s="393"/>
      <c r="AK11" s="393"/>
      <c r="AL11" s="396"/>
      <c r="AM11" s="433" t="s">
        <v>63</v>
      </c>
      <c r="AN11" s="434"/>
      <c r="AO11" s="434"/>
      <c r="AP11" s="434"/>
      <c r="AQ11" s="434"/>
      <c r="AR11" s="434"/>
      <c r="AS11" s="434"/>
      <c r="AT11" s="435"/>
      <c r="AU11" s="436" t="s">
        <v>40</v>
      </c>
      <c r="AV11" s="437"/>
      <c r="AW11" s="437"/>
      <c r="AX11" s="437"/>
      <c r="AY11" s="438" t="s">
        <v>64</v>
      </c>
      <c r="AZ11" s="439"/>
      <c r="BA11" s="439"/>
      <c r="BB11" s="439"/>
      <c r="BC11" s="439"/>
      <c r="BD11" s="439"/>
      <c r="BE11" s="439"/>
      <c r="BF11" s="439"/>
      <c r="BG11" s="439"/>
      <c r="BH11" s="439"/>
      <c r="BI11" s="439"/>
      <c r="BJ11" s="439"/>
      <c r="BK11" s="439"/>
      <c r="BL11" s="439"/>
      <c r="BM11" s="440"/>
      <c r="BN11" s="404">
        <v>0</v>
      </c>
      <c r="BO11" s="405"/>
      <c r="BP11" s="405"/>
      <c r="BQ11" s="405"/>
      <c r="BR11" s="405"/>
      <c r="BS11" s="405"/>
      <c r="BT11" s="405"/>
      <c r="BU11" s="406"/>
      <c r="BV11" s="404">
        <v>0</v>
      </c>
      <c r="BW11" s="405"/>
      <c r="BX11" s="405"/>
      <c r="BY11" s="405"/>
      <c r="BZ11" s="405"/>
      <c r="CA11" s="405"/>
      <c r="CB11" s="405"/>
      <c r="CC11" s="406"/>
      <c r="CD11" s="407" t="s">
        <v>65</v>
      </c>
      <c r="CE11" s="408"/>
      <c r="CF11" s="408"/>
      <c r="CG11" s="408"/>
      <c r="CH11" s="408"/>
      <c r="CI11" s="408"/>
      <c r="CJ11" s="408"/>
      <c r="CK11" s="408"/>
      <c r="CL11" s="408"/>
      <c r="CM11" s="408"/>
      <c r="CN11" s="408"/>
      <c r="CO11" s="408"/>
      <c r="CP11" s="408"/>
      <c r="CQ11" s="408"/>
      <c r="CR11" s="408"/>
      <c r="CS11" s="409"/>
      <c r="CT11" s="444" t="s">
        <v>67</v>
      </c>
      <c r="CU11" s="445"/>
      <c r="CV11" s="445"/>
      <c r="CW11" s="445"/>
      <c r="CX11" s="445"/>
      <c r="CY11" s="445"/>
      <c r="CZ11" s="445"/>
      <c r="DA11" s="446"/>
      <c r="DB11" s="444" t="s">
        <v>67</v>
      </c>
      <c r="DC11" s="445"/>
      <c r="DD11" s="445"/>
      <c r="DE11" s="445"/>
      <c r="DF11" s="445"/>
      <c r="DG11" s="445"/>
      <c r="DH11" s="445"/>
      <c r="DI11" s="446"/>
    </row>
    <row r="12" spans="1:119" ht="18.75" customHeight="1" x14ac:dyDescent="0.2">
      <c r="A12" s="40"/>
      <c r="B12" s="464" t="s">
        <v>68</v>
      </c>
      <c r="C12" s="465"/>
      <c r="D12" s="465"/>
      <c r="E12" s="465"/>
      <c r="F12" s="465"/>
      <c r="G12" s="465"/>
      <c r="H12" s="465"/>
      <c r="I12" s="465"/>
      <c r="J12" s="465"/>
      <c r="K12" s="466"/>
      <c r="L12" s="473" t="s">
        <v>69</v>
      </c>
      <c r="M12" s="474"/>
      <c r="N12" s="474"/>
      <c r="O12" s="474"/>
      <c r="P12" s="474"/>
      <c r="Q12" s="475"/>
      <c r="R12" s="476">
        <v>10049</v>
      </c>
      <c r="S12" s="477"/>
      <c r="T12" s="477"/>
      <c r="U12" s="477"/>
      <c r="V12" s="478"/>
      <c r="W12" s="479" t="s">
        <v>24</v>
      </c>
      <c r="X12" s="437"/>
      <c r="Y12" s="437"/>
      <c r="Z12" s="437"/>
      <c r="AA12" s="437"/>
      <c r="AB12" s="480"/>
      <c r="AC12" s="481" t="s">
        <v>70</v>
      </c>
      <c r="AD12" s="482"/>
      <c r="AE12" s="482"/>
      <c r="AF12" s="482"/>
      <c r="AG12" s="483"/>
      <c r="AH12" s="481" t="s">
        <v>71</v>
      </c>
      <c r="AI12" s="482"/>
      <c r="AJ12" s="482"/>
      <c r="AK12" s="482"/>
      <c r="AL12" s="484"/>
      <c r="AM12" s="433" t="s">
        <v>72</v>
      </c>
      <c r="AN12" s="434"/>
      <c r="AO12" s="434"/>
      <c r="AP12" s="434"/>
      <c r="AQ12" s="434"/>
      <c r="AR12" s="434"/>
      <c r="AS12" s="434"/>
      <c r="AT12" s="435"/>
      <c r="AU12" s="436" t="s">
        <v>73</v>
      </c>
      <c r="AV12" s="437"/>
      <c r="AW12" s="437"/>
      <c r="AX12" s="437"/>
      <c r="AY12" s="438" t="s">
        <v>74</v>
      </c>
      <c r="AZ12" s="439"/>
      <c r="BA12" s="439"/>
      <c r="BB12" s="439"/>
      <c r="BC12" s="439"/>
      <c r="BD12" s="439"/>
      <c r="BE12" s="439"/>
      <c r="BF12" s="439"/>
      <c r="BG12" s="439"/>
      <c r="BH12" s="439"/>
      <c r="BI12" s="439"/>
      <c r="BJ12" s="439"/>
      <c r="BK12" s="439"/>
      <c r="BL12" s="439"/>
      <c r="BM12" s="440"/>
      <c r="BN12" s="404">
        <v>0</v>
      </c>
      <c r="BO12" s="405"/>
      <c r="BP12" s="405"/>
      <c r="BQ12" s="405"/>
      <c r="BR12" s="405"/>
      <c r="BS12" s="405"/>
      <c r="BT12" s="405"/>
      <c r="BU12" s="406"/>
      <c r="BV12" s="404">
        <v>150000</v>
      </c>
      <c r="BW12" s="405"/>
      <c r="BX12" s="405"/>
      <c r="BY12" s="405"/>
      <c r="BZ12" s="405"/>
      <c r="CA12" s="405"/>
      <c r="CB12" s="405"/>
      <c r="CC12" s="406"/>
      <c r="CD12" s="407" t="s">
        <v>75</v>
      </c>
      <c r="CE12" s="408"/>
      <c r="CF12" s="408"/>
      <c r="CG12" s="408"/>
      <c r="CH12" s="408"/>
      <c r="CI12" s="408"/>
      <c r="CJ12" s="408"/>
      <c r="CK12" s="408"/>
      <c r="CL12" s="408"/>
      <c r="CM12" s="408"/>
      <c r="CN12" s="408"/>
      <c r="CO12" s="408"/>
      <c r="CP12" s="408"/>
      <c r="CQ12" s="408"/>
      <c r="CR12" s="408"/>
      <c r="CS12" s="409"/>
      <c r="CT12" s="444" t="s">
        <v>67</v>
      </c>
      <c r="CU12" s="445"/>
      <c r="CV12" s="445"/>
      <c r="CW12" s="445"/>
      <c r="CX12" s="445"/>
      <c r="CY12" s="445"/>
      <c r="CZ12" s="445"/>
      <c r="DA12" s="446"/>
      <c r="DB12" s="444" t="s">
        <v>76</v>
      </c>
      <c r="DC12" s="445"/>
      <c r="DD12" s="445"/>
      <c r="DE12" s="445"/>
      <c r="DF12" s="445"/>
      <c r="DG12" s="445"/>
      <c r="DH12" s="445"/>
      <c r="DI12" s="446"/>
    </row>
    <row r="13" spans="1:119" ht="18.75" customHeight="1" x14ac:dyDescent="0.2">
      <c r="A13" s="40"/>
      <c r="B13" s="467"/>
      <c r="C13" s="468"/>
      <c r="D13" s="468"/>
      <c r="E13" s="468"/>
      <c r="F13" s="468"/>
      <c r="G13" s="468"/>
      <c r="H13" s="468"/>
      <c r="I13" s="468"/>
      <c r="J13" s="468"/>
      <c r="K13" s="469"/>
      <c r="L13" s="49"/>
      <c r="M13" s="495" t="s">
        <v>77</v>
      </c>
      <c r="N13" s="496"/>
      <c r="O13" s="496"/>
      <c r="P13" s="496"/>
      <c r="Q13" s="497"/>
      <c r="R13" s="488">
        <v>9873</v>
      </c>
      <c r="S13" s="489"/>
      <c r="T13" s="489"/>
      <c r="U13" s="489"/>
      <c r="V13" s="490"/>
      <c r="W13" s="420" t="s">
        <v>78</v>
      </c>
      <c r="X13" s="421"/>
      <c r="Y13" s="421"/>
      <c r="Z13" s="421"/>
      <c r="AA13" s="421"/>
      <c r="AB13" s="411"/>
      <c r="AC13" s="455">
        <v>333</v>
      </c>
      <c r="AD13" s="456"/>
      <c r="AE13" s="456"/>
      <c r="AF13" s="456"/>
      <c r="AG13" s="498"/>
      <c r="AH13" s="455">
        <v>439</v>
      </c>
      <c r="AI13" s="456"/>
      <c r="AJ13" s="456"/>
      <c r="AK13" s="456"/>
      <c r="AL13" s="457"/>
      <c r="AM13" s="433" t="s">
        <v>79</v>
      </c>
      <c r="AN13" s="434"/>
      <c r="AO13" s="434"/>
      <c r="AP13" s="434"/>
      <c r="AQ13" s="434"/>
      <c r="AR13" s="434"/>
      <c r="AS13" s="434"/>
      <c r="AT13" s="435"/>
      <c r="AU13" s="436" t="s">
        <v>80</v>
      </c>
      <c r="AV13" s="437"/>
      <c r="AW13" s="437"/>
      <c r="AX13" s="437"/>
      <c r="AY13" s="438" t="s">
        <v>81</v>
      </c>
      <c r="AZ13" s="439"/>
      <c r="BA13" s="439"/>
      <c r="BB13" s="439"/>
      <c r="BC13" s="439"/>
      <c r="BD13" s="439"/>
      <c r="BE13" s="439"/>
      <c r="BF13" s="439"/>
      <c r="BG13" s="439"/>
      <c r="BH13" s="439"/>
      <c r="BI13" s="439"/>
      <c r="BJ13" s="439"/>
      <c r="BK13" s="439"/>
      <c r="BL13" s="439"/>
      <c r="BM13" s="440"/>
      <c r="BN13" s="404">
        <v>300759</v>
      </c>
      <c r="BO13" s="405"/>
      <c r="BP13" s="405"/>
      <c r="BQ13" s="405"/>
      <c r="BR13" s="405"/>
      <c r="BS13" s="405"/>
      <c r="BT13" s="405"/>
      <c r="BU13" s="406"/>
      <c r="BV13" s="404">
        <v>-269066</v>
      </c>
      <c r="BW13" s="405"/>
      <c r="BX13" s="405"/>
      <c r="BY13" s="405"/>
      <c r="BZ13" s="405"/>
      <c r="CA13" s="405"/>
      <c r="CB13" s="405"/>
      <c r="CC13" s="406"/>
      <c r="CD13" s="407" t="s">
        <v>82</v>
      </c>
      <c r="CE13" s="408"/>
      <c r="CF13" s="408"/>
      <c r="CG13" s="408"/>
      <c r="CH13" s="408"/>
      <c r="CI13" s="408"/>
      <c r="CJ13" s="408"/>
      <c r="CK13" s="408"/>
      <c r="CL13" s="408"/>
      <c r="CM13" s="408"/>
      <c r="CN13" s="408"/>
      <c r="CO13" s="408"/>
      <c r="CP13" s="408"/>
      <c r="CQ13" s="408"/>
      <c r="CR13" s="408"/>
      <c r="CS13" s="409"/>
      <c r="CT13" s="401">
        <v>8.1999999999999993</v>
      </c>
      <c r="CU13" s="402"/>
      <c r="CV13" s="402"/>
      <c r="CW13" s="402"/>
      <c r="CX13" s="402"/>
      <c r="CY13" s="402"/>
      <c r="CZ13" s="402"/>
      <c r="DA13" s="403"/>
      <c r="DB13" s="401">
        <v>8.1</v>
      </c>
      <c r="DC13" s="402"/>
      <c r="DD13" s="402"/>
      <c r="DE13" s="402"/>
      <c r="DF13" s="402"/>
      <c r="DG13" s="402"/>
      <c r="DH13" s="402"/>
      <c r="DI13" s="403"/>
    </row>
    <row r="14" spans="1:119" ht="18.75" customHeight="1" thickBot="1" x14ac:dyDescent="0.25">
      <c r="A14" s="40"/>
      <c r="B14" s="467"/>
      <c r="C14" s="468"/>
      <c r="D14" s="468"/>
      <c r="E14" s="468"/>
      <c r="F14" s="468"/>
      <c r="G14" s="468"/>
      <c r="H14" s="468"/>
      <c r="I14" s="468"/>
      <c r="J14" s="468"/>
      <c r="K14" s="469"/>
      <c r="L14" s="485" t="s">
        <v>83</v>
      </c>
      <c r="M14" s="486"/>
      <c r="N14" s="486"/>
      <c r="O14" s="486"/>
      <c r="P14" s="486"/>
      <c r="Q14" s="487"/>
      <c r="R14" s="488">
        <v>10233</v>
      </c>
      <c r="S14" s="489"/>
      <c r="T14" s="489"/>
      <c r="U14" s="489"/>
      <c r="V14" s="490"/>
      <c r="W14" s="394"/>
      <c r="X14" s="395"/>
      <c r="Y14" s="395"/>
      <c r="Z14" s="395"/>
      <c r="AA14" s="395"/>
      <c r="AB14" s="384"/>
      <c r="AC14" s="491">
        <v>6.2</v>
      </c>
      <c r="AD14" s="492"/>
      <c r="AE14" s="492"/>
      <c r="AF14" s="492"/>
      <c r="AG14" s="493"/>
      <c r="AH14" s="491">
        <v>7.6</v>
      </c>
      <c r="AI14" s="492"/>
      <c r="AJ14" s="492"/>
      <c r="AK14" s="492"/>
      <c r="AL14" s="494"/>
      <c r="AM14" s="433"/>
      <c r="AN14" s="434"/>
      <c r="AO14" s="434"/>
      <c r="AP14" s="434"/>
      <c r="AQ14" s="434"/>
      <c r="AR14" s="434"/>
      <c r="AS14" s="434"/>
      <c r="AT14" s="435"/>
      <c r="AU14" s="436"/>
      <c r="AV14" s="437"/>
      <c r="AW14" s="437"/>
      <c r="AX14" s="437"/>
      <c r="AY14" s="438"/>
      <c r="AZ14" s="439"/>
      <c r="BA14" s="439"/>
      <c r="BB14" s="439"/>
      <c r="BC14" s="439"/>
      <c r="BD14" s="439"/>
      <c r="BE14" s="439"/>
      <c r="BF14" s="439"/>
      <c r="BG14" s="439"/>
      <c r="BH14" s="439"/>
      <c r="BI14" s="439"/>
      <c r="BJ14" s="439"/>
      <c r="BK14" s="439"/>
      <c r="BL14" s="439"/>
      <c r="BM14" s="440"/>
      <c r="BN14" s="404"/>
      <c r="BO14" s="405"/>
      <c r="BP14" s="405"/>
      <c r="BQ14" s="405"/>
      <c r="BR14" s="405"/>
      <c r="BS14" s="405"/>
      <c r="BT14" s="405"/>
      <c r="BU14" s="406"/>
      <c r="BV14" s="404"/>
      <c r="BW14" s="405"/>
      <c r="BX14" s="405"/>
      <c r="BY14" s="405"/>
      <c r="BZ14" s="405"/>
      <c r="CA14" s="405"/>
      <c r="CB14" s="405"/>
      <c r="CC14" s="406"/>
      <c r="CD14" s="499" t="s">
        <v>84</v>
      </c>
      <c r="CE14" s="500"/>
      <c r="CF14" s="500"/>
      <c r="CG14" s="500"/>
      <c r="CH14" s="500"/>
      <c r="CI14" s="500"/>
      <c r="CJ14" s="500"/>
      <c r="CK14" s="500"/>
      <c r="CL14" s="500"/>
      <c r="CM14" s="500"/>
      <c r="CN14" s="500"/>
      <c r="CO14" s="500"/>
      <c r="CP14" s="500"/>
      <c r="CQ14" s="500"/>
      <c r="CR14" s="500"/>
      <c r="CS14" s="501"/>
      <c r="CT14" s="502" t="s">
        <v>76</v>
      </c>
      <c r="CU14" s="503"/>
      <c r="CV14" s="503"/>
      <c r="CW14" s="503"/>
      <c r="CX14" s="503"/>
      <c r="CY14" s="503"/>
      <c r="CZ14" s="503"/>
      <c r="DA14" s="504"/>
      <c r="DB14" s="502" t="s">
        <v>76</v>
      </c>
      <c r="DC14" s="503"/>
      <c r="DD14" s="503"/>
      <c r="DE14" s="503"/>
      <c r="DF14" s="503"/>
      <c r="DG14" s="503"/>
      <c r="DH14" s="503"/>
      <c r="DI14" s="504"/>
    </row>
    <row r="15" spans="1:119" ht="18.75" customHeight="1" x14ac:dyDescent="0.2">
      <c r="A15" s="40"/>
      <c r="B15" s="467"/>
      <c r="C15" s="468"/>
      <c r="D15" s="468"/>
      <c r="E15" s="468"/>
      <c r="F15" s="468"/>
      <c r="G15" s="468"/>
      <c r="H15" s="468"/>
      <c r="I15" s="468"/>
      <c r="J15" s="468"/>
      <c r="K15" s="469"/>
      <c r="L15" s="49"/>
      <c r="M15" s="495" t="s">
        <v>77</v>
      </c>
      <c r="N15" s="496"/>
      <c r="O15" s="496"/>
      <c r="P15" s="496"/>
      <c r="Q15" s="497"/>
      <c r="R15" s="488">
        <v>10061</v>
      </c>
      <c r="S15" s="489"/>
      <c r="T15" s="489"/>
      <c r="U15" s="489"/>
      <c r="V15" s="490"/>
      <c r="W15" s="420" t="s">
        <v>85</v>
      </c>
      <c r="X15" s="421"/>
      <c r="Y15" s="421"/>
      <c r="Z15" s="421"/>
      <c r="AA15" s="421"/>
      <c r="AB15" s="411"/>
      <c r="AC15" s="455">
        <v>1429</v>
      </c>
      <c r="AD15" s="456"/>
      <c r="AE15" s="456"/>
      <c r="AF15" s="456"/>
      <c r="AG15" s="498"/>
      <c r="AH15" s="455">
        <v>1529</v>
      </c>
      <c r="AI15" s="456"/>
      <c r="AJ15" s="456"/>
      <c r="AK15" s="456"/>
      <c r="AL15" s="457"/>
      <c r="AM15" s="433"/>
      <c r="AN15" s="434"/>
      <c r="AO15" s="434"/>
      <c r="AP15" s="434"/>
      <c r="AQ15" s="434"/>
      <c r="AR15" s="434"/>
      <c r="AS15" s="434"/>
      <c r="AT15" s="435"/>
      <c r="AU15" s="436"/>
      <c r="AV15" s="437"/>
      <c r="AW15" s="437"/>
      <c r="AX15" s="437"/>
      <c r="AY15" s="364" t="s">
        <v>86</v>
      </c>
      <c r="AZ15" s="365"/>
      <c r="BA15" s="365"/>
      <c r="BB15" s="365"/>
      <c r="BC15" s="365"/>
      <c r="BD15" s="365"/>
      <c r="BE15" s="365"/>
      <c r="BF15" s="365"/>
      <c r="BG15" s="365"/>
      <c r="BH15" s="365"/>
      <c r="BI15" s="365"/>
      <c r="BJ15" s="365"/>
      <c r="BK15" s="365"/>
      <c r="BL15" s="365"/>
      <c r="BM15" s="366"/>
      <c r="BN15" s="367">
        <v>3787430</v>
      </c>
      <c r="BO15" s="368"/>
      <c r="BP15" s="368"/>
      <c r="BQ15" s="368"/>
      <c r="BR15" s="368"/>
      <c r="BS15" s="368"/>
      <c r="BT15" s="368"/>
      <c r="BU15" s="369"/>
      <c r="BV15" s="367">
        <v>3230347</v>
      </c>
      <c r="BW15" s="368"/>
      <c r="BX15" s="368"/>
      <c r="BY15" s="368"/>
      <c r="BZ15" s="368"/>
      <c r="CA15" s="368"/>
      <c r="CB15" s="368"/>
      <c r="CC15" s="369"/>
      <c r="CD15" s="505" t="s">
        <v>87</v>
      </c>
      <c r="CE15" s="506"/>
      <c r="CF15" s="506"/>
      <c r="CG15" s="506"/>
      <c r="CH15" s="506"/>
      <c r="CI15" s="506"/>
      <c r="CJ15" s="506"/>
      <c r="CK15" s="506"/>
      <c r="CL15" s="506"/>
      <c r="CM15" s="506"/>
      <c r="CN15" s="506"/>
      <c r="CO15" s="506"/>
      <c r="CP15" s="506"/>
      <c r="CQ15" s="506"/>
      <c r="CR15" s="506"/>
      <c r="CS15" s="507"/>
      <c r="CT15" s="50"/>
      <c r="CU15" s="51"/>
      <c r="CV15" s="51"/>
      <c r="CW15" s="51"/>
      <c r="CX15" s="51"/>
      <c r="CY15" s="51"/>
      <c r="CZ15" s="51"/>
      <c r="DA15" s="52"/>
      <c r="DB15" s="50"/>
      <c r="DC15" s="51"/>
      <c r="DD15" s="51"/>
      <c r="DE15" s="51"/>
      <c r="DF15" s="51"/>
      <c r="DG15" s="51"/>
      <c r="DH15" s="51"/>
      <c r="DI15" s="52"/>
    </row>
    <row r="16" spans="1:119" ht="18.75" customHeight="1" x14ac:dyDescent="0.2">
      <c r="A16" s="40"/>
      <c r="B16" s="467"/>
      <c r="C16" s="468"/>
      <c r="D16" s="468"/>
      <c r="E16" s="468"/>
      <c r="F16" s="468"/>
      <c r="G16" s="468"/>
      <c r="H16" s="468"/>
      <c r="I16" s="468"/>
      <c r="J16" s="468"/>
      <c r="K16" s="469"/>
      <c r="L16" s="485" t="s">
        <v>88</v>
      </c>
      <c r="M16" s="508"/>
      <c r="N16" s="508"/>
      <c r="O16" s="508"/>
      <c r="P16" s="508"/>
      <c r="Q16" s="509"/>
      <c r="R16" s="510" t="s">
        <v>89</v>
      </c>
      <c r="S16" s="511"/>
      <c r="T16" s="511"/>
      <c r="U16" s="511"/>
      <c r="V16" s="512"/>
      <c r="W16" s="394"/>
      <c r="X16" s="395"/>
      <c r="Y16" s="395"/>
      <c r="Z16" s="395"/>
      <c r="AA16" s="395"/>
      <c r="AB16" s="384"/>
      <c r="AC16" s="491">
        <v>26.7</v>
      </c>
      <c r="AD16" s="492"/>
      <c r="AE16" s="492"/>
      <c r="AF16" s="492"/>
      <c r="AG16" s="493"/>
      <c r="AH16" s="491">
        <v>26.6</v>
      </c>
      <c r="AI16" s="492"/>
      <c r="AJ16" s="492"/>
      <c r="AK16" s="492"/>
      <c r="AL16" s="494"/>
      <c r="AM16" s="433"/>
      <c r="AN16" s="434"/>
      <c r="AO16" s="434"/>
      <c r="AP16" s="434"/>
      <c r="AQ16" s="434"/>
      <c r="AR16" s="434"/>
      <c r="AS16" s="434"/>
      <c r="AT16" s="435"/>
      <c r="AU16" s="436"/>
      <c r="AV16" s="437"/>
      <c r="AW16" s="437"/>
      <c r="AX16" s="437"/>
      <c r="AY16" s="438" t="s">
        <v>90</v>
      </c>
      <c r="AZ16" s="439"/>
      <c r="BA16" s="439"/>
      <c r="BB16" s="439"/>
      <c r="BC16" s="439"/>
      <c r="BD16" s="439"/>
      <c r="BE16" s="439"/>
      <c r="BF16" s="439"/>
      <c r="BG16" s="439"/>
      <c r="BH16" s="439"/>
      <c r="BI16" s="439"/>
      <c r="BJ16" s="439"/>
      <c r="BK16" s="439"/>
      <c r="BL16" s="439"/>
      <c r="BM16" s="440"/>
      <c r="BN16" s="404">
        <v>3470135</v>
      </c>
      <c r="BO16" s="405"/>
      <c r="BP16" s="405"/>
      <c r="BQ16" s="405"/>
      <c r="BR16" s="405"/>
      <c r="BS16" s="405"/>
      <c r="BT16" s="405"/>
      <c r="BU16" s="406"/>
      <c r="BV16" s="404">
        <v>3239197</v>
      </c>
      <c r="BW16" s="405"/>
      <c r="BX16" s="405"/>
      <c r="BY16" s="405"/>
      <c r="BZ16" s="405"/>
      <c r="CA16" s="405"/>
      <c r="CB16" s="405"/>
      <c r="CC16" s="406"/>
      <c r="CD16" s="53"/>
      <c r="CE16" s="518"/>
      <c r="CF16" s="518"/>
      <c r="CG16" s="518"/>
      <c r="CH16" s="518"/>
      <c r="CI16" s="518"/>
      <c r="CJ16" s="518"/>
      <c r="CK16" s="518"/>
      <c r="CL16" s="518"/>
      <c r="CM16" s="518"/>
      <c r="CN16" s="518"/>
      <c r="CO16" s="518"/>
      <c r="CP16" s="518"/>
      <c r="CQ16" s="518"/>
      <c r="CR16" s="518"/>
      <c r="CS16" s="519"/>
      <c r="CT16" s="401"/>
      <c r="CU16" s="402"/>
      <c r="CV16" s="402"/>
      <c r="CW16" s="402"/>
      <c r="CX16" s="402"/>
      <c r="CY16" s="402"/>
      <c r="CZ16" s="402"/>
      <c r="DA16" s="403"/>
      <c r="DB16" s="401"/>
      <c r="DC16" s="402"/>
      <c r="DD16" s="402"/>
      <c r="DE16" s="402"/>
      <c r="DF16" s="402"/>
      <c r="DG16" s="402"/>
      <c r="DH16" s="402"/>
      <c r="DI16" s="403"/>
    </row>
    <row r="17" spans="1:113" ht="18.75" customHeight="1" thickBot="1" x14ac:dyDescent="0.25">
      <c r="A17" s="40"/>
      <c r="B17" s="470"/>
      <c r="C17" s="471"/>
      <c r="D17" s="471"/>
      <c r="E17" s="471"/>
      <c r="F17" s="471"/>
      <c r="G17" s="471"/>
      <c r="H17" s="471"/>
      <c r="I17" s="471"/>
      <c r="J17" s="471"/>
      <c r="K17" s="472"/>
      <c r="L17" s="54"/>
      <c r="M17" s="515" t="s">
        <v>91</v>
      </c>
      <c r="N17" s="516"/>
      <c r="O17" s="516"/>
      <c r="P17" s="516"/>
      <c r="Q17" s="517"/>
      <c r="R17" s="510" t="s">
        <v>92</v>
      </c>
      <c r="S17" s="511"/>
      <c r="T17" s="511"/>
      <c r="U17" s="511"/>
      <c r="V17" s="512"/>
      <c r="W17" s="420" t="s">
        <v>93</v>
      </c>
      <c r="X17" s="421"/>
      <c r="Y17" s="421"/>
      <c r="Z17" s="421"/>
      <c r="AA17" s="421"/>
      <c r="AB17" s="411"/>
      <c r="AC17" s="455">
        <v>3586</v>
      </c>
      <c r="AD17" s="456"/>
      <c r="AE17" s="456"/>
      <c r="AF17" s="456"/>
      <c r="AG17" s="498"/>
      <c r="AH17" s="455">
        <v>3774</v>
      </c>
      <c r="AI17" s="456"/>
      <c r="AJ17" s="456"/>
      <c r="AK17" s="456"/>
      <c r="AL17" s="457"/>
      <c r="AM17" s="433"/>
      <c r="AN17" s="434"/>
      <c r="AO17" s="434"/>
      <c r="AP17" s="434"/>
      <c r="AQ17" s="434"/>
      <c r="AR17" s="434"/>
      <c r="AS17" s="434"/>
      <c r="AT17" s="435"/>
      <c r="AU17" s="436"/>
      <c r="AV17" s="437"/>
      <c r="AW17" s="437"/>
      <c r="AX17" s="437"/>
      <c r="AY17" s="438" t="s">
        <v>94</v>
      </c>
      <c r="AZ17" s="439"/>
      <c r="BA17" s="439"/>
      <c r="BB17" s="439"/>
      <c r="BC17" s="439"/>
      <c r="BD17" s="439"/>
      <c r="BE17" s="439"/>
      <c r="BF17" s="439"/>
      <c r="BG17" s="439"/>
      <c r="BH17" s="439"/>
      <c r="BI17" s="439"/>
      <c r="BJ17" s="439"/>
      <c r="BK17" s="439"/>
      <c r="BL17" s="439"/>
      <c r="BM17" s="440"/>
      <c r="BN17" s="404">
        <v>4956190</v>
      </c>
      <c r="BO17" s="405"/>
      <c r="BP17" s="405"/>
      <c r="BQ17" s="405"/>
      <c r="BR17" s="405"/>
      <c r="BS17" s="405"/>
      <c r="BT17" s="405"/>
      <c r="BU17" s="406"/>
      <c r="BV17" s="404">
        <v>4214875</v>
      </c>
      <c r="BW17" s="405"/>
      <c r="BX17" s="405"/>
      <c r="BY17" s="405"/>
      <c r="BZ17" s="405"/>
      <c r="CA17" s="405"/>
      <c r="CB17" s="405"/>
      <c r="CC17" s="406"/>
      <c r="CD17" s="53"/>
      <c r="CE17" s="518"/>
      <c r="CF17" s="518"/>
      <c r="CG17" s="518"/>
      <c r="CH17" s="518"/>
      <c r="CI17" s="518"/>
      <c r="CJ17" s="518"/>
      <c r="CK17" s="518"/>
      <c r="CL17" s="518"/>
      <c r="CM17" s="518"/>
      <c r="CN17" s="518"/>
      <c r="CO17" s="518"/>
      <c r="CP17" s="518"/>
      <c r="CQ17" s="518"/>
      <c r="CR17" s="518"/>
      <c r="CS17" s="519"/>
      <c r="CT17" s="401"/>
      <c r="CU17" s="402"/>
      <c r="CV17" s="402"/>
      <c r="CW17" s="402"/>
      <c r="CX17" s="402"/>
      <c r="CY17" s="402"/>
      <c r="CZ17" s="402"/>
      <c r="DA17" s="403"/>
      <c r="DB17" s="401"/>
      <c r="DC17" s="402"/>
      <c r="DD17" s="402"/>
      <c r="DE17" s="402"/>
      <c r="DF17" s="402"/>
      <c r="DG17" s="402"/>
      <c r="DH17" s="402"/>
      <c r="DI17" s="403"/>
    </row>
    <row r="18" spans="1:113" ht="18.75" customHeight="1" thickBot="1" x14ac:dyDescent="0.25">
      <c r="A18" s="40"/>
      <c r="B18" s="529" t="s">
        <v>95</v>
      </c>
      <c r="C18" s="447"/>
      <c r="D18" s="447"/>
      <c r="E18" s="530"/>
      <c r="F18" s="530"/>
      <c r="G18" s="530"/>
      <c r="H18" s="530"/>
      <c r="I18" s="530"/>
      <c r="J18" s="530"/>
      <c r="K18" s="530"/>
      <c r="L18" s="531">
        <v>72.400000000000006</v>
      </c>
      <c r="M18" s="531"/>
      <c r="N18" s="531"/>
      <c r="O18" s="531"/>
      <c r="P18" s="531"/>
      <c r="Q18" s="531"/>
      <c r="R18" s="532"/>
      <c r="S18" s="532"/>
      <c r="T18" s="532"/>
      <c r="U18" s="532"/>
      <c r="V18" s="533"/>
      <c r="W18" s="422"/>
      <c r="X18" s="423"/>
      <c r="Y18" s="423"/>
      <c r="Z18" s="423"/>
      <c r="AA18" s="423"/>
      <c r="AB18" s="414"/>
      <c r="AC18" s="534">
        <v>67.099999999999994</v>
      </c>
      <c r="AD18" s="535"/>
      <c r="AE18" s="535"/>
      <c r="AF18" s="535"/>
      <c r="AG18" s="536"/>
      <c r="AH18" s="534">
        <v>65.7</v>
      </c>
      <c r="AI18" s="535"/>
      <c r="AJ18" s="535"/>
      <c r="AK18" s="535"/>
      <c r="AL18" s="537"/>
      <c r="AM18" s="433"/>
      <c r="AN18" s="434"/>
      <c r="AO18" s="434"/>
      <c r="AP18" s="434"/>
      <c r="AQ18" s="434"/>
      <c r="AR18" s="434"/>
      <c r="AS18" s="434"/>
      <c r="AT18" s="435"/>
      <c r="AU18" s="436"/>
      <c r="AV18" s="437"/>
      <c r="AW18" s="437"/>
      <c r="AX18" s="437"/>
      <c r="AY18" s="438" t="s">
        <v>96</v>
      </c>
      <c r="AZ18" s="439"/>
      <c r="BA18" s="439"/>
      <c r="BB18" s="439"/>
      <c r="BC18" s="439"/>
      <c r="BD18" s="439"/>
      <c r="BE18" s="439"/>
      <c r="BF18" s="439"/>
      <c r="BG18" s="439"/>
      <c r="BH18" s="439"/>
      <c r="BI18" s="439"/>
      <c r="BJ18" s="439"/>
      <c r="BK18" s="439"/>
      <c r="BL18" s="439"/>
      <c r="BM18" s="440"/>
      <c r="BN18" s="404">
        <v>4325533</v>
      </c>
      <c r="BO18" s="405"/>
      <c r="BP18" s="405"/>
      <c r="BQ18" s="405"/>
      <c r="BR18" s="405"/>
      <c r="BS18" s="405"/>
      <c r="BT18" s="405"/>
      <c r="BU18" s="406"/>
      <c r="BV18" s="404">
        <v>3893917</v>
      </c>
      <c r="BW18" s="405"/>
      <c r="BX18" s="405"/>
      <c r="BY18" s="405"/>
      <c r="BZ18" s="405"/>
      <c r="CA18" s="405"/>
      <c r="CB18" s="405"/>
      <c r="CC18" s="406"/>
      <c r="CD18" s="53"/>
      <c r="CE18" s="518"/>
      <c r="CF18" s="518"/>
      <c r="CG18" s="518"/>
      <c r="CH18" s="518"/>
      <c r="CI18" s="518"/>
      <c r="CJ18" s="518"/>
      <c r="CK18" s="518"/>
      <c r="CL18" s="518"/>
      <c r="CM18" s="518"/>
      <c r="CN18" s="518"/>
      <c r="CO18" s="518"/>
      <c r="CP18" s="518"/>
      <c r="CQ18" s="518"/>
      <c r="CR18" s="518"/>
      <c r="CS18" s="519"/>
      <c r="CT18" s="401"/>
      <c r="CU18" s="402"/>
      <c r="CV18" s="402"/>
      <c r="CW18" s="402"/>
      <c r="CX18" s="402"/>
      <c r="CY18" s="402"/>
      <c r="CZ18" s="402"/>
      <c r="DA18" s="403"/>
      <c r="DB18" s="401"/>
      <c r="DC18" s="402"/>
      <c r="DD18" s="402"/>
      <c r="DE18" s="402"/>
      <c r="DF18" s="402"/>
      <c r="DG18" s="402"/>
      <c r="DH18" s="402"/>
      <c r="DI18" s="403"/>
    </row>
    <row r="19" spans="1:113" ht="18.75" customHeight="1" thickBot="1" x14ac:dyDescent="0.25">
      <c r="A19" s="40"/>
      <c r="B19" s="529" t="s">
        <v>97</v>
      </c>
      <c r="C19" s="447"/>
      <c r="D19" s="447"/>
      <c r="E19" s="530"/>
      <c r="F19" s="530"/>
      <c r="G19" s="530"/>
      <c r="H19" s="530"/>
      <c r="I19" s="530"/>
      <c r="J19" s="530"/>
      <c r="K19" s="530"/>
      <c r="L19" s="538">
        <v>143</v>
      </c>
      <c r="M19" s="538"/>
      <c r="N19" s="538"/>
      <c r="O19" s="538"/>
      <c r="P19" s="538"/>
      <c r="Q19" s="538"/>
      <c r="R19" s="539"/>
      <c r="S19" s="539"/>
      <c r="T19" s="539"/>
      <c r="U19" s="539"/>
      <c r="V19" s="540"/>
      <c r="W19" s="361"/>
      <c r="X19" s="362"/>
      <c r="Y19" s="362"/>
      <c r="Z19" s="362"/>
      <c r="AA19" s="362"/>
      <c r="AB19" s="362"/>
      <c r="AC19" s="513"/>
      <c r="AD19" s="513"/>
      <c r="AE19" s="513"/>
      <c r="AF19" s="513"/>
      <c r="AG19" s="513"/>
      <c r="AH19" s="513"/>
      <c r="AI19" s="513"/>
      <c r="AJ19" s="513"/>
      <c r="AK19" s="513"/>
      <c r="AL19" s="514"/>
      <c r="AM19" s="433"/>
      <c r="AN19" s="434"/>
      <c r="AO19" s="434"/>
      <c r="AP19" s="434"/>
      <c r="AQ19" s="434"/>
      <c r="AR19" s="434"/>
      <c r="AS19" s="434"/>
      <c r="AT19" s="435"/>
      <c r="AU19" s="436"/>
      <c r="AV19" s="437"/>
      <c r="AW19" s="437"/>
      <c r="AX19" s="437"/>
      <c r="AY19" s="438" t="s">
        <v>98</v>
      </c>
      <c r="AZ19" s="439"/>
      <c r="BA19" s="439"/>
      <c r="BB19" s="439"/>
      <c r="BC19" s="439"/>
      <c r="BD19" s="439"/>
      <c r="BE19" s="439"/>
      <c r="BF19" s="439"/>
      <c r="BG19" s="439"/>
      <c r="BH19" s="439"/>
      <c r="BI19" s="439"/>
      <c r="BJ19" s="439"/>
      <c r="BK19" s="439"/>
      <c r="BL19" s="439"/>
      <c r="BM19" s="440"/>
      <c r="BN19" s="404">
        <v>9528347</v>
      </c>
      <c r="BO19" s="405"/>
      <c r="BP19" s="405"/>
      <c r="BQ19" s="405"/>
      <c r="BR19" s="405"/>
      <c r="BS19" s="405"/>
      <c r="BT19" s="405"/>
      <c r="BU19" s="406"/>
      <c r="BV19" s="404">
        <v>8477626</v>
      </c>
      <c r="BW19" s="405"/>
      <c r="BX19" s="405"/>
      <c r="BY19" s="405"/>
      <c r="BZ19" s="405"/>
      <c r="CA19" s="405"/>
      <c r="CB19" s="405"/>
      <c r="CC19" s="406"/>
      <c r="CD19" s="53"/>
      <c r="CE19" s="518"/>
      <c r="CF19" s="518"/>
      <c r="CG19" s="518"/>
      <c r="CH19" s="518"/>
      <c r="CI19" s="518"/>
      <c r="CJ19" s="518"/>
      <c r="CK19" s="518"/>
      <c r="CL19" s="518"/>
      <c r="CM19" s="518"/>
      <c r="CN19" s="518"/>
      <c r="CO19" s="518"/>
      <c r="CP19" s="518"/>
      <c r="CQ19" s="518"/>
      <c r="CR19" s="518"/>
      <c r="CS19" s="519"/>
      <c r="CT19" s="401"/>
      <c r="CU19" s="402"/>
      <c r="CV19" s="402"/>
      <c r="CW19" s="402"/>
      <c r="CX19" s="402"/>
      <c r="CY19" s="402"/>
      <c r="CZ19" s="402"/>
      <c r="DA19" s="403"/>
      <c r="DB19" s="401"/>
      <c r="DC19" s="402"/>
      <c r="DD19" s="402"/>
      <c r="DE19" s="402"/>
      <c r="DF19" s="402"/>
      <c r="DG19" s="402"/>
      <c r="DH19" s="402"/>
      <c r="DI19" s="403"/>
    </row>
    <row r="20" spans="1:113" ht="18.75" customHeight="1" thickBot="1" x14ac:dyDescent="0.25">
      <c r="A20" s="40"/>
      <c r="B20" s="529" t="s">
        <v>99</v>
      </c>
      <c r="C20" s="447"/>
      <c r="D20" s="447"/>
      <c r="E20" s="530"/>
      <c r="F20" s="530"/>
      <c r="G20" s="530"/>
      <c r="H20" s="530"/>
      <c r="I20" s="530"/>
      <c r="J20" s="530"/>
      <c r="K20" s="530"/>
      <c r="L20" s="538">
        <v>4500</v>
      </c>
      <c r="M20" s="538"/>
      <c r="N20" s="538"/>
      <c r="O20" s="538"/>
      <c r="P20" s="538"/>
      <c r="Q20" s="538"/>
      <c r="R20" s="539"/>
      <c r="S20" s="539"/>
      <c r="T20" s="539"/>
      <c r="U20" s="539"/>
      <c r="V20" s="540"/>
      <c r="W20" s="422"/>
      <c r="X20" s="423"/>
      <c r="Y20" s="423"/>
      <c r="Z20" s="423"/>
      <c r="AA20" s="423"/>
      <c r="AB20" s="423"/>
      <c r="AC20" s="541"/>
      <c r="AD20" s="541"/>
      <c r="AE20" s="541"/>
      <c r="AF20" s="541"/>
      <c r="AG20" s="541"/>
      <c r="AH20" s="541"/>
      <c r="AI20" s="541"/>
      <c r="AJ20" s="541"/>
      <c r="AK20" s="541"/>
      <c r="AL20" s="542"/>
      <c r="AM20" s="543"/>
      <c r="AN20" s="459"/>
      <c r="AO20" s="459"/>
      <c r="AP20" s="459"/>
      <c r="AQ20" s="459"/>
      <c r="AR20" s="459"/>
      <c r="AS20" s="459"/>
      <c r="AT20" s="460"/>
      <c r="AU20" s="544"/>
      <c r="AV20" s="545"/>
      <c r="AW20" s="545"/>
      <c r="AX20" s="546"/>
      <c r="AY20" s="438"/>
      <c r="AZ20" s="439"/>
      <c r="BA20" s="439"/>
      <c r="BB20" s="439"/>
      <c r="BC20" s="439"/>
      <c r="BD20" s="439"/>
      <c r="BE20" s="439"/>
      <c r="BF20" s="439"/>
      <c r="BG20" s="439"/>
      <c r="BH20" s="439"/>
      <c r="BI20" s="439"/>
      <c r="BJ20" s="439"/>
      <c r="BK20" s="439"/>
      <c r="BL20" s="439"/>
      <c r="BM20" s="440"/>
      <c r="BN20" s="404"/>
      <c r="BO20" s="405"/>
      <c r="BP20" s="405"/>
      <c r="BQ20" s="405"/>
      <c r="BR20" s="405"/>
      <c r="BS20" s="405"/>
      <c r="BT20" s="405"/>
      <c r="BU20" s="406"/>
      <c r="BV20" s="404"/>
      <c r="BW20" s="405"/>
      <c r="BX20" s="405"/>
      <c r="BY20" s="405"/>
      <c r="BZ20" s="405"/>
      <c r="CA20" s="405"/>
      <c r="CB20" s="405"/>
      <c r="CC20" s="406"/>
      <c r="CD20" s="53"/>
      <c r="CE20" s="518"/>
      <c r="CF20" s="518"/>
      <c r="CG20" s="518"/>
      <c r="CH20" s="518"/>
      <c r="CI20" s="518"/>
      <c r="CJ20" s="518"/>
      <c r="CK20" s="518"/>
      <c r="CL20" s="518"/>
      <c r="CM20" s="518"/>
      <c r="CN20" s="518"/>
      <c r="CO20" s="518"/>
      <c r="CP20" s="518"/>
      <c r="CQ20" s="518"/>
      <c r="CR20" s="518"/>
      <c r="CS20" s="519"/>
      <c r="CT20" s="401"/>
      <c r="CU20" s="402"/>
      <c r="CV20" s="402"/>
      <c r="CW20" s="402"/>
      <c r="CX20" s="402"/>
      <c r="CY20" s="402"/>
      <c r="CZ20" s="402"/>
      <c r="DA20" s="403"/>
      <c r="DB20" s="401"/>
      <c r="DC20" s="402"/>
      <c r="DD20" s="402"/>
      <c r="DE20" s="402"/>
      <c r="DF20" s="402"/>
      <c r="DG20" s="402"/>
      <c r="DH20" s="402"/>
      <c r="DI20" s="403"/>
    </row>
    <row r="21" spans="1:113" ht="18.75" customHeight="1" thickBot="1" x14ac:dyDescent="0.25">
      <c r="A21" s="40"/>
      <c r="B21" s="520" t="s">
        <v>100</v>
      </c>
      <c r="C21" s="521"/>
      <c r="D21" s="521"/>
      <c r="E21" s="521"/>
      <c r="F21" s="521"/>
      <c r="G21" s="521"/>
      <c r="H21" s="521"/>
      <c r="I21" s="521"/>
      <c r="J21" s="521"/>
      <c r="K21" s="521"/>
      <c r="L21" s="521"/>
      <c r="M21" s="521"/>
      <c r="N21" s="521"/>
      <c r="O21" s="521"/>
      <c r="P21" s="521"/>
      <c r="Q21" s="521"/>
      <c r="R21" s="521"/>
      <c r="S21" s="521"/>
      <c r="T21" s="521"/>
      <c r="U21" s="521"/>
      <c r="V21" s="521"/>
      <c r="W21" s="521"/>
      <c r="X21" s="521"/>
      <c r="Y21" s="521"/>
      <c r="Z21" s="521"/>
      <c r="AA21" s="521"/>
      <c r="AB21" s="521"/>
      <c r="AC21" s="521"/>
      <c r="AD21" s="521"/>
      <c r="AE21" s="521"/>
      <c r="AF21" s="521"/>
      <c r="AG21" s="521"/>
      <c r="AH21" s="521"/>
      <c r="AI21" s="521"/>
      <c r="AJ21" s="521"/>
      <c r="AK21" s="521"/>
      <c r="AL21" s="521"/>
      <c r="AM21" s="521"/>
      <c r="AN21" s="521"/>
      <c r="AO21" s="521"/>
      <c r="AP21" s="521"/>
      <c r="AQ21" s="521"/>
      <c r="AR21" s="521"/>
      <c r="AS21" s="521"/>
      <c r="AT21" s="521"/>
      <c r="AU21" s="521"/>
      <c r="AV21" s="521"/>
      <c r="AW21" s="521"/>
      <c r="AX21" s="522"/>
      <c r="AY21" s="523"/>
      <c r="AZ21" s="524"/>
      <c r="BA21" s="524"/>
      <c r="BB21" s="524"/>
      <c r="BC21" s="524"/>
      <c r="BD21" s="524"/>
      <c r="BE21" s="524"/>
      <c r="BF21" s="524"/>
      <c r="BG21" s="524"/>
      <c r="BH21" s="524"/>
      <c r="BI21" s="524"/>
      <c r="BJ21" s="524"/>
      <c r="BK21" s="524"/>
      <c r="BL21" s="524"/>
      <c r="BM21" s="525"/>
      <c r="BN21" s="526"/>
      <c r="BO21" s="527"/>
      <c r="BP21" s="527"/>
      <c r="BQ21" s="527"/>
      <c r="BR21" s="527"/>
      <c r="BS21" s="527"/>
      <c r="BT21" s="527"/>
      <c r="BU21" s="528"/>
      <c r="BV21" s="526"/>
      <c r="BW21" s="527"/>
      <c r="BX21" s="527"/>
      <c r="BY21" s="527"/>
      <c r="BZ21" s="527"/>
      <c r="CA21" s="527"/>
      <c r="CB21" s="527"/>
      <c r="CC21" s="528"/>
      <c r="CD21" s="53"/>
      <c r="CE21" s="518"/>
      <c r="CF21" s="518"/>
      <c r="CG21" s="518"/>
      <c r="CH21" s="518"/>
      <c r="CI21" s="518"/>
      <c r="CJ21" s="518"/>
      <c r="CK21" s="518"/>
      <c r="CL21" s="518"/>
      <c r="CM21" s="518"/>
      <c r="CN21" s="518"/>
      <c r="CO21" s="518"/>
      <c r="CP21" s="518"/>
      <c r="CQ21" s="518"/>
      <c r="CR21" s="518"/>
      <c r="CS21" s="519"/>
      <c r="CT21" s="401"/>
      <c r="CU21" s="402"/>
      <c r="CV21" s="402"/>
      <c r="CW21" s="402"/>
      <c r="CX21" s="402"/>
      <c r="CY21" s="402"/>
      <c r="CZ21" s="402"/>
      <c r="DA21" s="403"/>
      <c r="DB21" s="401"/>
      <c r="DC21" s="402"/>
      <c r="DD21" s="402"/>
      <c r="DE21" s="402"/>
      <c r="DF21" s="402"/>
      <c r="DG21" s="402"/>
      <c r="DH21" s="402"/>
      <c r="DI21" s="403"/>
    </row>
    <row r="22" spans="1:113" ht="18.75" customHeight="1" x14ac:dyDescent="0.2">
      <c r="A22" s="40"/>
      <c r="B22" s="574" t="s">
        <v>101</v>
      </c>
      <c r="C22" s="548"/>
      <c r="D22" s="549"/>
      <c r="E22" s="416" t="s">
        <v>24</v>
      </c>
      <c r="F22" s="421"/>
      <c r="G22" s="421"/>
      <c r="H22" s="421"/>
      <c r="I22" s="421"/>
      <c r="J22" s="421"/>
      <c r="K22" s="411"/>
      <c r="L22" s="416" t="s">
        <v>102</v>
      </c>
      <c r="M22" s="421"/>
      <c r="N22" s="421"/>
      <c r="O22" s="421"/>
      <c r="P22" s="411"/>
      <c r="Q22" s="579" t="s">
        <v>103</v>
      </c>
      <c r="R22" s="580"/>
      <c r="S22" s="580"/>
      <c r="T22" s="580"/>
      <c r="U22" s="580"/>
      <c r="V22" s="581"/>
      <c r="W22" s="547" t="s">
        <v>104</v>
      </c>
      <c r="X22" s="548"/>
      <c r="Y22" s="549"/>
      <c r="Z22" s="416" t="s">
        <v>24</v>
      </c>
      <c r="AA22" s="421"/>
      <c r="AB22" s="421"/>
      <c r="AC22" s="421"/>
      <c r="AD22" s="421"/>
      <c r="AE22" s="421"/>
      <c r="AF22" s="421"/>
      <c r="AG22" s="411"/>
      <c r="AH22" s="585" t="s">
        <v>105</v>
      </c>
      <c r="AI22" s="421"/>
      <c r="AJ22" s="421"/>
      <c r="AK22" s="421"/>
      <c r="AL22" s="411"/>
      <c r="AM22" s="585" t="s">
        <v>106</v>
      </c>
      <c r="AN22" s="586"/>
      <c r="AO22" s="586"/>
      <c r="AP22" s="586"/>
      <c r="AQ22" s="586"/>
      <c r="AR22" s="587"/>
      <c r="AS22" s="579" t="s">
        <v>103</v>
      </c>
      <c r="AT22" s="580"/>
      <c r="AU22" s="580"/>
      <c r="AV22" s="580"/>
      <c r="AW22" s="580"/>
      <c r="AX22" s="591"/>
      <c r="AY22" s="364" t="s">
        <v>107</v>
      </c>
      <c r="AZ22" s="365"/>
      <c r="BA22" s="365"/>
      <c r="BB22" s="365"/>
      <c r="BC22" s="365"/>
      <c r="BD22" s="365"/>
      <c r="BE22" s="365"/>
      <c r="BF22" s="365"/>
      <c r="BG22" s="365"/>
      <c r="BH22" s="365"/>
      <c r="BI22" s="365"/>
      <c r="BJ22" s="365"/>
      <c r="BK22" s="365"/>
      <c r="BL22" s="365"/>
      <c r="BM22" s="366"/>
      <c r="BN22" s="367">
        <v>3955874</v>
      </c>
      <c r="BO22" s="368"/>
      <c r="BP22" s="368"/>
      <c r="BQ22" s="368"/>
      <c r="BR22" s="368"/>
      <c r="BS22" s="368"/>
      <c r="BT22" s="368"/>
      <c r="BU22" s="369"/>
      <c r="BV22" s="367">
        <v>3961539</v>
      </c>
      <c r="BW22" s="368"/>
      <c r="BX22" s="368"/>
      <c r="BY22" s="368"/>
      <c r="BZ22" s="368"/>
      <c r="CA22" s="368"/>
      <c r="CB22" s="368"/>
      <c r="CC22" s="369"/>
      <c r="CD22" s="53"/>
      <c r="CE22" s="518"/>
      <c r="CF22" s="518"/>
      <c r="CG22" s="518"/>
      <c r="CH22" s="518"/>
      <c r="CI22" s="518"/>
      <c r="CJ22" s="518"/>
      <c r="CK22" s="518"/>
      <c r="CL22" s="518"/>
      <c r="CM22" s="518"/>
      <c r="CN22" s="518"/>
      <c r="CO22" s="518"/>
      <c r="CP22" s="518"/>
      <c r="CQ22" s="518"/>
      <c r="CR22" s="518"/>
      <c r="CS22" s="519"/>
      <c r="CT22" s="401"/>
      <c r="CU22" s="402"/>
      <c r="CV22" s="402"/>
      <c r="CW22" s="402"/>
      <c r="CX22" s="402"/>
      <c r="CY22" s="402"/>
      <c r="CZ22" s="402"/>
      <c r="DA22" s="403"/>
      <c r="DB22" s="401"/>
      <c r="DC22" s="402"/>
      <c r="DD22" s="402"/>
      <c r="DE22" s="402"/>
      <c r="DF22" s="402"/>
      <c r="DG22" s="402"/>
      <c r="DH22" s="402"/>
      <c r="DI22" s="403"/>
    </row>
    <row r="23" spans="1:113" ht="18.75" customHeight="1" x14ac:dyDescent="0.2">
      <c r="A23" s="40"/>
      <c r="B23" s="575"/>
      <c r="C23" s="551"/>
      <c r="D23" s="552"/>
      <c r="E23" s="390"/>
      <c r="F23" s="395"/>
      <c r="G23" s="395"/>
      <c r="H23" s="395"/>
      <c r="I23" s="395"/>
      <c r="J23" s="395"/>
      <c r="K23" s="384"/>
      <c r="L23" s="390"/>
      <c r="M23" s="395"/>
      <c r="N23" s="395"/>
      <c r="O23" s="395"/>
      <c r="P23" s="384"/>
      <c r="Q23" s="582"/>
      <c r="R23" s="583"/>
      <c r="S23" s="583"/>
      <c r="T23" s="583"/>
      <c r="U23" s="583"/>
      <c r="V23" s="584"/>
      <c r="W23" s="550"/>
      <c r="X23" s="551"/>
      <c r="Y23" s="552"/>
      <c r="Z23" s="390"/>
      <c r="AA23" s="395"/>
      <c r="AB23" s="395"/>
      <c r="AC23" s="395"/>
      <c r="AD23" s="395"/>
      <c r="AE23" s="395"/>
      <c r="AF23" s="395"/>
      <c r="AG23" s="384"/>
      <c r="AH23" s="390"/>
      <c r="AI23" s="395"/>
      <c r="AJ23" s="395"/>
      <c r="AK23" s="395"/>
      <c r="AL23" s="384"/>
      <c r="AM23" s="588"/>
      <c r="AN23" s="589"/>
      <c r="AO23" s="589"/>
      <c r="AP23" s="589"/>
      <c r="AQ23" s="589"/>
      <c r="AR23" s="590"/>
      <c r="AS23" s="582"/>
      <c r="AT23" s="583"/>
      <c r="AU23" s="583"/>
      <c r="AV23" s="583"/>
      <c r="AW23" s="583"/>
      <c r="AX23" s="592"/>
      <c r="AY23" s="438" t="s">
        <v>108</v>
      </c>
      <c r="AZ23" s="439"/>
      <c r="BA23" s="439"/>
      <c r="BB23" s="439"/>
      <c r="BC23" s="439"/>
      <c r="BD23" s="439"/>
      <c r="BE23" s="439"/>
      <c r="BF23" s="439"/>
      <c r="BG23" s="439"/>
      <c r="BH23" s="439"/>
      <c r="BI23" s="439"/>
      <c r="BJ23" s="439"/>
      <c r="BK23" s="439"/>
      <c r="BL23" s="439"/>
      <c r="BM23" s="440"/>
      <c r="BN23" s="404">
        <v>1482434</v>
      </c>
      <c r="BO23" s="405"/>
      <c r="BP23" s="405"/>
      <c r="BQ23" s="405"/>
      <c r="BR23" s="405"/>
      <c r="BS23" s="405"/>
      <c r="BT23" s="405"/>
      <c r="BU23" s="406"/>
      <c r="BV23" s="404">
        <v>1519439</v>
      </c>
      <c r="BW23" s="405"/>
      <c r="BX23" s="405"/>
      <c r="BY23" s="405"/>
      <c r="BZ23" s="405"/>
      <c r="CA23" s="405"/>
      <c r="CB23" s="405"/>
      <c r="CC23" s="406"/>
      <c r="CD23" s="53"/>
      <c r="CE23" s="518"/>
      <c r="CF23" s="518"/>
      <c r="CG23" s="518"/>
      <c r="CH23" s="518"/>
      <c r="CI23" s="518"/>
      <c r="CJ23" s="518"/>
      <c r="CK23" s="518"/>
      <c r="CL23" s="518"/>
      <c r="CM23" s="518"/>
      <c r="CN23" s="518"/>
      <c r="CO23" s="518"/>
      <c r="CP23" s="518"/>
      <c r="CQ23" s="518"/>
      <c r="CR23" s="518"/>
      <c r="CS23" s="519"/>
      <c r="CT23" s="401"/>
      <c r="CU23" s="402"/>
      <c r="CV23" s="402"/>
      <c r="CW23" s="402"/>
      <c r="CX23" s="402"/>
      <c r="CY23" s="402"/>
      <c r="CZ23" s="402"/>
      <c r="DA23" s="403"/>
      <c r="DB23" s="401"/>
      <c r="DC23" s="402"/>
      <c r="DD23" s="402"/>
      <c r="DE23" s="402"/>
      <c r="DF23" s="402"/>
      <c r="DG23" s="402"/>
      <c r="DH23" s="402"/>
      <c r="DI23" s="403"/>
    </row>
    <row r="24" spans="1:113" ht="18.75" customHeight="1" thickBot="1" x14ac:dyDescent="0.25">
      <c r="A24" s="40"/>
      <c r="B24" s="575"/>
      <c r="C24" s="551"/>
      <c r="D24" s="552"/>
      <c r="E24" s="454" t="s">
        <v>109</v>
      </c>
      <c r="F24" s="434"/>
      <c r="G24" s="434"/>
      <c r="H24" s="434"/>
      <c r="I24" s="434"/>
      <c r="J24" s="434"/>
      <c r="K24" s="435"/>
      <c r="L24" s="455">
        <v>1</v>
      </c>
      <c r="M24" s="456"/>
      <c r="N24" s="456"/>
      <c r="O24" s="456"/>
      <c r="P24" s="498"/>
      <c r="Q24" s="455">
        <v>8500</v>
      </c>
      <c r="R24" s="456"/>
      <c r="S24" s="456"/>
      <c r="T24" s="456"/>
      <c r="U24" s="456"/>
      <c r="V24" s="498"/>
      <c r="W24" s="550"/>
      <c r="X24" s="551"/>
      <c r="Y24" s="552"/>
      <c r="Z24" s="454" t="s">
        <v>110</v>
      </c>
      <c r="AA24" s="434"/>
      <c r="AB24" s="434"/>
      <c r="AC24" s="434"/>
      <c r="AD24" s="434"/>
      <c r="AE24" s="434"/>
      <c r="AF24" s="434"/>
      <c r="AG24" s="435"/>
      <c r="AH24" s="455">
        <v>176</v>
      </c>
      <c r="AI24" s="456"/>
      <c r="AJ24" s="456"/>
      <c r="AK24" s="456"/>
      <c r="AL24" s="498"/>
      <c r="AM24" s="455">
        <v>502832</v>
      </c>
      <c r="AN24" s="456"/>
      <c r="AO24" s="456"/>
      <c r="AP24" s="456"/>
      <c r="AQ24" s="456"/>
      <c r="AR24" s="498"/>
      <c r="AS24" s="455">
        <v>2857</v>
      </c>
      <c r="AT24" s="456"/>
      <c r="AU24" s="456"/>
      <c r="AV24" s="456"/>
      <c r="AW24" s="456"/>
      <c r="AX24" s="457"/>
      <c r="AY24" s="523" t="s">
        <v>111</v>
      </c>
      <c r="AZ24" s="524"/>
      <c r="BA24" s="524"/>
      <c r="BB24" s="524"/>
      <c r="BC24" s="524"/>
      <c r="BD24" s="524"/>
      <c r="BE24" s="524"/>
      <c r="BF24" s="524"/>
      <c r="BG24" s="524"/>
      <c r="BH24" s="524"/>
      <c r="BI24" s="524"/>
      <c r="BJ24" s="524"/>
      <c r="BK24" s="524"/>
      <c r="BL24" s="524"/>
      <c r="BM24" s="525"/>
      <c r="BN24" s="404">
        <v>3301051</v>
      </c>
      <c r="BO24" s="405"/>
      <c r="BP24" s="405"/>
      <c r="BQ24" s="405"/>
      <c r="BR24" s="405"/>
      <c r="BS24" s="405"/>
      <c r="BT24" s="405"/>
      <c r="BU24" s="406"/>
      <c r="BV24" s="404">
        <v>3243309</v>
      </c>
      <c r="BW24" s="405"/>
      <c r="BX24" s="405"/>
      <c r="BY24" s="405"/>
      <c r="BZ24" s="405"/>
      <c r="CA24" s="405"/>
      <c r="CB24" s="405"/>
      <c r="CC24" s="406"/>
      <c r="CD24" s="53"/>
      <c r="CE24" s="518"/>
      <c r="CF24" s="518"/>
      <c r="CG24" s="518"/>
      <c r="CH24" s="518"/>
      <c r="CI24" s="518"/>
      <c r="CJ24" s="518"/>
      <c r="CK24" s="518"/>
      <c r="CL24" s="518"/>
      <c r="CM24" s="518"/>
      <c r="CN24" s="518"/>
      <c r="CO24" s="518"/>
      <c r="CP24" s="518"/>
      <c r="CQ24" s="518"/>
      <c r="CR24" s="518"/>
      <c r="CS24" s="519"/>
      <c r="CT24" s="401"/>
      <c r="CU24" s="402"/>
      <c r="CV24" s="402"/>
      <c r="CW24" s="402"/>
      <c r="CX24" s="402"/>
      <c r="CY24" s="402"/>
      <c r="CZ24" s="402"/>
      <c r="DA24" s="403"/>
      <c r="DB24" s="401"/>
      <c r="DC24" s="402"/>
      <c r="DD24" s="402"/>
      <c r="DE24" s="402"/>
      <c r="DF24" s="402"/>
      <c r="DG24" s="402"/>
      <c r="DH24" s="402"/>
      <c r="DI24" s="403"/>
    </row>
    <row r="25" spans="1:113" ht="18.75" customHeight="1" x14ac:dyDescent="0.2">
      <c r="A25" s="40"/>
      <c r="B25" s="575"/>
      <c r="C25" s="551"/>
      <c r="D25" s="552"/>
      <c r="E25" s="454" t="s">
        <v>112</v>
      </c>
      <c r="F25" s="434"/>
      <c r="G25" s="434"/>
      <c r="H25" s="434"/>
      <c r="I25" s="434"/>
      <c r="J25" s="434"/>
      <c r="K25" s="435"/>
      <c r="L25" s="455">
        <v>1</v>
      </c>
      <c r="M25" s="456"/>
      <c r="N25" s="456"/>
      <c r="O25" s="456"/>
      <c r="P25" s="498"/>
      <c r="Q25" s="455">
        <v>6700</v>
      </c>
      <c r="R25" s="456"/>
      <c r="S25" s="456"/>
      <c r="T25" s="456"/>
      <c r="U25" s="456"/>
      <c r="V25" s="498"/>
      <c r="W25" s="550"/>
      <c r="X25" s="551"/>
      <c r="Y25" s="552"/>
      <c r="Z25" s="454" t="s">
        <v>113</v>
      </c>
      <c r="AA25" s="434"/>
      <c r="AB25" s="434"/>
      <c r="AC25" s="434"/>
      <c r="AD25" s="434"/>
      <c r="AE25" s="434"/>
      <c r="AF25" s="434"/>
      <c r="AG25" s="435"/>
      <c r="AH25" s="455" t="s">
        <v>66</v>
      </c>
      <c r="AI25" s="456"/>
      <c r="AJ25" s="456"/>
      <c r="AK25" s="456"/>
      <c r="AL25" s="498"/>
      <c r="AM25" s="455" t="s">
        <v>76</v>
      </c>
      <c r="AN25" s="456"/>
      <c r="AO25" s="456"/>
      <c r="AP25" s="456"/>
      <c r="AQ25" s="456"/>
      <c r="AR25" s="498"/>
      <c r="AS25" s="455" t="s">
        <v>66</v>
      </c>
      <c r="AT25" s="456"/>
      <c r="AU25" s="456"/>
      <c r="AV25" s="456"/>
      <c r="AW25" s="456"/>
      <c r="AX25" s="457"/>
      <c r="AY25" s="364" t="s">
        <v>114</v>
      </c>
      <c r="AZ25" s="365"/>
      <c r="BA25" s="365"/>
      <c r="BB25" s="365"/>
      <c r="BC25" s="365"/>
      <c r="BD25" s="365"/>
      <c r="BE25" s="365"/>
      <c r="BF25" s="365"/>
      <c r="BG25" s="365"/>
      <c r="BH25" s="365"/>
      <c r="BI25" s="365"/>
      <c r="BJ25" s="365"/>
      <c r="BK25" s="365"/>
      <c r="BL25" s="365"/>
      <c r="BM25" s="366"/>
      <c r="BN25" s="367">
        <v>1568902</v>
      </c>
      <c r="BO25" s="368"/>
      <c r="BP25" s="368"/>
      <c r="BQ25" s="368"/>
      <c r="BR25" s="368"/>
      <c r="BS25" s="368"/>
      <c r="BT25" s="368"/>
      <c r="BU25" s="369"/>
      <c r="BV25" s="367">
        <v>1602816</v>
      </c>
      <c r="BW25" s="368"/>
      <c r="BX25" s="368"/>
      <c r="BY25" s="368"/>
      <c r="BZ25" s="368"/>
      <c r="CA25" s="368"/>
      <c r="CB25" s="368"/>
      <c r="CC25" s="369"/>
      <c r="CD25" s="53"/>
      <c r="CE25" s="518"/>
      <c r="CF25" s="518"/>
      <c r="CG25" s="518"/>
      <c r="CH25" s="518"/>
      <c r="CI25" s="518"/>
      <c r="CJ25" s="518"/>
      <c r="CK25" s="518"/>
      <c r="CL25" s="518"/>
      <c r="CM25" s="518"/>
      <c r="CN25" s="518"/>
      <c r="CO25" s="518"/>
      <c r="CP25" s="518"/>
      <c r="CQ25" s="518"/>
      <c r="CR25" s="518"/>
      <c r="CS25" s="519"/>
      <c r="CT25" s="401"/>
      <c r="CU25" s="402"/>
      <c r="CV25" s="402"/>
      <c r="CW25" s="402"/>
      <c r="CX25" s="402"/>
      <c r="CY25" s="402"/>
      <c r="CZ25" s="402"/>
      <c r="DA25" s="403"/>
      <c r="DB25" s="401"/>
      <c r="DC25" s="402"/>
      <c r="DD25" s="402"/>
      <c r="DE25" s="402"/>
      <c r="DF25" s="402"/>
      <c r="DG25" s="402"/>
      <c r="DH25" s="402"/>
      <c r="DI25" s="403"/>
    </row>
    <row r="26" spans="1:113" ht="18.75" customHeight="1" x14ac:dyDescent="0.2">
      <c r="A26" s="40"/>
      <c r="B26" s="575"/>
      <c r="C26" s="551"/>
      <c r="D26" s="552"/>
      <c r="E26" s="454" t="s">
        <v>115</v>
      </c>
      <c r="F26" s="434"/>
      <c r="G26" s="434"/>
      <c r="H26" s="434"/>
      <c r="I26" s="434"/>
      <c r="J26" s="434"/>
      <c r="K26" s="435"/>
      <c r="L26" s="455">
        <v>1</v>
      </c>
      <c r="M26" s="456"/>
      <c r="N26" s="456"/>
      <c r="O26" s="456"/>
      <c r="P26" s="498"/>
      <c r="Q26" s="455">
        <v>5600</v>
      </c>
      <c r="R26" s="456"/>
      <c r="S26" s="456"/>
      <c r="T26" s="456"/>
      <c r="U26" s="456"/>
      <c r="V26" s="498"/>
      <c r="W26" s="550"/>
      <c r="X26" s="551"/>
      <c r="Y26" s="552"/>
      <c r="Z26" s="454" t="s">
        <v>116</v>
      </c>
      <c r="AA26" s="556"/>
      <c r="AB26" s="556"/>
      <c r="AC26" s="556"/>
      <c r="AD26" s="556"/>
      <c r="AE26" s="556"/>
      <c r="AF26" s="556"/>
      <c r="AG26" s="557"/>
      <c r="AH26" s="455">
        <v>9</v>
      </c>
      <c r="AI26" s="456"/>
      <c r="AJ26" s="456"/>
      <c r="AK26" s="456"/>
      <c r="AL26" s="498"/>
      <c r="AM26" s="455">
        <v>21204</v>
      </c>
      <c r="AN26" s="456"/>
      <c r="AO26" s="456"/>
      <c r="AP26" s="456"/>
      <c r="AQ26" s="456"/>
      <c r="AR26" s="498"/>
      <c r="AS26" s="455">
        <v>2356</v>
      </c>
      <c r="AT26" s="456"/>
      <c r="AU26" s="456"/>
      <c r="AV26" s="456"/>
      <c r="AW26" s="456"/>
      <c r="AX26" s="457"/>
      <c r="AY26" s="407" t="s">
        <v>117</v>
      </c>
      <c r="AZ26" s="408"/>
      <c r="BA26" s="408"/>
      <c r="BB26" s="408"/>
      <c r="BC26" s="408"/>
      <c r="BD26" s="408"/>
      <c r="BE26" s="408"/>
      <c r="BF26" s="408"/>
      <c r="BG26" s="408"/>
      <c r="BH26" s="408"/>
      <c r="BI26" s="408"/>
      <c r="BJ26" s="408"/>
      <c r="BK26" s="408"/>
      <c r="BL26" s="408"/>
      <c r="BM26" s="409"/>
      <c r="BN26" s="404" t="s">
        <v>76</v>
      </c>
      <c r="BO26" s="405"/>
      <c r="BP26" s="405"/>
      <c r="BQ26" s="405"/>
      <c r="BR26" s="405"/>
      <c r="BS26" s="405"/>
      <c r="BT26" s="405"/>
      <c r="BU26" s="406"/>
      <c r="BV26" s="404" t="s">
        <v>66</v>
      </c>
      <c r="BW26" s="405"/>
      <c r="BX26" s="405"/>
      <c r="BY26" s="405"/>
      <c r="BZ26" s="405"/>
      <c r="CA26" s="405"/>
      <c r="CB26" s="405"/>
      <c r="CC26" s="406"/>
      <c r="CD26" s="53"/>
      <c r="CE26" s="518"/>
      <c r="CF26" s="518"/>
      <c r="CG26" s="518"/>
      <c r="CH26" s="518"/>
      <c r="CI26" s="518"/>
      <c r="CJ26" s="518"/>
      <c r="CK26" s="518"/>
      <c r="CL26" s="518"/>
      <c r="CM26" s="518"/>
      <c r="CN26" s="518"/>
      <c r="CO26" s="518"/>
      <c r="CP26" s="518"/>
      <c r="CQ26" s="518"/>
      <c r="CR26" s="518"/>
      <c r="CS26" s="519"/>
      <c r="CT26" s="401"/>
      <c r="CU26" s="402"/>
      <c r="CV26" s="402"/>
      <c r="CW26" s="402"/>
      <c r="CX26" s="402"/>
      <c r="CY26" s="402"/>
      <c r="CZ26" s="402"/>
      <c r="DA26" s="403"/>
      <c r="DB26" s="401"/>
      <c r="DC26" s="402"/>
      <c r="DD26" s="402"/>
      <c r="DE26" s="402"/>
      <c r="DF26" s="402"/>
      <c r="DG26" s="402"/>
      <c r="DH26" s="402"/>
      <c r="DI26" s="403"/>
    </row>
    <row r="27" spans="1:113" ht="18.75" customHeight="1" thickBot="1" x14ac:dyDescent="0.25">
      <c r="A27" s="40"/>
      <c r="B27" s="575"/>
      <c r="C27" s="551"/>
      <c r="D27" s="552"/>
      <c r="E27" s="454" t="s">
        <v>118</v>
      </c>
      <c r="F27" s="434"/>
      <c r="G27" s="434"/>
      <c r="H27" s="434"/>
      <c r="I27" s="434"/>
      <c r="J27" s="434"/>
      <c r="K27" s="435"/>
      <c r="L27" s="455">
        <v>1</v>
      </c>
      <c r="M27" s="456"/>
      <c r="N27" s="456"/>
      <c r="O27" s="456"/>
      <c r="P27" s="498"/>
      <c r="Q27" s="455">
        <v>3000</v>
      </c>
      <c r="R27" s="456"/>
      <c r="S27" s="456"/>
      <c r="T27" s="456"/>
      <c r="U27" s="456"/>
      <c r="V27" s="498"/>
      <c r="W27" s="550"/>
      <c r="X27" s="551"/>
      <c r="Y27" s="552"/>
      <c r="Z27" s="454" t="s">
        <v>119</v>
      </c>
      <c r="AA27" s="434"/>
      <c r="AB27" s="434"/>
      <c r="AC27" s="434"/>
      <c r="AD27" s="434"/>
      <c r="AE27" s="434"/>
      <c r="AF27" s="434"/>
      <c r="AG27" s="435"/>
      <c r="AH27" s="455" t="s">
        <v>76</v>
      </c>
      <c r="AI27" s="456"/>
      <c r="AJ27" s="456"/>
      <c r="AK27" s="456"/>
      <c r="AL27" s="498"/>
      <c r="AM27" s="455" t="s">
        <v>76</v>
      </c>
      <c r="AN27" s="456"/>
      <c r="AO27" s="456"/>
      <c r="AP27" s="456"/>
      <c r="AQ27" s="456"/>
      <c r="AR27" s="498"/>
      <c r="AS27" s="455" t="s">
        <v>76</v>
      </c>
      <c r="AT27" s="456"/>
      <c r="AU27" s="456"/>
      <c r="AV27" s="456"/>
      <c r="AW27" s="456"/>
      <c r="AX27" s="457"/>
      <c r="AY27" s="499" t="s">
        <v>120</v>
      </c>
      <c r="AZ27" s="500"/>
      <c r="BA27" s="500"/>
      <c r="BB27" s="500"/>
      <c r="BC27" s="500"/>
      <c r="BD27" s="500"/>
      <c r="BE27" s="500"/>
      <c r="BF27" s="500"/>
      <c r="BG27" s="500"/>
      <c r="BH27" s="500"/>
      <c r="BI27" s="500"/>
      <c r="BJ27" s="500"/>
      <c r="BK27" s="500"/>
      <c r="BL27" s="500"/>
      <c r="BM27" s="501"/>
      <c r="BN27" s="526" t="s">
        <v>66</v>
      </c>
      <c r="BO27" s="527"/>
      <c r="BP27" s="527"/>
      <c r="BQ27" s="527"/>
      <c r="BR27" s="527"/>
      <c r="BS27" s="527"/>
      <c r="BT27" s="527"/>
      <c r="BU27" s="528"/>
      <c r="BV27" s="526" t="s">
        <v>66</v>
      </c>
      <c r="BW27" s="527"/>
      <c r="BX27" s="527"/>
      <c r="BY27" s="527"/>
      <c r="BZ27" s="527"/>
      <c r="CA27" s="527"/>
      <c r="CB27" s="527"/>
      <c r="CC27" s="528"/>
      <c r="CD27" s="55"/>
      <c r="CE27" s="518"/>
      <c r="CF27" s="518"/>
      <c r="CG27" s="518"/>
      <c r="CH27" s="518"/>
      <c r="CI27" s="518"/>
      <c r="CJ27" s="518"/>
      <c r="CK27" s="518"/>
      <c r="CL27" s="518"/>
      <c r="CM27" s="518"/>
      <c r="CN27" s="518"/>
      <c r="CO27" s="518"/>
      <c r="CP27" s="518"/>
      <c r="CQ27" s="518"/>
      <c r="CR27" s="518"/>
      <c r="CS27" s="519"/>
      <c r="CT27" s="401"/>
      <c r="CU27" s="402"/>
      <c r="CV27" s="402"/>
      <c r="CW27" s="402"/>
      <c r="CX27" s="402"/>
      <c r="CY27" s="402"/>
      <c r="CZ27" s="402"/>
      <c r="DA27" s="403"/>
      <c r="DB27" s="401"/>
      <c r="DC27" s="402"/>
      <c r="DD27" s="402"/>
      <c r="DE27" s="402"/>
      <c r="DF27" s="402"/>
      <c r="DG27" s="402"/>
      <c r="DH27" s="402"/>
      <c r="DI27" s="403"/>
    </row>
    <row r="28" spans="1:113" ht="18.75" customHeight="1" x14ac:dyDescent="0.2">
      <c r="A28" s="40"/>
      <c r="B28" s="575"/>
      <c r="C28" s="551"/>
      <c r="D28" s="552"/>
      <c r="E28" s="454" t="s">
        <v>121</v>
      </c>
      <c r="F28" s="434"/>
      <c r="G28" s="434"/>
      <c r="H28" s="434"/>
      <c r="I28" s="434"/>
      <c r="J28" s="434"/>
      <c r="K28" s="435"/>
      <c r="L28" s="455">
        <v>1</v>
      </c>
      <c r="M28" s="456"/>
      <c r="N28" s="456"/>
      <c r="O28" s="456"/>
      <c r="P28" s="498"/>
      <c r="Q28" s="455">
        <v>2450</v>
      </c>
      <c r="R28" s="456"/>
      <c r="S28" s="456"/>
      <c r="T28" s="456"/>
      <c r="U28" s="456"/>
      <c r="V28" s="498"/>
      <c r="W28" s="550"/>
      <c r="X28" s="551"/>
      <c r="Y28" s="552"/>
      <c r="Z28" s="454" t="s">
        <v>122</v>
      </c>
      <c r="AA28" s="434"/>
      <c r="AB28" s="434"/>
      <c r="AC28" s="434"/>
      <c r="AD28" s="434"/>
      <c r="AE28" s="434"/>
      <c r="AF28" s="434"/>
      <c r="AG28" s="435"/>
      <c r="AH28" s="455" t="s">
        <v>76</v>
      </c>
      <c r="AI28" s="456"/>
      <c r="AJ28" s="456"/>
      <c r="AK28" s="456"/>
      <c r="AL28" s="498"/>
      <c r="AM28" s="455" t="s">
        <v>123</v>
      </c>
      <c r="AN28" s="456"/>
      <c r="AO28" s="456"/>
      <c r="AP28" s="456"/>
      <c r="AQ28" s="456"/>
      <c r="AR28" s="498"/>
      <c r="AS28" s="455" t="s">
        <v>66</v>
      </c>
      <c r="AT28" s="456"/>
      <c r="AU28" s="456"/>
      <c r="AV28" s="456"/>
      <c r="AW28" s="456"/>
      <c r="AX28" s="457"/>
      <c r="AY28" s="558" t="s">
        <v>124</v>
      </c>
      <c r="AZ28" s="559"/>
      <c r="BA28" s="559"/>
      <c r="BB28" s="560"/>
      <c r="BC28" s="364" t="s">
        <v>125</v>
      </c>
      <c r="BD28" s="365"/>
      <c r="BE28" s="365"/>
      <c r="BF28" s="365"/>
      <c r="BG28" s="365"/>
      <c r="BH28" s="365"/>
      <c r="BI28" s="365"/>
      <c r="BJ28" s="365"/>
      <c r="BK28" s="365"/>
      <c r="BL28" s="365"/>
      <c r="BM28" s="366"/>
      <c r="BN28" s="367">
        <v>2693221</v>
      </c>
      <c r="BO28" s="368"/>
      <c r="BP28" s="368"/>
      <c r="BQ28" s="368"/>
      <c r="BR28" s="368"/>
      <c r="BS28" s="368"/>
      <c r="BT28" s="368"/>
      <c r="BU28" s="369"/>
      <c r="BV28" s="367">
        <v>2470916</v>
      </c>
      <c r="BW28" s="368"/>
      <c r="BX28" s="368"/>
      <c r="BY28" s="368"/>
      <c r="BZ28" s="368"/>
      <c r="CA28" s="368"/>
      <c r="CB28" s="368"/>
      <c r="CC28" s="369"/>
      <c r="CD28" s="53"/>
      <c r="CE28" s="518"/>
      <c r="CF28" s="518"/>
      <c r="CG28" s="518"/>
      <c r="CH28" s="518"/>
      <c r="CI28" s="518"/>
      <c r="CJ28" s="518"/>
      <c r="CK28" s="518"/>
      <c r="CL28" s="518"/>
      <c r="CM28" s="518"/>
      <c r="CN28" s="518"/>
      <c r="CO28" s="518"/>
      <c r="CP28" s="518"/>
      <c r="CQ28" s="518"/>
      <c r="CR28" s="518"/>
      <c r="CS28" s="519"/>
      <c r="CT28" s="401"/>
      <c r="CU28" s="402"/>
      <c r="CV28" s="402"/>
      <c r="CW28" s="402"/>
      <c r="CX28" s="402"/>
      <c r="CY28" s="402"/>
      <c r="CZ28" s="402"/>
      <c r="DA28" s="403"/>
      <c r="DB28" s="401"/>
      <c r="DC28" s="402"/>
      <c r="DD28" s="402"/>
      <c r="DE28" s="402"/>
      <c r="DF28" s="402"/>
      <c r="DG28" s="402"/>
      <c r="DH28" s="402"/>
      <c r="DI28" s="403"/>
    </row>
    <row r="29" spans="1:113" ht="18.75" customHeight="1" x14ac:dyDescent="0.2">
      <c r="A29" s="40"/>
      <c r="B29" s="575"/>
      <c r="C29" s="551"/>
      <c r="D29" s="552"/>
      <c r="E29" s="454" t="s">
        <v>126</v>
      </c>
      <c r="F29" s="434"/>
      <c r="G29" s="434"/>
      <c r="H29" s="434"/>
      <c r="I29" s="434"/>
      <c r="J29" s="434"/>
      <c r="K29" s="435"/>
      <c r="L29" s="455">
        <v>12</v>
      </c>
      <c r="M29" s="456"/>
      <c r="N29" s="456"/>
      <c r="O29" s="456"/>
      <c r="P29" s="498"/>
      <c r="Q29" s="455">
        <v>2350</v>
      </c>
      <c r="R29" s="456"/>
      <c r="S29" s="456"/>
      <c r="T29" s="456"/>
      <c r="U29" s="456"/>
      <c r="V29" s="498"/>
      <c r="W29" s="553"/>
      <c r="X29" s="554"/>
      <c r="Y29" s="555"/>
      <c r="Z29" s="454" t="s">
        <v>127</v>
      </c>
      <c r="AA29" s="434"/>
      <c r="AB29" s="434"/>
      <c r="AC29" s="434"/>
      <c r="AD29" s="434"/>
      <c r="AE29" s="434"/>
      <c r="AF29" s="434"/>
      <c r="AG29" s="435"/>
      <c r="AH29" s="455">
        <v>176</v>
      </c>
      <c r="AI29" s="456"/>
      <c r="AJ29" s="456"/>
      <c r="AK29" s="456"/>
      <c r="AL29" s="498"/>
      <c r="AM29" s="455">
        <v>502832</v>
      </c>
      <c r="AN29" s="456"/>
      <c r="AO29" s="456"/>
      <c r="AP29" s="456"/>
      <c r="AQ29" s="456"/>
      <c r="AR29" s="498"/>
      <c r="AS29" s="455">
        <v>2857</v>
      </c>
      <c r="AT29" s="456"/>
      <c r="AU29" s="456"/>
      <c r="AV29" s="456"/>
      <c r="AW29" s="456"/>
      <c r="AX29" s="457"/>
      <c r="AY29" s="561"/>
      <c r="AZ29" s="562"/>
      <c r="BA29" s="562"/>
      <c r="BB29" s="563"/>
      <c r="BC29" s="438" t="s">
        <v>128</v>
      </c>
      <c r="BD29" s="439"/>
      <c r="BE29" s="439"/>
      <c r="BF29" s="439"/>
      <c r="BG29" s="439"/>
      <c r="BH29" s="439"/>
      <c r="BI29" s="439"/>
      <c r="BJ29" s="439"/>
      <c r="BK29" s="439"/>
      <c r="BL29" s="439"/>
      <c r="BM29" s="440"/>
      <c r="BN29" s="404">
        <v>157157</v>
      </c>
      <c r="BO29" s="405"/>
      <c r="BP29" s="405"/>
      <c r="BQ29" s="405"/>
      <c r="BR29" s="405"/>
      <c r="BS29" s="405"/>
      <c r="BT29" s="405"/>
      <c r="BU29" s="406"/>
      <c r="BV29" s="404">
        <v>157154</v>
      </c>
      <c r="BW29" s="405"/>
      <c r="BX29" s="405"/>
      <c r="BY29" s="405"/>
      <c r="BZ29" s="405"/>
      <c r="CA29" s="405"/>
      <c r="CB29" s="405"/>
      <c r="CC29" s="406"/>
      <c r="CD29" s="55"/>
      <c r="CE29" s="518"/>
      <c r="CF29" s="518"/>
      <c r="CG29" s="518"/>
      <c r="CH29" s="518"/>
      <c r="CI29" s="518"/>
      <c r="CJ29" s="518"/>
      <c r="CK29" s="518"/>
      <c r="CL29" s="518"/>
      <c r="CM29" s="518"/>
      <c r="CN29" s="518"/>
      <c r="CO29" s="518"/>
      <c r="CP29" s="518"/>
      <c r="CQ29" s="518"/>
      <c r="CR29" s="518"/>
      <c r="CS29" s="519"/>
      <c r="CT29" s="401"/>
      <c r="CU29" s="402"/>
      <c r="CV29" s="402"/>
      <c r="CW29" s="402"/>
      <c r="CX29" s="402"/>
      <c r="CY29" s="402"/>
      <c r="CZ29" s="402"/>
      <c r="DA29" s="403"/>
      <c r="DB29" s="401"/>
      <c r="DC29" s="402"/>
      <c r="DD29" s="402"/>
      <c r="DE29" s="402"/>
      <c r="DF29" s="402"/>
      <c r="DG29" s="402"/>
      <c r="DH29" s="402"/>
      <c r="DI29" s="403"/>
    </row>
    <row r="30" spans="1:113" ht="18.75" customHeight="1" thickBot="1" x14ac:dyDescent="0.25">
      <c r="A30" s="40"/>
      <c r="B30" s="576"/>
      <c r="C30" s="577"/>
      <c r="D30" s="578"/>
      <c r="E30" s="458"/>
      <c r="F30" s="459"/>
      <c r="G30" s="459"/>
      <c r="H30" s="459"/>
      <c r="I30" s="459"/>
      <c r="J30" s="459"/>
      <c r="K30" s="460"/>
      <c r="L30" s="568"/>
      <c r="M30" s="569"/>
      <c r="N30" s="569"/>
      <c r="O30" s="569"/>
      <c r="P30" s="570"/>
      <c r="Q30" s="568"/>
      <c r="R30" s="569"/>
      <c r="S30" s="569"/>
      <c r="T30" s="569"/>
      <c r="U30" s="569"/>
      <c r="V30" s="570"/>
      <c r="W30" s="571" t="s">
        <v>129</v>
      </c>
      <c r="X30" s="572"/>
      <c r="Y30" s="572"/>
      <c r="Z30" s="572"/>
      <c r="AA30" s="572"/>
      <c r="AB30" s="572"/>
      <c r="AC30" s="572"/>
      <c r="AD30" s="572"/>
      <c r="AE30" s="572"/>
      <c r="AF30" s="572"/>
      <c r="AG30" s="573"/>
      <c r="AH30" s="534">
        <v>92.4</v>
      </c>
      <c r="AI30" s="535"/>
      <c r="AJ30" s="535"/>
      <c r="AK30" s="535"/>
      <c r="AL30" s="535"/>
      <c r="AM30" s="535"/>
      <c r="AN30" s="535"/>
      <c r="AO30" s="535"/>
      <c r="AP30" s="535"/>
      <c r="AQ30" s="535"/>
      <c r="AR30" s="535"/>
      <c r="AS30" s="535"/>
      <c r="AT30" s="535"/>
      <c r="AU30" s="535"/>
      <c r="AV30" s="535"/>
      <c r="AW30" s="535"/>
      <c r="AX30" s="537"/>
      <c r="AY30" s="564"/>
      <c r="AZ30" s="565"/>
      <c r="BA30" s="565"/>
      <c r="BB30" s="566"/>
      <c r="BC30" s="523" t="s">
        <v>130</v>
      </c>
      <c r="BD30" s="524"/>
      <c r="BE30" s="524"/>
      <c r="BF30" s="524"/>
      <c r="BG30" s="524"/>
      <c r="BH30" s="524"/>
      <c r="BI30" s="524"/>
      <c r="BJ30" s="524"/>
      <c r="BK30" s="524"/>
      <c r="BL30" s="524"/>
      <c r="BM30" s="525"/>
      <c r="BN30" s="526">
        <v>2361107</v>
      </c>
      <c r="BO30" s="527"/>
      <c r="BP30" s="527"/>
      <c r="BQ30" s="527"/>
      <c r="BR30" s="527"/>
      <c r="BS30" s="527"/>
      <c r="BT30" s="527"/>
      <c r="BU30" s="528"/>
      <c r="BV30" s="526">
        <v>3193400</v>
      </c>
      <c r="BW30" s="527"/>
      <c r="BX30" s="527"/>
      <c r="BY30" s="527"/>
      <c r="BZ30" s="527"/>
      <c r="CA30" s="527"/>
      <c r="CB30" s="527"/>
      <c r="CC30" s="528"/>
      <c r="CD30" s="56"/>
      <c r="CE30" s="57"/>
      <c r="CF30" s="57"/>
      <c r="CG30" s="57"/>
      <c r="CH30" s="57"/>
      <c r="CI30" s="57"/>
      <c r="CJ30" s="57"/>
      <c r="CK30" s="57"/>
      <c r="CL30" s="57"/>
      <c r="CM30" s="57"/>
      <c r="CN30" s="57"/>
      <c r="CO30" s="57"/>
      <c r="CP30" s="57"/>
      <c r="CQ30" s="57"/>
      <c r="CR30" s="57"/>
      <c r="CS30" s="58"/>
      <c r="CT30" s="59"/>
      <c r="CU30" s="60"/>
      <c r="CV30" s="60"/>
      <c r="CW30" s="60"/>
      <c r="CX30" s="60"/>
      <c r="CY30" s="60"/>
      <c r="CZ30" s="60"/>
      <c r="DA30" s="61"/>
      <c r="DB30" s="59"/>
      <c r="DC30" s="60"/>
      <c r="DD30" s="60"/>
      <c r="DE30" s="60"/>
      <c r="DF30" s="60"/>
      <c r="DG30" s="60"/>
      <c r="DH30" s="60"/>
      <c r="DI30" s="61"/>
    </row>
    <row r="31" spans="1:113" ht="13.5" customHeight="1" x14ac:dyDescent="0.2">
      <c r="A31" s="40"/>
      <c r="B31" s="62"/>
      <c r="DI31" s="63"/>
    </row>
    <row r="32" spans="1:113" ht="13.5" customHeight="1" x14ac:dyDescent="0.2">
      <c r="A32" s="40"/>
      <c r="B32" s="64"/>
      <c r="C32" s="567" t="s">
        <v>131</v>
      </c>
      <c r="D32" s="567"/>
      <c r="E32" s="567"/>
      <c r="F32" s="567"/>
      <c r="G32" s="567"/>
      <c r="H32" s="567"/>
      <c r="I32" s="567"/>
      <c r="J32" s="567"/>
      <c r="K32" s="567"/>
      <c r="L32" s="567"/>
      <c r="M32" s="567"/>
      <c r="N32" s="567"/>
      <c r="O32" s="567"/>
      <c r="P32" s="567"/>
      <c r="Q32" s="567"/>
      <c r="R32" s="567"/>
      <c r="S32" s="567"/>
      <c r="U32" s="408" t="s">
        <v>132</v>
      </c>
      <c r="V32" s="408"/>
      <c r="W32" s="408"/>
      <c r="X32" s="408"/>
      <c r="Y32" s="408"/>
      <c r="Z32" s="408"/>
      <c r="AA32" s="408"/>
      <c r="AB32" s="408"/>
      <c r="AC32" s="408"/>
      <c r="AD32" s="408"/>
      <c r="AE32" s="408"/>
      <c r="AF32" s="408"/>
      <c r="AG32" s="408"/>
      <c r="AH32" s="408"/>
      <c r="AI32" s="408"/>
      <c r="AJ32" s="408"/>
      <c r="AK32" s="408"/>
      <c r="AM32" s="408" t="s">
        <v>133</v>
      </c>
      <c r="AN32" s="408"/>
      <c r="AO32" s="408"/>
      <c r="AP32" s="408"/>
      <c r="AQ32" s="408"/>
      <c r="AR32" s="408"/>
      <c r="AS32" s="408"/>
      <c r="AT32" s="408"/>
      <c r="AU32" s="408"/>
      <c r="AV32" s="408"/>
      <c r="AW32" s="408"/>
      <c r="AX32" s="408"/>
      <c r="AY32" s="408"/>
      <c r="AZ32" s="408"/>
      <c r="BA32" s="408"/>
      <c r="BB32" s="408"/>
      <c r="BC32" s="408"/>
      <c r="BE32" s="408" t="s">
        <v>134</v>
      </c>
      <c r="BF32" s="408"/>
      <c r="BG32" s="408"/>
      <c r="BH32" s="408"/>
      <c r="BI32" s="408"/>
      <c r="BJ32" s="408"/>
      <c r="BK32" s="408"/>
      <c r="BL32" s="408"/>
      <c r="BM32" s="408"/>
      <c r="BN32" s="408"/>
      <c r="BO32" s="408"/>
      <c r="BP32" s="408"/>
      <c r="BQ32" s="408"/>
      <c r="BR32" s="408"/>
      <c r="BS32" s="408"/>
      <c r="BT32" s="408"/>
      <c r="BU32" s="408"/>
      <c r="BW32" s="408" t="s">
        <v>135</v>
      </c>
      <c r="BX32" s="408"/>
      <c r="BY32" s="408"/>
      <c r="BZ32" s="408"/>
      <c r="CA32" s="408"/>
      <c r="CB32" s="408"/>
      <c r="CC32" s="408"/>
      <c r="CD32" s="408"/>
      <c r="CE32" s="408"/>
      <c r="CF32" s="408"/>
      <c r="CG32" s="408"/>
      <c r="CH32" s="408"/>
      <c r="CI32" s="408"/>
      <c r="CJ32" s="408"/>
      <c r="CK32" s="408"/>
      <c r="CL32" s="408"/>
      <c r="CM32" s="408"/>
      <c r="CO32" s="408" t="s">
        <v>136</v>
      </c>
      <c r="CP32" s="408"/>
      <c r="CQ32" s="408"/>
      <c r="CR32" s="408"/>
      <c r="CS32" s="408"/>
      <c r="CT32" s="408"/>
      <c r="CU32" s="408"/>
      <c r="CV32" s="408"/>
      <c r="CW32" s="408"/>
      <c r="CX32" s="408"/>
      <c r="CY32" s="408"/>
      <c r="CZ32" s="408"/>
      <c r="DA32" s="408"/>
      <c r="DB32" s="408"/>
      <c r="DC32" s="408"/>
      <c r="DD32" s="408"/>
      <c r="DE32" s="408"/>
      <c r="DI32" s="63"/>
    </row>
    <row r="33" spans="1:113" ht="13.5" customHeight="1" x14ac:dyDescent="0.2">
      <c r="A33" s="40"/>
      <c r="B33" s="64"/>
      <c r="C33" s="428" t="s">
        <v>137</v>
      </c>
      <c r="D33" s="428"/>
      <c r="E33" s="393" t="s">
        <v>138</v>
      </c>
      <c r="F33" s="393"/>
      <c r="G33" s="393"/>
      <c r="H33" s="393"/>
      <c r="I33" s="393"/>
      <c r="J33" s="393"/>
      <c r="K33" s="393"/>
      <c r="L33" s="393"/>
      <c r="M33" s="393"/>
      <c r="N33" s="393"/>
      <c r="O33" s="393"/>
      <c r="P33" s="393"/>
      <c r="Q33" s="393"/>
      <c r="R33" s="393"/>
      <c r="S33" s="393"/>
      <c r="T33" s="65"/>
      <c r="U33" s="428" t="s">
        <v>137</v>
      </c>
      <c r="V33" s="428"/>
      <c r="W33" s="393" t="s">
        <v>138</v>
      </c>
      <c r="X33" s="393"/>
      <c r="Y33" s="393"/>
      <c r="Z33" s="393"/>
      <c r="AA33" s="393"/>
      <c r="AB33" s="393"/>
      <c r="AC33" s="393"/>
      <c r="AD33" s="393"/>
      <c r="AE33" s="393"/>
      <c r="AF33" s="393"/>
      <c r="AG33" s="393"/>
      <c r="AH33" s="393"/>
      <c r="AI33" s="393"/>
      <c r="AJ33" s="393"/>
      <c r="AK33" s="393"/>
      <c r="AL33" s="65"/>
      <c r="AM33" s="428" t="s">
        <v>137</v>
      </c>
      <c r="AN33" s="428"/>
      <c r="AO33" s="393" t="s">
        <v>139</v>
      </c>
      <c r="AP33" s="393"/>
      <c r="AQ33" s="393"/>
      <c r="AR33" s="393"/>
      <c r="AS33" s="393"/>
      <c r="AT33" s="393"/>
      <c r="AU33" s="393"/>
      <c r="AV33" s="393"/>
      <c r="AW33" s="393"/>
      <c r="AX33" s="393"/>
      <c r="AY33" s="393"/>
      <c r="AZ33" s="393"/>
      <c r="BA33" s="393"/>
      <c r="BB33" s="393"/>
      <c r="BC33" s="393"/>
      <c r="BD33" s="66"/>
      <c r="BE33" s="393" t="s">
        <v>140</v>
      </c>
      <c r="BF33" s="393"/>
      <c r="BG33" s="393" t="s">
        <v>141</v>
      </c>
      <c r="BH33" s="393"/>
      <c r="BI33" s="393"/>
      <c r="BJ33" s="393"/>
      <c r="BK33" s="393"/>
      <c r="BL33" s="393"/>
      <c r="BM33" s="393"/>
      <c r="BN33" s="393"/>
      <c r="BO33" s="393"/>
      <c r="BP33" s="393"/>
      <c r="BQ33" s="393"/>
      <c r="BR33" s="393"/>
      <c r="BS33" s="393"/>
      <c r="BT33" s="393"/>
      <c r="BU33" s="393"/>
      <c r="BV33" s="66"/>
      <c r="BW33" s="428" t="s">
        <v>140</v>
      </c>
      <c r="BX33" s="428"/>
      <c r="BY33" s="393" t="s">
        <v>142</v>
      </c>
      <c r="BZ33" s="393"/>
      <c r="CA33" s="393"/>
      <c r="CB33" s="393"/>
      <c r="CC33" s="393"/>
      <c r="CD33" s="393"/>
      <c r="CE33" s="393"/>
      <c r="CF33" s="393"/>
      <c r="CG33" s="393"/>
      <c r="CH33" s="393"/>
      <c r="CI33" s="393"/>
      <c r="CJ33" s="393"/>
      <c r="CK33" s="393"/>
      <c r="CL33" s="393"/>
      <c r="CM33" s="393"/>
      <c r="CN33" s="65"/>
      <c r="CO33" s="428" t="s">
        <v>143</v>
      </c>
      <c r="CP33" s="428"/>
      <c r="CQ33" s="393" t="s">
        <v>144</v>
      </c>
      <c r="CR33" s="393"/>
      <c r="CS33" s="393"/>
      <c r="CT33" s="393"/>
      <c r="CU33" s="393"/>
      <c r="CV33" s="393"/>
      <c r="CW33" s="393"/>
      <c r="CX33" s="393"/>
      <c r="CY33" s="393"/>
      <c r="CZ33" s="393"/>
      <c r="DA33" s="393"/>
      <c r="DB33" s="393"/>
      <c r="DC33" s="393"/>
      <c r="DD33" s="393"/>
      <c r="DE33" s="393"/>
      <c r="DF33" s="65"/>
      <c r="DG33" s="593" t="s">
        <v>145</v>
      </c>
      <c r="DH33" s="593"/>
      <c r="DI33" s="67"/>
    </row>
    <row r="34" spans="1:113" ht="32.25" customHeight="1" x14ac:dyDescent="0.2">
      <c r="A34" s="40"/>
      <c r="B34" s="64"/>
      <c r="C34" s="594">
        <f>IF(E34="","",1)</f>
        <v>1</v>
      </c>
      <c r="D34" s="594"/>
      <c r="E34" s="595" t="str">
        <f>IF('[1]各会計、関係団体の財政状況及び健全化判断比率'!B7="","",'[1]各会計、関係団体の財政状況及び健全化判断比率'!B7)</f>
        <v>一般会計</v>
      </c>
      <c r="F34" s="595"/>
      <c r="G34" s="595"/>
      <c r="H34" s="595"/>
      <c r="I34" s="595"/>
      <c r="J34" s="595"/>
      <c r="K34" s="595"/>
      <c r="L34" s="595"/>
      <c r="M34" s="595"/>
      <c r="N34" s="595"/>
      <c r="O34" s="595"/>
      <c r="P34" s="595"/>
      <c r="Q34" s="595"/>
      <c r="R34" s="595"/>
      <c r="S34" s="595"/>
      <c r="T34" s="40"/>
      <c r="U34" s="594">
        <f>IF(W34="","",MAX(C34:D43)+1)</f>
        <v>4</v>
      </c>
      <c r="V34" s="594"/>
      <c r="W34" s="595" t="str">
        <f>IF('[1]各会計、関係団体の財政状況及び健全化判断比率'!B28="","",'[1]各会計、関係団体の財政状況及び健全化判断比率'!B28)</f>
        <v>国民健康保険特別会計</v>
      </c>
      <c r="X34" s="595"/>
      <c r="Y34" s="595"/>
      <c r="Z34" s="595"/>
      <c r="AA34" s="595"/>
      <c r="AB34" s="595"/>
      <c r="AC34" s="595"/>
      <c r="AD34" s="595"/>
      <c r="AE34" s="595"/>
      <c r="AF34" s="595"/>
      <c r="AG34" s="595"/>
      <c r="AH34" s="595"/>
      <c r="AI34" s="595"/>
      <c r="AJ34" s="595"/>
      <c r="AK34" s="595"/>
      <c r="AL34" s="40"/>
      <c r="AM34" s="594">
        <f>IF(AO34="","",MAX(C34:D43,U34:V43)+1)</f>
        <v>8</v>
      </c>
      <c r="AN34" s="594"/>
      <c r="AO34" s="595" t="str">
        <f>IF('[1]各会計、関係団体の財政状況及び健全化判断比率'!B32="","",'[1]各会計、関係団体の財政状況及び健全化判断比率'!B32)</f>
        <v>水道事業特別会計</v>
      </c>
      <c r="AP34" s="595"/>
      <c r="AQ34" s="595"/>
      <c r="AR34" s="595"/>
      <c r="AS34" s="595"/>
      <c r="AT34" s="595"/>
      <c r="AU34" s="595"/>
      <c r="AV34" s="595"/>
      <c r="AW34" s="595"/>
      <c r="AX34" s="595"/>
      <c r="AY34" s="595"/>
      <c r="AZ34" s="595"/>
      <c r="BA34" s="595"/>
      <c r="BB34" s="595"/>
      <c r="BC34" s="595"/>
      <c r="BD34" s="40"/>
      <c r="BE34" s="594">
        <f>IF(BG34="","",MAX(C34:D43,U34:V43,AM34:AN43)+1)</f>
        <v>9</v>
      </c>
      <c r="BF34" s="594"/>
      <c r="BG34" s="595" t="str">
        <f>IF('[1]各会計、関係団体の財政状況及び健全化判断比率'!B33="","",'[1]各会計、関係団体の財政状況及び健全化判断比率'!B33)</f>
        <v>簡易水道事業特別会計</v>
      </c>
      <c r="BH34" s="595"/>
      <c r="BI34" s="595"/>
      <c r="BJ34" s="595"/>
      <c r="BK34" s="595"/>
      <c r="BL34" s="595"/>
      <c r="BM34" s="595"/>
      <c r="BN34" s="595"/>
      <c r="BO34" s="595"/>
      <c r="BP34" s="595"/>
      <c r="BQ34" s="595"/>
      <c r="BR34" s="595"/>
      <c r="BS34" s="595"/>
      <c r="BT34" s="595"/>
      <c r="BU34" s="595"/>
      <c r="BV34" s="40"/>
      <c r="BW34" s="594">
        <f>IF(BY34="","",MAX(C34:D43,U34:V43,AM34:AN43,BE34:BF43)+1)</f>
        <v>12</v>
      </c>
      <c r="BX34" s="594"/>
      <c r="BY34" s="595" t="str">
        <f>IF('[1]各会計、関係団体の財政状況及び健全化判断比率'!B68="","",'[1]各会計、関係団体の財政状況及び健全化判断比率'!B68)</f>
        <v>若狭消防組合</v>
      </c>
      <c r="BZ34" s="595"/>
      <c r="CA34" s="595"/>
      <c r="CB34" s="595"/>
      <c r="CC34" s="595"/>
      <c r="CD34" s="595"/>
      <c r="CE34" s="595"/>
      <c r="CF34" s="595"/>
      <c r="CG34" s="595"/>
      <c r="CH34" s="595"/>
      <c r="CI34" s="595"/>
      <c r="CJ34" s="595"/>
      <c r="CK34" s="595"/>
      <c r="CL34" s="595"/>
      <c r="CM34" s="595"/>
      <c r="CN34" s="40"/>
      <c r="CO34" s="594">
        <f>IF(CQ34="","",MAX(C34:D43,U34:V43,AM34:AN43,BE34:BF43,BW34:BX43)+1)</f>
        <v>20</v>
      </c>
      <c r="CP34" s="594"/>
      <c r="CQ34" s="595" t="str">
        <f>IF('[1]各会計、関係団体の財政状況及び健全化判断比率'!BS7="","",'[1]各会計、関係団体の財政状況及び健全化判断比率'!BS7)</f>
        <v>株式会社いきいきタウン高浜</v>
      </c>
      <c r="CR34" s="595"/>
      <c r="CS34" s="595"/>
      <c r="CT34" s="595"/>
      <c r="CU34" s="595"/>
      <c r="CV34" s="595"/>
      <c r="CW34" s="595"/>
      <c r="CX34" s="595"/>
      <c r="CY34" s="595"/>
      <c r="CZ34" s="595"/>
      <c r="DA34" s="595"/>
      <c r="DB34" s="595"/>
      <c r="DC34" s="595"/>
      <c r="DD34" s="595"/>
      <c r="DE34" s="595"/>
      <c r="DG34" s="596" t="str">
        <f>IF('[1]各会計、関係団体の財政状況及び健全化判断比率'!BR7="","",'[1]各会計、関係団体の財政状況及び健全化判断比率'!BR7)</f>
        <v/>
      </c>
      <c r="DH34" s="596"/>
      <c r="DI34" s="67"/>
    </row>
    <row r="35" spans="1:113" ht="32.25" customHeight="1" x14ac:dyDescent="0.2">
      <c r="A35" s="40"/>
      <c r="B35" s="64"/>
      <c r="C35" s="594">
        <f>IF(E35="","",C34+1)</f>
        <v>2</v>
      </c>
      <c r="D35" s="594"/>
      <c r="E35" s="595" t="str">
        <f>IF('[1]各会計、関係団体の財政状況及び健全化判断比率'!B8="","",'[1]各会計、関係団体の財政状況及び健全化判断比率'!B8)</f>
        <v>宅地分譲事業特別会計</v>
      </c>
      <c r="F35" s="595"/>
      <c r="G35" s="595"/>
      <c r="H35" s="595"/>
      <c r="I35" s="595"/>
      <c r="J35" s="595"/>
      <c r="K35" s="595"/>
      <c r="L35" s="595"/>
      <c r="M35" s="595"/>
      <c r="N35" s="595"/>
      <c r="O35" s="595"/>
      <c r="P35" s="595"/>
      <c r="Q35" s="595"/>
      <c r="R35" s="595"/>
      <c r="S35" s="595"/>
      <c r="T35" s="40"/>
      <c r="U35" s="594">
        <f>IF(W35="","",U34+1)</f>
        <v>5</v>
      </c>
      <c r="V35" s="594"/>
      <c r="W35" s="595" t="str">
        <f>IF('[1]各会計、関係団体の財政状況及び健全化判断比率'!B29="","",'[1]各会計、関係団体の財政状況及び健全化判断比率'!B29)</f>
        <v>国民健康保険診療所特別会計</v>
      </c>
      <c r="X35" s="595"/>
      <c r="Y35" s="595"/>
      <c r="Z35" s="595"/>
      <c r="AA35" s="595"/>
      <c r="AB35" s="595"/>
      <c r="AC35" s="595"/>
      <c r="AD35" s="595"/>
      <c r="AE35" s="595"/>
      <c r="AF35" s="595"/>
      <c r="AG35" s="595"/>
      <c r="AH35" s="595"/>
      <c r="AI35" s="595"/>
      <c r="AJ35" s="595"/>
      <c r="AK35" s="595"/>
      <c r="AL35" s="40"/>
      <c r="AM35" s="594" t="str">
        <f t="shared" ref="AM35:AM43" si="0">IF(AO35="","",AM34+1)</f>
        <v/>
      </c>
      <c r="AN35" s="594"/>
      <c r="AO35" s="595"/>
      <c r="AP35" s="595"/>
      <c r="AQ35" s="595"/>
      <c r="AR35" s="595"/>
      <c r="AS35" s="595"/>
      <c r="AT35" s="595"/>
      <c r="AU35" s="595"/>
      <c r="AV35" s="595"/>
      <c r="AW35" s="595"/>
      <c r="AX35" s="595"/>
      <c r="AY35" s="595"/>
      <c r="AZ35" s="595"/>
      <c r="BA35" s="595"/>
      <c r="BB35" s="595"/>
      <c r="BC35" s="595"/>
      <c r="BD35" s="40"/>
      <c r="BE35" s="594">
        <f t="shared" ref="BE35:BE43" si="1">IF(BG35="","",BE34+1)</f>
        <v>10</v>
      </c>
      <c r="BF35" s="594"/>
      <c r="BG35" s="595" t="str">
        <f>IF('[1]各会計、関係団体の財政状況及び健全化判断比率'!B34="","",'[1]各会計、関係団体の財政状況及び健全化判断比率'!B34)</f>
        <v>公共下水道事業特別会計</v>
      </c>
      <c r="BH35" s="595"/>
      <c r="BI35" s="595"/>
      <c r="BJ35" s="595"/>
      <c r="BK35" s="595"/>
      <c r="BL35" s="595"/>
      <c r="BM35" s="595"/>
      <c r="BN35" s="595"/>
      <c r="BO35" s="595"/>
      <c r="BP35" s="595"/>
      <c r="BQ35" s="595"/>
      <c r="BR35" s="595"/>
      <c r="BS35" s="595"/>
      <c r="BT35" s="595"/>
      <c r="BU35" s="595"/>
      <c r="BV35" s="40"/>
      <c r="BW35" s="594">
        <f t="shared" ref="BW35:BW43" si="2">IF(BY35="","",BW34+1)</f>
        <v>13</v>
      </c>
      <c r="BX35" s="594"/>
      <c r="BY35" s="595" t="str">
        <f>IF('[1]各会計、関係団体の財政状況及び健全化判断比率'!B69="","",'[1]各会計、関係団体の財政状況及び健全化判断比率'!B69)</f>
        <v>福井県市町総合事務組合（一般会計）</v>
      </c>
      <c r="BZ35" s="595"/>
      <c r="CA35" s="595"/>
      <c r="CB35" s="595"/>
      <c r="CC35" s="595"/>
      <c r="CD35" s="595"/>
      <c r="CE35" s="595"/>
      <c r="CF35" s="595"/>
      <c r="CG35" s="595"/>
      <c r="CH35" s="595"/>
      <c r="CI35" s="595"/>
      <c r="CJ35" s="595"/>
      <c r="CK35" s="595"/>
      <c r="CL35" s="595"/>
      <c r="CM35" s="595"/>
      <c r="CN35" s="40"/>
      <c r="CO35" s="594" t="str">
        <f t="shared" ref="CO35:CO43" si="3">IF(CQ35="","",CO34+1)</f>
        <v/>
      </c>
      <c r="CP35" s="594"/>
      <c r="CQ35" s="595" t="str">
        <f>IF('[1]各会計、関係団体の財政状況及び健全化判断比率'!BS8="","",'[1]各会計、関係団体の財政状況及び健全化判断比率'!BS8)</f>
        <v/>
      </c>
      <c r="CR35" s="595"/>
      <c r="CS35" s="595"/>
      <c r="CT35" s="595"/>
      <c r="CU35" s="595"/>
      <c r="CV35" s="595"/>
      <c r="CW35" s="595"/>
      <c r="CX35" s="595"/>
      <c r="CY35" s="595"/>
      <c r="CZ35" s="595"/>
      <c r="DA35" s="595"/>
      <c r="DB35" s="595"/>
      <c r="DC35" s="595"/>
      <c r="DD35" s="595"/>
      <c r="DE35" s="595"/>
      <c r="DG35" s="596" t="str">
        <f>IF('[1]各会計、関係団体の財政状況及び健全化判断比率'!BR8="","",'[1]各会計、関係団体の財政状況及び健全化判断比率'!BR8)</f>
        <v/>
      </c>
      <c r="DH35" s="596"/>
      <c r="DI35" s="67"/>
    </row>
    <row r="36" spans="1:113" ht="32.25" customHeight="1" x14ac:dyDescent="0.2">
      <c r="A36" s="40"/>
      <c r="B36" s="64"/>
      <c r="C36" s="594">
        <f>IF(E36="","",C35+1)</f>
        <v>3</v>
      </c>
      <c r="D36" s="594"/>
      <c r="E36" s="595" t="str">
        <f>IF('[1]各会計、関係団体の財政状況及び健全化判断比率'!B9="","",'[1]各会計、関係団体の財政状況及び健全化判断比率'!B9)</f>
        <v>道路用地先行取得事業特別会計</v>
      </c>
      <c r="F36" s="595"/>
      <c r="G36" s="595"/>
      <c r="H36" s="595"/>
      <c r="I36" s="595"/>
      <c r="J36" s="595"/>
      <c r="K36" s="595"/>
      <c r="L36" s="595"/>
      <c r="M36" s="595"/>
      <c r="N36" s="595"/>
      <c r="O36" s="595"/>
      <c r="P36" s="595"/>
      <c r="Q36" s="595"/>
      <c r="R36" s="595"/>
      <c r="S36" s="595"/>
      <c r="T36" s="40"/>
      <c r="U36" s="594">
        <f t="shared" ref="U36:U43" si="4">IF(W36="","",U35+1)</f>
        <v>6</v>
      </c>
      <c r="V36" s="594"/>
      <c r="W36" s="595" t="str">
        <f>IF('[1]各会計、関係団体の財政状況及び健全化判断比率'!B30="","",'[1]各会計、関係団体の財政状況及び健全化判断比率'!B30)</f>
        <v>介護保険特別会計</v>
      </c>
      <c r="X36" s="595"/>
      <c r="Y36" s="595"/>
      <c r="Z36" s="595"/>
      <c r="AA36" s="595"/>
      <c r="AB36" s="595"/>
      <c r="AC36" s="595"/>
      <c r="AD36" s="595"/>
      <c r="AE36" s="595"/>
      <c r="AF36" s="595"/>
      <c r="AG36" s="595"/>
      <c r="AH36" s="595"/>
      <c r="AI36" s="595"/>
      <c r="AJ36" s="595"/>
      <c r="AK36" s="595"/>
      <c r="AL36" s="40"/>
      <c r="AM36" s="594" t="str">
        <f t="shared" si="0"/>
        <v/>
      </c>
      <c r="AN36" s="594"/>
      <c r="AO36" s="595"/>
      <c r="AP36" s="595"/>
      <c r="AQ36" s="595"/>
      <c r="AR36" s="595"/>
      <c r="AS36" s="595"/>
      <c r="AT36" s="595"/>
      <c r="AU36" s="595"/>
      <c r="AV36" s="595"/>
      <c r="AW36" s="595"/>
      <c r="AX36" s="595"/>
      <c r="AY36" s="595"/>
      <c r="AZ36" s="595"/>
      <c r="BA36" s="595"/>
      <c r="BB36" s="595"/>
      <c r="BC36" s="595"/>
      <c r="BD36" s="40"/>
      <c r="BE36" s="594">
        <f t="shared" si="1"/>
        <v>11</v>
      </c>
      <c r="BF36" s="594"/>
      <c r="BG36" s="595" t="str">
        <f>IF('[1]各会計、関係団体の財政状況及び健全化判断比率'!B35="","",'[1]各会計、関係団体の財政状況及び健全化判断比率'!B35)</f>
        <v>集落排水事業特別会計</v>
      </c>
      <c r="BH36" s="595"/>
      <c r="BI36" s="595"/>
      <c r="BJ36" s="595"/>
      <c r="BK36" s="595"/>
      <c r="BL36" s="595"/>
      <c r="BM36" s="595"/>
      <c r="BN36" s="595"/>
      <c r="BO36" s="595"/>
      <c r="BP36" s="595"/>
      <c r="BQ36" s="595"/>
      <c r="BR36" s="595"/>
      <c r="BS36" s="595"/>
      <c r="BT36" s="595"/>
      <c r="BU36" s="595"/>
      <c r="BV36" s="40"/>
      <c r="BW36" s="594">
        <f t="shared" si="2"/>
        <v>14</v>
      </c>
      <c r="BX36" s="594"/>
      <c r="BY36" s="595" t="str">
        <f>IF('[1]各会計、関係団体の財政状況及び健全化判断比率'!B70="","",'[1]各会計、関係団体の財政状況及び健全化判断比率'!B70)</f>
        <v>福井県市町総合事務組合（特別会計）</v>
      </c>
      <c r="BZ36" s="595"/>
      <c r="CA36" s="595"/>
      <c r="CB36" s="595"/>
      <c r="CC36" s="595"/>
      <c r="CD36" s="595"/>
      <c r="CE36" s="595"/>
      <c r="CF36" s="595"/>
      <c r="CG36" s="595"/>
      <c r="CH36" s="595"/>
      <c r="CI36" s="595"/>
      <c r="CJ36" s="595"/>
      <c r="CK36" s="595"/>
      <c r="CL36" s="595"/>
      <c r="CM36" s="595"/>
      <c r="CN36" s="40"/>
      <c r="CO36" s="594" t="str">
        <f t="shared" si="3"/>
        <v/>
      </c>
      <c r="CP36" s="594"/>
      <c r="CQ36" s="595" t="str">
        <f>IF('[1]各会計、関係団体の財政状況及び健全化判断比率'!BS9="","",'[1]各会計、関係団体の財政状況及び健全化判断比率'!BS9)</f>
        <v/>
      </c>
      <c r="CR36" s="595"/>
      <c r="CS36" s="595"/>
      <c r="CT36" s="595"/>
      <c r="CU36" s="595"/>
      <c r="CV36" s="595"/>
      <c r="CW36" s="595"/>
      <c r="CX36" s="595"/>
      <c r="CY36" s="595"/>
      <c r="CZ36" s="595"/>
      <c r="DA36" s="595"/>
      <c r="DB36" s="595"/>
      <c r="DC36" s="595"/>
      <c r="DD36" s="595"/>
      <c r="DE36" s="595"/>
      <c r="DG36" s="596" t="str">
        <f>IF('[1]各会計、関係団体の財政状況及び健全化判断比率'!BR9="","",'[1]各会計、関係団体の財政状況及び健全化判断比率'!BR9)</f>
        <v/>
      </c>
      <c r="DH36" s="596"/>
      <c r="DI36" s="67"/>
    </row>
    <row r="37" spans="1:113" ht="32.25" customHeight="1" x14ac:dyDescent="0.2">
      <c r="A37" s="40"/>
      <c r="B37" s="64"/>
      <c r="C37" s="594" t="str">
        <f>IF(E37="","",C36+1)</f>
        <v/>
      </c>
      <c r="D37" s="594"/>
      <c r="E37" s="595" t="str">
        <f>IF('[1]各会計、関係団体の財政状況及び健全化判断比率'!B10="","",'[1]各会計、関係団体の財政状況及び健全化判断比率'!B10)</f>
        <v/>
      </c>
      <c r="F37" s="595"/>
      <c r="G37" s="595"/>
      <c r="H37" s="595"/>
      <c r="I37" s="595"/>
      <c r="J37" s="595"/>
      <c r="K37" s="595"/>
      <c r="L37" s="595"/>
      <c r="M37" s="595"/>
      <c r="N37" s="595"/>
      <c r="O37" s="595"/>
      <c r="P37" s="595"/>
      <c r="Q37" s="595"/>
      <c r="R37" s="595"/>
      <c r="S37" s="595"/>
      <c r="T37" s="40"/>
      <c r="U37" s="594">
        <f t="shared" si="4"/>
        <v>7</v>
      </c>
      <c r="V37" s="594"/>
      <c r="W37" s="595" t="str">
        <f>IF('[1]各会計、関係団体の財政状況及び健全化判断比率'!B31="","",'[1]各会計、関係団体の財政状況及び健全化判断比率'!B31)</f>
        <v>後期高齢者医療特別会計</v>
      </c>
      <c r="X37" s="595"/>
      <c r="Y37" s="595"/>
      <c r="Z37" s="595"/>
      <c r="AA37" s="595"/>
      <c r="AB37" s="595"/>
      <c r="AC37" s="595"/>
      <c r="AD37" s="595"/>
      <c r="AE37" s="595"/>
      <c r="AF37" s="595"/>
      <c r="AG37" s="595"/>
      <c r="AH37" s="595"/>
      <c r="AI37" s="595"/>
      <c r="AJ37" s="595"/>
      <c r="AK37" s="595"/>
      <c r="AL37" s="40"/>
      <c r="AM37" s="594" t="str">
        <f t="shared" si="0"/>
        <v/>
      </c>
      <c r="AN37" s="594"/>
      <c r="AO37" s="595"/>
      <c r="AP37" s="595"/>
      <c r="AQ37" s="595"/>
      <c r="AR37" s="595"/>
      <c r="AS37" s="595"/>
      <c r="AT37" s="595"/>
      <c r="AU37" s="595"/>
      <c r="AV37" s="595"/>
      <c r="AW37" s="595"/>
      <c r="AX37" s="595"/>
      <c r="AY37" s="595"/>
      <c r="AZ37" s="595"/>
      <c r="BA37" s="595"/>
      <c r="BB37" s="595"/>
      <c r="BC37" s="595"/>
      <c r="BD37" s="40"/>
      <c r="BE37" s="594" t="str">
        <f t="shared" si="1"/>
        <v/>
      </c>
      <c r="BF37" s="594"/>
      <c r="BG37" s="595"/>
      <c r="BH37" s="595"/>
      <c r="BI37" s="595"/>
      <c r="BJ37" s="595"/>
      <c r="BK37" s="595"/>
      <c r="BL37" s="595"/>
      <c r="BM37" s="595"/>
      <c r="BN37" s="595"/>
      <c r="BO37" s="595"/>
      <c r="BP37" s="595"/>
      <c r="BQ37" s="595"/>
      <c r="BR37" s="595"/>
      <c r="BS37" s="595"/>
      <c r="BT37" s="595"/>
      <c r="BU37" s="595"/>
      <c r="BV37" s="40"/>
      <c r="BW37" s="594">
        <f t="shared" si="2"/>
        <v>15</v>
      </c>
      <c r="BX37" s="594"/>
      <c r="BY37" s="595" t="str">
        <f>IF('[1]各会計、関係団体の財政状況及び健全化判断比率'!B71="","",'[1]各会計、関係団体の財政状況及び健全化判断比率'!B71)</f>
        <v>福井県後期高齢者医療広域連合(一般会計）</v>
      </c>
      <c r="BZ37" s="595"/>
      <c r="CA37" s="595"/>
      <c r="CB37" s="595"/>
      <c r="CC37" s="595"/>
      <c r="CD37" s="595"/>
      <c r="CE37" s="595"/>
      <c r="CF37" s="595"/>
      <c r="CG37" s="595"/>
      <c r="CH37" s="595"/>
      <c r="CI37" s="595"/>
      <c r="CJ37" s="595"/>
      <c r="CK37" s="595"/>
      <c r="CL37" s="595"/>
      <c r="CM37" s="595"/>
      <c r="CN37" s="40"/>
      <c r="CO37" s="594" t="str">
        <f t="shared" si="3"/>
        <v/>
      </c>
      <c r="CP37" s="594"/>
      <c r="CQ37" s="595" t="str">
        <f>IF('[1]各会計、関係団体の財政状況及び健全化判断比率'!BS10="","",'[1]各会計、関係団体の財政状況及び健全化判断比率'!BS10)</f>
        <v/>
      </c>
      <c r="CR37" s="595"/>
      <c r="CS37" s="595"/>
      <c r="CT37" s="595"/>
      <c r="CU37" s="595"/>
      <c r="CV37" s="595"/>
      <c r="CW37" s="595"/>
      <c r="CX37" s="595"/>
      <c r="CY37" s="595"/>
      <c r="CZ37" s="595"/>
      <c r="DA37" s="595"/>
      <c r="DB37" s="595"/>
      <c r="DC37" s="595"/>
      <c r="DD37" s="595"/>
      <c r="DE37" s="595"/>
      <c r="DG37" s="596" t="str">
        <f>IF('[1]各会計、関係団体の財政状況及び健全化判断比率'!BR10="","",'[1]各会計、関係団体の財政状況及び健全化判断比率'!BR10)</f>
        <v/>
      </c>
      <c r="DH37" s="596"/>
      <c r="DI37" s="67"/>
    </row>
    <row r="38" spans="1:113" ht="32.25" customHeight="1" x14ac:dyDescent="0.2">
      <c r="A38" s="40"/>
      <c r="B38" s="64"/>
      <c r="C38" s="594" t="str">
        <f t="shared" ref="C38:C43" si="5">IF(E38="","",C37+1)</f>
        <v/>
      </c>
      <c r="D38" s="594"/>
      <c r="E38" s="595" t="str">
        <f>IF('[1]各会計、関係団体の財政状況及び健全化判断比率'!B11="","",'[1]各会計、関係団体の財政状況及び健全化判断比率'!B11)</f>
        <v/>
      </c>
      <c r="F38" s="595"/>
      <c r="G38" s="595"/>
      <c r="H38" s="595"/>
      <c r="I38" s="595"/>
      <c r="J38" s="595"/>
      <c r="K38" s="595"/>
      <c r="L38" s="595"/>
      <c r="M38" s="595"/>
      <c r="N38" s="595"/>
      <c r="O38" s="595"/>
      <c r="P38" s="595"/>
      <c r="Q38" s="595"/>
      <c r="R38" s="595"/>
      <c r="S38" s="595"/>
      <c r="T38" s="40"/>
      <c r="U38" s="594" t="str">
        <f t="shared" si="4"/>
        <v/>
      </c>
      <c r="V38" s="594"/>
      <c r="W38" s="595"/>
      <c r="X38" s="595"/>
      <c r="Y38" s="595"/>
      <c r="Z38" s="595"/>
      <c r="AA38" s="595"/>
      <c r="AB38" s="595"/>
      <c r="AC38" s="595"/>
      <c r="AD38" s="595"/>
      <c r="AE38" s="595"/>
      <c r="AF38" s="595"/>
      <c r="AG38" s="595"/>
      <c r="AH38" s="595"/>
      <c r="AI38" s="595"/>
      <c r="AJ38" s="595"/>
      <c r="AK38" s="595"/>
      <c r="AL38" s="40"/>
      <c r="AM38" s="594" t="str">
        <f t="shared" si="0"/>
        <v/>
      </c>
      <c r="AN38" s="594"/>
      <c r="AO38" s="595"/>
      <c r="AP38" s="595"/>
      <c r="AQ38" s="595"/>
      <c r="AR38" s="595"/>
      <c r="AS38" s="595"/>
      <c r="AT38" s="595"/>
      <c r="AU38" s="595"/>
      <c r="AV38" s="595"/>
      <c r="AW38" s="595"/>
      <c r="AX38" s="595"/>
      <c r="AY38" s="595"/>
      <c r="AZ38" s="595"/>
      <c r="BA38" s="595"/>
      <c r="BB38" s="595"/>
      <c r="BC38" s="595"/>
      <c r="BD38" s="40"/>
      <c r="BE38" s="594" t="str">
        <f t="shared" si="1"/>
        <v/>
      </c>
      <c r="BF38" s="594"/>
      <c r="BG38" s="595"/>
      <c r="BH38" s="595"/>
      <c r="BI38" s="595"/>
      <c r="BJ38" s="595"/>
      <c r="BK38" s="595"/>
      <c r="BL38" s="595"/>
      <c r="BM38" s="595"/>
      <c r="BN38" s="595"/>
      <c r="BO38" s="595"/>
      <c r="BP38" s="595"/>
      <c r="BQ38" s="595"/>
      <c r="BR38" s="595"/>
      <c r="BS38" s="595"/>
      <c r="BT38" s="595"/>
      <c r="BU38" s="595"/>
      <c r="BV38" s="40"/>
      <c r="BW38" s="594">
        <f t="shared" si="2"/>
        <v>16</v>
      </c>
      <c r="BX38" s="594"/>
      <c r="BY38" s="595" t="str">
        <f>IF('[1]各会計、関係団体の財政状況及び健全化判断比率'!B72="","",'[1]各会計、関係団体の財政状況及び健全化判断比率'!B72)</f>
        <v>福井県後期高齢者医療広域連合(特別会計）</v>
      </c>
      <c r="BZ38" s="595"/>
      <c r="CA38" s="595"/>
      <c r="CB38" s="595"/>
      <c r="CC38" s="595"/>
      <c r="CD38" s="595"/>
      <c r="CE38" s="595"/>
      <c r="CF38" s="595"/>
      <c r="CG38" s="595"/>
      <c r="CH38" s="595"/>
      <c r="CI38" s="595"/>
      <c r="CJ38" s="595"/>
      <c r="CK38" s="595"/>
      <c r="CL38" s="595"/>
      <c r="CM38" s="595"/>
      <c r="CN38" s="40"/>
      <c r="CO38" s="594" t="str">
        <f t="shared" si="3"/>
        <v/>
      </c>
      <c r="CP38" s="594"/>
      <c r="CQ38" s="595" t="str">
        <f>IF('[1]各会計、関係団体の財政状況及び健全化判断比率'!BS11="","",'[1]各会計、関係団体の財政状況及び健全化判断比率'!BS11)</f>
        <v/>
      </c>
      <c r="CR38" s="595"/>
      <c r="CS38" s="595"/>
      <c r="CT38" s="595"/>
      <c r="CU38" s="595"/>
      <c r="CV38" s="595"/>
      <c r="CW38" s="595"/>
      <c r="CX38" s="595"/>
      <c r="CY38" s="595"/>
      <c r="CZ38" s="595"/>
      <c r="DA38" s="595"/>
      <c r="DB38" s="595"/>
      <c r="DC38" s="595"/>
      <c r="DD38" s="595"/>
      <c r="DE38" s="595"/>
      <c r="DG38" s="596" t="str">
        <f>IF('[1]各会計、関係団体の財政状況及び健全化判断比率'!BR11="","",'[1]各会計、関係団体の財政状況及び健全化判断比率'!BR11)</f>
        <v/>
      </c>
      <c r="DH38" s="596"/>
      <c r="DI38" s="67"/>
    </row>
    <row r="39" spans="1:113" ht="32.25" customHeight="1" x14ac:dyDescent="0.2">
      <c r="A39" s="40"/>
      <c r="B39" s="64"/>
      <c r="C39" s="594" t="str">
        <f t="shared" si="5"/>
        <v/>
      </c>
      <c r="D39" s="594"/>
      <c r="E39" s="595" t="str">
        <f>IF('[1]各会計、関係団体の財政状況及び健全化判断比率'!B12="","",'[1]各会計、関係団体の財政状況及び健全化判断比率'!B12)</f>
        <v/>
      </c>
      <c r="F39" s="595"/>
      <c r="G39" s="595"/>
      <c r="H39" s="595"/>
      <c r="I39" s="595"/>
      <c r="J39" s="595"/>
      <c r="K39" s="595"/>
      <c r="L39" s="595"/>
      <c r="M39" s="595"/>
      <c r="N39" s="595"/>
      <c r="O39" s="595"/>
      <c r="P39" s="595"/>
      <c r="Q39" s="595"/>
      <c r="R39" s="595"/>
      <c r="S39" s="595"/>
      <c r="T39" s="40"/>
      <c r="U39" s="594" t="str">
        <f t="shared" si="4"/>
        <v/>
      </c>
      <c r="V39" s="594"/>
      <c r="W39" s="595"/>
      <c r="X39" s="595"/>
      <c r="Y39" s="595"/>
      <c r="Z39" s="595"/>
      <c r="AA39" s="595"/>
      <c r="AB39" s="595"/>
      <c r="AC39" s="595"/>
      <c r="AD39" s="595"/>
      <c r="AE39" s="595"/>
      <c r="AF39" s="595"/>
      <c r="AG39" s="595"/>
      <c r="AH39" s="595"/>
      <c r="AI39" s="595"/>
      <c r="AJ39" s="595"/>
      <c r="AK39" s="595"/>
      <c r="AL39" s="40"/>
      <c r="AM39" s="594" t="str">
        <f t="shared" si="0"/>
        <v/>
      </c>
      <c r="AN39" s="594"/>
      <c r="AO39" s="595"/>
      <c r="AP39" s="595"/>
      <c r="AQ39" s="595"/>
      <c r="AR39" s="595"/>
      <c r="AS39" s="595"/>
      <c r="AT39" s="595"/>
      <c r="AU39" s="595"/>
      <c r="AV39" s="595"/>
      <c r="AW39" s="595"/>
      <c r="AX39" s="595"/>
      <c r="AY39" s="595"/>
      <c r="AZ39" s="595"/>
      <c r="BA39" s="595"/>
      <c r="BB39" s="595"/>
      <c r="BC39" s="595"/>
      <c r="BD39" s="40"/>
      <c r="BE39" s="594" t="str">
        <f t="shared" si="1"/>
        <v/>
      </c>
      <c r="BF39" s="594"/>
      <c r="BG39" s="595"/>
      <c r="BH39" s="595"/>
      <c r="BI39" s="595"/>
      <c r="BJ39" s="595"/>
      <c r="BK39" s="595"/>
      <c r="BL39" s="595"/>
      <c r="BM39" s="595"/>
      <c r="BN39" s="595"/>
      <c r="BO39" s="595"/>
      <c r="BP39" s="595"/>
      <c r="BQ39" s="595"/>
      <c r="BR39" s="595"/>
      <c r="BS39" s="595"/>
      <c r="BT39" s="595"/>
      <c r="BU39" s="595"/>
      <c r="BV39" s="40"/>
      <c r="BW39" s="594">
        <f t="shared" si="2"/>
        <v>17</v>
      </c>
      <c r="BX39" s="594"/>
      <c r="BY39" s="595" t="str">
        <f>IF('[1]各会計、関係団体の財政状況及び健全化判断比率'!B73="","",'[1]各会計、関係団体の財政状況及び健全化判断比率'!B73)</f>
        <v>福井県自治会館組合</v>
      </c>
      <c r="BZ39" s="595"/>
      <c r="CA39" s="595"/>
      <c r="CB39" s="595"/>
      <c r="CC39" s="595"/>
      <c r="CD39" s="595"/>
      <c r="CE39" s="595"/>
      <c r="CF39" s="595"/>
      <c r="CG39" s="595"/>
      <c r="CH39" s="595"/>
      <c r="CI39" s="595"/>
      <c r="CJ39" s="595"/>
      <c r="CK39" s="595"/>
      <c r="CL39" s="595"/>
      <c r="CM39" s="595"/>
      <c r="CN39" s="40"/>
      <c r="CO39" s="594" t="str">
        <f t="shared" si="3"/>
        <v/>
      </c>
      <c r="CP39" s="594"/>
      <c r="CQ39" s="595" t="str">
        <f>IF('[1]各会計、関係団体の財政状況及び健全化判断比率'!BS12="","",'[1]各会計、関係団体の財政状況及び健全化判断比率'!BS12)</f>
        <v/>
      </c>
      <c r="CR39" s="595"/>
      <c r="CS39" s="595"/>
      <c r="CT39" s="595"/>
      <c r="CU39" s="595"/>
      <c r="CV39" s="595"/>
      <c r="CW39" s="595"/>
      <c r="CX39" s="595"/>
      <c r="CY39" s="595"/>
      <c r="CZ39" s="595"/>
      <c r="DA39" s="595"/>
      <c r="DB39" s="595"/>
      <c r="DC39" s="595"/>
      <c r="DD39" s="595"/>
      <c r="DE39" s="595"/>
      <c r="DG39" s="596" t="str">
        <f>IF('[1]各会計、関係団体の財政状況及び健全化判断比率'!BR12="","",'[1]各会計、関係団体の財政状況及び健全化判断比率'!BR12)</f>
        <v/>
      </c>
      <c r="DH39" s="596"/>
      <c r="DI39" s="67"/>
    </row>
    <row r="40" spans="1:113" ht="32.25" customHeight="1" x14ac:dyDescent="0.2">
      <c r="A40" s="40"/>
      <c r="B40" s="64"/>
      <c r="C40" s="594" t="str">
        <f t="shared" si="5"/>
        <v/>
      </c>
      <c r="D40" s="594"/>
      <c r="E40" s="595" t="str">
        <f>IF('[1]各会計、関係団体の財政状況及び健全化判断比率'!B13="","",'[1]各会計、関係団体の財政状況及び健全化判断比率'!B13)</f>
        <v/>
      </c>
      <c r="F40" s="595"/>
      <c r="G40" s="595"/>
      <c r="H40" s="595"/>
      <c r="I40" s="595"/>
      <c r="J40" s="595"/>
      <c r="K40" s="595"/>
      <c r="L40" s="595"/>
      <c r="M40" s="595"/>
      <c r="N40" s="595"/>
      <c r="O40" s="595"/>
      <c r="P40" s="595"/>
      <c r="Q40" s="595"/>
      <c r="R40" s="595"/>
      <c r="S40" s="595"/>
      <c r="T40" s="40"/>
      <c r="U40" s="594" t="str">
        <f t="shared" si="4"/>
        <v/>
      </c>
      <c r="V40" s="594"/>
      <c r="W40" s="595"/>
      <c r="X40" s="595"/>
      <c r="Y40" s="595"/>
      <c r="Z40" s="595"/>
      <c r="AA40" s="595"/>
      <c r="AB40" s="595"/>
      <c r="AC40" s="595"/>
      <c r="AD40" s="595"/>
      <c r="AE40" s="595"/>
      <c r="AF40" s="595"/>
      <c r="AG40" s="595"/>
      <c r="AH40" s="595"/>
      <c r="AI40" s="595"/>
      <c r="AJ40" s="595"/>
      <c r="AK40" s="595"/>
      <c r="AL40" s="40"/>
      <c r="AM40" s="594" t="str">
        <f t="shared" si="0"/>
        <v/>
      </c>
      <c r="AN40" s="594"/>
      <c r="AO40" s="595"/>
      <c r="AP40" s="595"/>
      <c r="AQ40" s="595"/>
      <c r="AR40" s="595"/>
      <c r="AS40" s="595"/>
      <c r="AT40" s="595"/>
      <c r="AU40" s="595"/>
      <c r="AV40" s="595"/>
      <c r="AW40" s="595"/>
      <c r="AX40" s="595"/>
      <c r="AY40" s="595"/>
      <c r="AZ40" s="595"/>
      <c r="BA40" s="595"/>
      <c r="BB40" s="595"/>
      <c r="BC40" s="595"/>
      <c r="BD40" s="40"/>
      <c r="BE40" s="594" t="str">
        <f t="shared" si="1"/>
        <v/>
      </c>
      <c r="BF40" s="594"/>
      <c r="BG40" s="595"/>
      <c r="BH40" s="595"/>
      <c r="BI40" s="595"/>
      <c r="BJ40" s="595"/>
      <c r="BK40" s="595"/>
      <c r="BL40" s="595"/>
      <c r="BM40" s="595"/>
      <c r="BN40" s="595"/>
      <c r="BO40" s="595"/>
      <c r="BP40" s="595"/>
      <c r="BQ40" s="595"/>
      <c r="BR40" s="595"/>
      <c r="BS40" s="595"/>
      <c r="BT40" s="595"/>
      <c r="BU40" s="595"/>
      <c r="BV40" s="40"/>
      <c r="BW40" s="594">
        <f t="shared" si="2"/>
        <v>18</v>
      </c>
      <c r="BX40" s="594"/>
      <c r="BY40" s="595" t="str">
        <f>IF('[1]各会計、関係団体の財政状況及び健全化判断比率'!B74="","",'[1]各会計、関係団体の財政状況及び健全化判断比率'!B74)</f>
        <v>嶺南広域行政組合</v>
      </c>
      <c r="BZ40" s="595"/>
      <c r="CA40" s="595"/>
      <c r="CB40" s="595"/>
      <c r="CC40" s="595"/>
      <c r="CD40" s="595"/>
      <c r="CE40" s="595"/>
      <c r="CF40" s="595"/>
      <c r="CG40" s="595"/>
      <c r="CH40" s="595"/>
      <c r="CI40" s="595"/>
      <c r="CJ40" s="595"/>
      <c r="CK40" s="595"/>
      <c r="CL40" s="595"/>
      <c r="CM40" s="595"/>
      <c r="CN40" s="40"/>
      <c r="CO40" s="594" t="str">
        <f t="shared" si="3"/>
        <v/>
      </c>
      <c r="CP40" s="594"/>
      <c r="CQ40" s="595" t="str">
        <f>IF('[1]各会計、関係団体の財政状況及び健全化判断比率'!BS13="","",'[1]各会計、関係団体の財政状況及び健全化判断比率'!BS13)</f>
        <v/>
      </c>
      <c r="CR40" s="595"/>
      <c r="CS40" s="595"/>
      <c r="CT40" s="595"/>
      <c r="CU40" s="595"/>
      <c r="CV40" s="595"/>
      <c r="CW40" s="595"/>
      <c r="CX40" s="595"/>
      <c r="CY40" s="595"/>
      <c r="CZ40" s="595"/>
      <c r="DA40" s="595"/>
      <c r="DB40" s="595"/>
      <c r="DC40" s="595"/>
      <c r="DD40" s="595"/>
      <c r="DE40" s="595"/>
      <c r="DG40" s="596" t="str">
        <f>IF('[1]各会計、関係団体の財政状況及び健全化判断比率'!BR13="","",'[1]各会計、関係団体の財政状況及び健全化判断比率'!BR13)</f>
        <v/>
      </c>
      <c r="DH40" s="596"/>
      <c r="DI40" s="67"/>
    </row>
    <row r="41" spans="1:113" ht="32.25" customHeight="1" x14ac:dyDescent="0.2">
      <c r="A41" s="40"/>
      <c r="B41" s="64"/>
      <c r="C41" s="594" t="str">
        <f t="shared" si="5"/>
        <v/>
      </c>
      <c r="D41" s="594"/>
      <c r="E41" s="595" t="str">
        <f>IF('[1]各会計、関係団体の財政状況及び健全化判断比率'!B14="","",'[1]各会計、関係団体の財政状況及び健全化判断比率'!B14)</f>
        <v/>
      </c>
      <c r="F41" s="595"/>
      <c r="G41" s="595"/>
      <c r="H41" s="595"/>
      <c r="I41" s="595"/>
      <c r="J41" s="595"/>
      <c r="K41" s="595"/>
      <c r="L41" s="595"/>
      <c r="M41" s="595"/>
      <c r="N41" s="595"/>
      <c r="O41" s="595"/>
      <c r="P41" s="595"/>
      <c r="Q41" s="595"/>
      <c r="R41" s="595"/>
      <c r="S41" s="595"/>
      <c r="T41" s="40"/>
      <c r="U41" s="594" t="str">
        <f t="shared" si="4"/>
        <v/>
      </c>
      <c r="V41" s="594"/>
      <c r="W41" s="595"/>
      <c r="X41" s="595"/>
      <c r="Y41" s="595"/>
      <c r="Z41" s="595"/>
      <c r="AA41" s="595"/>
      <c r="AB41" s="595"/>
      <c r="AC41" s="595"/>
      <c r="AD41" s="595"/>
      <c r="AE41" s="595"/>
      <c r="AF41" s="595"/>
      <c r="AG41" s="595"/>
      <c r="AH41" s="595"/>
      <c r="AI41" s="595"/>
      <c r="AJ41" s="595"/>
      <c r="AK41" s="595"/>
      <c r="AL41" s="40"/>
      <c r="AM41" s="594" t="str">
        <f t="shared" si="0"/>
        <v/>
      </c>
      <c r="AN41" s="594"/>
      <c r="AO41" s="595"/>
      <c r="AP41" s="595"/>
      <c r="AQ41" s="595"/>
      <c r="AR41" s="595"/>
      <c r="AS41" s="595"/>
      <c r="AT41" s="595"/>
      <c r="AU41" s="595"/>
      <c r="AV41" s="595"/>
      <c r="AW41" s="595"/>
      <c r="AX41" s="595"/>
      <c r="AY41" s="595"/>
      <c r="AZ41" s="595"/>
      <c r="BA41" s="595"/>
      <c r="BB41" s="595"/>
      <c r="BC41" s="595"/>
      <c r="BD41" s="40"/>
      <c r="BE41" s="594" t="str">
        <f t="shared" si="1"/>
        <v/>
      </c>
      <c r="BF41" s="594"/>
      <c r="BG41" s="595"/>
      <c r="BH41" s="595"/>
      <c r="BI41" s="595"/>
      <c r="BJ41" s="595"/>
      <c r="BK41" s="595"/>
      <c r="BL41" s="595"/>
      <c r="BM41" s="595"/>
      <c r="BN41" s="595"/>
      <c r="BO41" s="595"/>
      <c r="BP41" s="595"/>
      <c r="BQ41" s="595"/>
      <c r="BR41" s="595"/>
      <c r="BS41" s="595"/>
      <c r="BT41" s="595"/>
      <c r="BU41" s="595"/>
      <c r="BV41" s="40"/>
      <c r="BW41" s="594">
        <f t="shared" si="2"/>
        <v>19</v>
      </c>
      <c r="BX41" s="594"/>
      <c r="BY41" s="595" t="str">
        <f>IF('[1]各会計、関係団体の財政状況及び健全化判断比率'!B75="","",'[1]各会計、関係団体の財政状況及び健全化判断比率'!B75)</f>
        <v>若狭広域行政事務組合</v>
      </c>
      <c r="BZ41" s="595"/>
      <c r="CA41" s="595"/>
      <c r="CB41" s="595"/>
      <c r="CC41" s="595"/>
      <c r="CD41" s="595"/>
      <c r="CE41" s="595"/>
      <c r="CF41" s="595"/>
      <c r="CG41" s="595"/>
      <c r="CH41" s="595"/>
      <c r="CI41" s="595"/>
      <c r="CJ41" s="595"/>
      <c r="CK41" s="595"/>
      <c r="CL41" s="595"/>
      <c r="CM41" s="595"/>
      <c r="CN41" s="40"/>
      <c r="CO41" s="594" t="str">
        <f t="shared" si="3"/>
        <v/>
      </c>
      <c r="CP41" s="594"/>
      <c r="CQ41" s="595" t="str">
        <f>IF('[1]各会計、関係団体の財政状況及び健全化判断比率'!BS14="","",'[1]各会計、関係団体の財政状況及び健全化判断比率'!BS14)</f>
        <v/>
      </c>
      <c r="CR41" s="595"/>
      <c r="CS41" s="595"/>
      <c r="CT41" s="595"/>
      <c r="CU41" s="595"/>
      <c r="CV41" s="595"/>
      <c r="CW41" s="595"/>
      <c r="CX41" s="595"/>
      <c r="CY41" s="595"/>
      <c r="CZ41" s="595"/>
      <c r="DA41" s="595"/>
      <c r="DB41" s="595"/>
      <c r="DC41" s="595"/>
      <c r="DD41" s="595"/>
      <c r="DE41" s="595"/>
      <c r="DG41" s="596" t="str">
        <f>IF('[1]各会計、関係団体の財政状況及び健全化判断比率'!BR14="","",'[1]各会計、関係団体の財政状況及び健全化判断比率'!BR14)</f>
        <v/>
      </c>
      <c r="DH41" s="596"/>
      <c r="DI41" s="67"/>
    </row>
    <row r="42" spans="1:113" ht="32.25" customHeight="1" x14ac:dyDescent="0.2">
      <c r="B42" s="64"/>
      <c r="C42" s="594" t="str">
        <f t="shared" si="5"/>
        <v/>
      </c>
      <c r="D42" s="594"/>
      <c r="E42" s="595" t="str">
        <f>IF('[1]各会計、関係団体の財政状況及び健全化判断比率'!B15="","",'[1]各会計、関係団体の財政状況及び健全化判断比率'!B15)</f>
        <v/>
      </c>
      <c r="F42" s="595"/>
      <c r="G42" s="595"/>
      <c r="H42" s="595"/>
      <c r="I42" s="595"/>
      <c r="J42" s="595"/>
      <c r="K42" s="595"/>
      <c r="L42" s="595"/>
      <c r="M42" s="595"/>
      <c r="N42" s="595"/>
      <c r="O42" s="595"/>
      <c r="P42" s="595"/>
      <c r="Q42" s="595"/>
      <c r="R42" s="595"/>
      <c r="S42" s="595"/>
      <c r="T42" s="40"/>
      <c r="U42" s="594" t="str">
        <f t="shared" si="4"/>
        <v/>
      </c>
      <c r="V42" s="594"/>
      <c r="W42" s="595"/>
      <c r="X42" s="595"/>
      <c r="Y42" s="595"/>
      <c r="Z42" s="595"/>
      <c r="AA42" s="595"/>
      <c r="AB42" s="595"/>
      <c r="AC42" s="595"/>
      <c r="AD42" s="595"/>
      <c r="AE42" s="595"/>
      <c r="AF42" s="595"/>
      <c r="AG42" s="595"/>
      <c r="AH42" s="595"/>
      <c r="AI42" s="595"/>
      <c r="AJ42" s="595"/>
      <c r="AK42" s="595"/>
      <c r="AL42" s="40"/>
      <c r="AM42" s="594" t="str">
        <f t="shared" si="0"/>
        <v/>
      </c>
      <c r="AN42" s="594"/>
      <c r="AO42" s="595"/>
      <c r="AP42" s="595"/>
      <c r="AQ42" s="595"/>
      <c r="AR42" s="595"/>
      <c r="AS42" s="595"/>
      <c r="AT42" s="595"/>
      <c r="AU42" s="595"/>
      <c r="AV42" s="595"/>
      <c r="AW42" s="595"/>
      <c r="AX42" s="595"/>
      <c r="AY42" s="595"/>
      <c r="AZ42" s="595"/>
      <c r="BA42" s="595"/>
      <c r="BB42" s="595"/>
      <c r="BC42" s="595"/>
      <c r="BD42" s="40"/>
      <c r="BE42" s="594" t="str">
        <f t="shared" si="1"/>
        <v/>
      </c>
      <c r="BF42" s="594"/>
      <c r="BG42" s="595"/>
      <c r="BH42" s="595"/>
      <c r="BI42" s="595"/>
      <c r="BJ42" s="595"/>
      <c r="BK42" s="595"/>
      <c r="BL42" s="595"/>
      <c r="BM42" s="595"/>
      <c r="BN42" s="595"/>
      <c r="BO42" s="595"/>
      <c r="BP42" s="595"/>
      <c r="BQ42" s="595"/>
      <c r="BR42" s="595"/>
      <c r="BS42" s="595"/>
      <c r="BT42" s="595"/>
      <c r="BU42" s="595"/>
      <c r="BV42" s="40"/>
      <c r="BW42" s="594" t="str">
        <f t="shared" si="2"/>
        <v/>
      </c>
      <c r="BX42" s="594"/>
      <c r="BY42" s="595" t="str">
        <f>IF('[1]各会計、関係団体の財政状況及び健全化判断比率'!B76="","",'[1]各会計、関係団体の財政状況及び健全化判断比率'!B76)</f>
        <v/>
      </c>
      <c r="BZ42" s="595"/>
      <c r="CA42" s="595"/>
      <c r="CB42" s="595"/>
      <c r="CC42" s="595"/>
      <c r="CD42" s="595"/>
      <c r="CE42" s="595"/>
      <c r="CF42" s="595"/>
      <c r="CG42" s="595"/>
      <c r="CH42" s="595"/>
      <c r="CI42" s="595"/>
      <c r="CJ42" s="595"/>
      <c r="CK42" s="595"/>
      <c r="CL42" s="595"/>
      <c r="CM42" s="595"/>
      <c r="CN42" s="40"/>
      <c r="CO42" s="594" t="str">
        <f t="shared" si="3"/>
        <v/>
      </c>
      <c r="CP42" s="594"/>
      <c r="CQ42" s="595" t="str">
        <f>IF('[1]各会計、関係団体の財政状況及び健全化判断比率'!BS15="","",'[1]各会計、関係団体の財政状況及び健全化判断比率'!BS15)</f>
        <v/>
      </c>
      <c r="CR42" s="595"/>
      <c r="CS42" s="595"/>
      <c r="CT42" s="595"/>
      <c r="CU42" s="595"/>
      <c r="CV42" s="595"/>
      <c r="CW42" s="595"/>
      <c r="CX42" s="595"/>
      <c r="CY42" s="595"/>
      <c r="CZ42" s="595"/>
      <c r="DA42" s="595"/>
      <c r="DB42" s="595"/>
      <c r="DC42" s="595"/>
      <c r="DD42" s="595"/>
      <c r="DE42" s="595"/>
      <c r="DG42" s="596" t="str">
        <f>IF('[1]各会計、関係団体の財政状況及び健全化判断比率'!BR15="","",'[1]各会計、関係団体の財政状況及び健全化判断比率'!BR15)</f>
        <v/>
      </c>
      <c r="DH42" s="596"/>
      <c r="DI42" s="67"/>
    </row>
    <row r="43" spans="1:113" ht="32.25" customHeight="1" x14ac:dyDescent="0.2">
      <c r="B43" s="64"/>
      <c r="C43" s="594" t="str">
        <f t="shared" si="5"/>
        <v/>
      </c>
      <c r="D43" s="594"/>
      <c r="E43" s="595" t="str">
        <f>IF('[1]各会計、関係団体の財政状況及び健全化判断比率'!B16="","",'[1]各会計、関係団体の財政状況及び健全化判断比率'!B16)</f>
        <v/>
      </c>
      <c r="F43" s="595"/>
      <c r="G43" s="595"/>
      <c r="H43" s="595"/>
      <c r="I43" s="595"/>
      <c r="J43" s="595"/>
      <c r="K43" s="595"/>
      <c r="L43" s="595"/>
      <c r="M43" s="595"/>
      <c r="N43" s="595"/>
      <c r="O43" s="595"/>
      <c r="P43" s="595"/>
      <c r="Q43" s="595"/>
      <c r="R43" s="595"/>
      <c r="S43" s="595"/>
      <c r="T43" s="40"/>
      <c r="U43" s="594" t="str">
        <f t="shared" si="4"/>
        <v/>
      </c>
      <c r="V43" s="594"/>
      <c r="W43" s="595"/>
      <c r="X43" s="595"/>
      <c r="Y43" s="595"/>
      <c r="Z43" s="595"/>
      <c r="AA43" s="595"/>
      <c r="AB43" s="595"/>
      <c r="AC43" s="595"/>
      <c r="AD43" s="595"/>
      <c r="AE43" s="595"/>
      <c r="AF43" s="595"/>
      <c r="AG43" s="595"/>
      <c r="AH43" s="595"/>
      <c r="AI43" s="595"/>
      <c r="AJ43" s="595"/>
      <c r="AK43" s="595"/>
      <c r="AL43" s="40"/>
      <c r="AM43" s="594" t="str">
        <f t="shared" si="0"/>
        <v/>
      </c>
      <c r="AN43" s="594"/>
      <c r="AO43" s="595"/>
      <c r="AP43" s="595"/>
      <c r="AQ43" s="595"/>
      <c r="AR43" s="595"/>
      <c r="AS43" s="595"/>
      <c r="AT43" s="595"/>
      <c r="AU43" s="595"/>
      <c r="AV43" s="595"/>
      <c r="AW43" s="595"/>
      <c r="AX43" s="595"/>
      <c r="AY43" s="595"/>
      <c r="AZ43" s="595"/>
      <c r="BA43" s="595"/>
      <c r="BB43" s="595"/>
      <c r="BC43" s="595"/>
      <c r="BD43" s="40"/>
      <c r="BE43" s="594" t="str">
        <f t="shared" si="1"/>
        <v/>
      </c>
      <c r="BF43" s="594"/>
      <c r="BG43" s="595"/>
      <c r="BH43" s="595"/>
      <c r="BI43" s="595"/>
      <c r="BJ43" s="595"/>
      <c r="BK43" s="595"/>
      <c r="BL43" s="595"/>
      <c r="BM43" s="595"/>
      <c r="BN43" s="595"/>
      <c r="BO43" s="595"/>
      <c r="BP43" s="595"/>
      <c r="BQ43" s="595"/>
      <c r="BR43" s="595"/>
      <c r="BS43" s="595"/>
      <c r="BT43" s="595"/>
      <c r="BU43" s="595"/>
      <c r="BV43" s="40"/>
      <c r="BW43" s="594" t="str">
        <f t="shared" si="2"/>
        <v/>
      </c>
      <c r="BX43" s="594"/>
      <c r="BY43" s="595" t="str">
        <f>IF('[1]各会計、関係団体の財政状況及び健全化判断比率'!B77="","",'[1]各会計、関係団体の財政状況及び健全化判断比率'!B77)</f>
        <v/>
      </c>
      <c r="BZ43" s="595"/>
      <c r="CA43" s="595"/>
      <c r="CB43" s="595"/>
      <c r="CC43" s="595"/>
      <c r="CD43" s="595"/>
      <c r="CE43" s="595"/>
      <c r="CF43" s="595"/>
      <c r="CG43" s="595"/>
      <c r="CH43" s="595"/>
      <c r="CI43" s="595"/>
      <c r="CJ43" s="595"/>
      <c r="CK43" s="595"/>
      <c r="CL43" s="595"/>
      <c r="CM43" s="595"/>
      <c r="CN43" s="40"/>
      <c r="CO43" s="594" t="str">
        <f t="shared" si="3"/>
        <v/>
      </c>
      <c r="CP43" s="594"/>
      <c r="CQ43" s="595" t="str">
        <f>IF('[1]各会計、関係団体の財政状況及び健全化判断比率'!BS16="","",'[1]各会計、関係団体の財政状況及び健全化判断比率'!BS16)</f>
        <v/>
      </c>
      <c r="CR43" s="595"/>
      <c r="CS43" s="595"/>
      <c r="CT43" s="595"/>
      <c r="CU43" s="595"/>
      <c r="CV43" s="595"/>
      <c r="CW43" s="595"/>
      <c r="CX43" s="595"/>
      <c r="CY43" s="595"/>
      <c r="CZ43" s="595"/>
      <c r="DA43" s="595"/>
      <c r="DB43" s="595"/>
      <c r="DC43" s="595"/>
      <c r="DD43" s="595"/>
      <c r="DE43" s="595"/>
      <c r="DG43" s="596" t="str">
        <f>IF('[1]各会計、関係団体の財政状況及び健全化判断比率'!BR16="","",'[1]各会計、関係団体の財政状況及び健全化判断比率'!BR16)</f>
        <v/>
      </c>
      <c r="DH43" s="596"/>
      <c r="DI43" s="67"/>
    </row>
    <row r="44" spans="1:113" ht="13.5" customHeight="1" thickBot="1" x14ac:dyDescent="0.25">
      <c r="B44" s="68"/>
      <c r="C44" s="69"/>
      <c r="D44" s="69"/>
      <c r="E44" s="69"/>
      <c r="F44" s="69"/>
      <c r="G44" s="69"/>
      <c r="H44" s="69"/>
      <c r="I44" s="69"/>
      <c r="J44" s="69"/>
      <c r="K44" s="69"/>
      <c r="L44" s="69"/>
      <c r="M44" s="69"/>
      <c r="N44" s="69"/>
      <c r="O44" s="69"/>
      <c r="P44" s="69"/>
      <c r="Q44" s="69"/>
      <c r="R44" s="69"/>
      <c r="S44" s="69"/>
      <c r="T44" s="69"/>
      <c r="U44" s="69"/>
      <c r="V44" s="69"/>
      <c r="W44" s="69"/>
      <c r="X44" s="69"/>
      <c r="Y44" s="69"/>
      <c r="Z44" s="69"/>
      <c r="AA44" s="69"/>
      <c r="AB44" s="69"/>
      <c r="AC44" s="69"/>
      <c r="AD44" s="69"/>
      <c r="AE44" s="69"/>
      <c r="AF44" s="69"/>
      <c r="AG44" s="69"/>
      <c r="AH44" s="69"/>
      <c r="AI44" s="69"/>
      <c r="AJ44" s="69"/>
      <c r="AK44" s="69"/>
      <c r="AL44" s="69"/>
      <c r="AM44" s="69"/>
      <c r="AN44" s="69"/>
      <c r="AO44" s="69"/>
      <c r="AP44" s="69"/>
      <c r="AQ44" s="69"/>
      <c r="AR44" s="69"/>
      <c r="AS44" s="69"/>
      <c r="AT44" s="69"/>
      <c r="AU44" s="69"/>
      <c r="AV44" s="69"/>
      <c r="AW44" s="69"/>
      <c r="AX44" s="69"/>
      <c r="AY44" s="69"/>
      <c r="AZ44" s="69"/>
      <c r="BA44" s="69"/>
      <c r="BB44" s="69"/>
      <c r="BC44" s="69"/>
      <c r="BD44" s="69"/>
      <c r="BE44" s="69"/>
      <c r="BF44" s="69"/>
      <c r="BG44" s="69"/>
      <c r="BH44" s="69"/>
      <c r="BI44" s="69"/>
      <c r="BJ44" s="69"/>
      <c r="BK44" s="69"/>
      <c r="BL44" s="69"/>
      <c r="BM44" s="69"/>
      <c r="BN44" s="69"/>
      <c r="BO44" s="69"/>
      <c r="BP44" s="69"/>
      <c r="BQ44" s="69"/>
      <c r="BR44" s="69"/>
      <c r="BS44" s="69"/>
      <c r="BT44" s="69"/>
      <c r="BU44" s="69"/>
      <c r="BV44" s="69"/>
      <c r="BW44" s="69"/>
      <c r="BX44" s="69"/>
      <c r="BY44" s="69"/>
      <c r="BZ44" s="69"/>
      <c r="CA44" s="69"/>
      <c r="CB44" s="69"/>
      <c r="CC44" s="69"/>
      <c r="CD44" s="69"/>
      <c r="CE44" s="69"/>
      <c r="CF44" s="69"/>
      <c r="CG44" s="69"/>
      <c r="CH44" s="69"/>
      <c r="CI44" s="69"/>
      <c r="CJ44" s="69"/>
      <c r="CK44" s="69"/>
      <c r="CL44" s="69"/>
      <c r="CM44" s="69"/>
      <c r="CN44" s="69"/>
      <c r="CO44" s="69"/>
      <c r="CP44" s="69"/>
      <c r="CQ44" s="69"/>
      <c r="CR44" s="69"/>
      <c r="CS44" s="69"/>
      <c r="CT44" s="69"/>
      <c r="CU44" s="69"/>
      <c r="CV44" s="69"/>
      <c r="CW44" s="69"/>
      <c r="CX44" s="69"/>
      <c r="CY44" s="69"/>
      <c r="CZ44" s="69"/>
      <c r="DA44" s="69"/>
      <c r="DB44" s="69"/>
      <c r="DC44" s="69"/>
      <c r="DD44" s="69"/>
      <c r="DE44" s="69"/>
      <c r="DF44" s="69"/>
      <c r="DG44" s="69"/>
      <c r="DH44" s="69"/>
      <c r="DI44" s="70"/>
    </row>
    <row r="45" spans="1:113" x14ac:dyDescent="0.2"/>
    <row r="46" spans="1:113" x14ac:dyDescent="0.2">
      <c r="B46" s="39" t="s">
        <v>146</v>
      </c>
      <c r="E46" s="597" t="s">
        <v>147</v>
      </c>
      <c r="F46" s="597"/>
      <c r="G46" s="597"/>
      <c r="H46" s="597"/>
      <c r="I46" s="597"/>
      <c r="J46" s="597"/>
      <c r="K46" s="597"/>
      <c r="L46" s="597"/>
      <c r="M46" s="597"/>
      <c r="N46" s="597"/>
      <c r="O46" s="597"/>
      <c r="P46" s="597"/>
      <c r="Q46" s="597"/>
      <c r="R46" s="597"/>
      <c r="S46" s="597"/>
      <c r="T46" s="597"/>
      <c r="U46" s="597"/>
      <c r="V46" s="597"/>
      <c r="W46" s="597"/>
      <c r="X46" s="597"/>
      <c r="Y46" s="597"/>
      <c r="Z46" s="597"/>
      <c r="AA46" s="597"/>
      <c r="AB46" s="597"/>
      <c r="AC46" s="597"/>
      <c r="AD46" s="597"/>
      <c r="AE46" s="597"/>
      <c r="AF46" s="597"/>
      <c r="AG46" s="597"/>
      <c r="AH46" s="597"/>
      <c r="AI46" s="597"/>
      <c r="AJ46" s="597"/>
      <c r="AK46" s="597"/>
      <c r="AL46" s="597"/>
      <c r="AM46" s="597"/>
      <c r="AN46" s="597"/>
      <c r="AO46" s="597"/>
      <c r="AP46" s="597"/>
      <c r="AQ46" s="597"/>
      <c r="AR46" s="597"/>
      <c r="AS46" s="597"/>
      <c r="AT46" s="597"/>
      <c r="AU46" s="597"/>
      <c r="AV46" s="597"/>
      <c r="AW46" s="597"/>
      <c r="AX46" s="597"/>
      <c r="AY46" s="597"/>
      <c r="AZ46" s="597"/>
      <c r="BA46" s="597"/>
      <c r="BB46" s="597"/>
      <c r="BC46" s="597"/>
      <c r="BD46" s="597"/>
      <c r="BE46" s="597"/>
      <c r="BF46" s="597"/>
      <c r="BG46" s="597"/>
      <c r="BH46" s="597"/>
      <c r="BI46" s="597"/>
      <c r="BJ46" s="597"/>
      <c r="BK46" s="597"/>
      <c r="BL46" s="597"/>
      <c r="BM46" s="597"/>
      <c r="BN46" s="597"/>
      <c r="BO46" s="597"/>
      <c r="BP46" s="597"/>
      <c r="BQ46" s="597"/>
      <c r="BR46" s="597"/>
      <c r="BS46" s="597"/>
      <c r="BT46" s="597"/>
      <c r="BU46" s="597"/>
      <c r="BV46" s="597"/>
      <c r="BW46" s="597"/>
      <c r="BX46" s="597"/>
      <c r="BY46" s="597"/>
      <c r="BZ46" s="597"/>
      <c r="CA46" s="597"/>
      <c r="CB46" s="597"/>
      <c r="CC46" s="597"/>
      <c r="CD46" s="597"/>
      <c r="CE46" s="597"/>
      <c r="CF46" s="597"/>
      <c r="CG46" s="597"/>
      <c r="CH46" s="597"/>
      <c r="CI46" s="597"/>
      <c r="CJ46" s="597"/>
      <c r="CK46" s="597"/>
      <c r="CL46" s="597"/>
      <c r="CM46" s="597"/>
      <c r="CN46" s="597"/>
      <c r="CO46" s="597"/>
      <c r="CP46" s="597"/>
      <c r="CQ46" s="597"/>
      <c r="CR46" s="597"/>
      <c r="CS46" s="597"/>
      <c r="CT46" s="597"/>
      <c r="CU46" s="597"/>
      <c r="CV46" s="597"/>
      <c r="CW46" s="597"/>
      <c r="CX46" s="597"/>
      <c r="CY46" s="597"/>
      <c r="CZ46" s="597"/>
      <c r="DA46" s="597"/>
      <c r="DB46" s="597"/>
      <c r="DC46" s="597"/>
      <c r="DD46" s="597"/>
      <c r="DE46" s="597"/>
      <c r="DF46" s="597"/>
      <c r="DG46" s="597"/>
      <c r="DH46" s="597"/>
      <c r="DI46" s="597"/>
    </row>
    <row r="47" spans="1:113" x14ac:dyDescent="0.2">
      <c r="E47" s="597" t="s">
        <v>148</v>
      </c>
      <c r="F47" s="597"/>
      <c r="G47" s="597"/>
      <c r="H47" s="597"/>
      <c r="I47" s="597"/>
      <c r="J47" s="597"/>
      <c r="K47" s="597"/>
      <c r="L47" s="597"/>
      <c r="M47" s="597"/>
      <c r="N47" s="597"/>
      <c r="O47" s="597"/>
      <c r="P47" s="597"/>
      <c r="Q47" s="597"/>
      <c r="R47" s="597"/>
      <c r="S47" s="597"/>
      <c r="T47" s="597"/>
      <c r="U47" s="597"/>
      <c r="V47" s="597"/>
      <c r="W47" s="597"/>
      <c r="X47" s="597"/>
      <c r="Y47" s="597"/>
      <c r="Z47" s="597"/>
      <c r="AA47" s="597"/>
      <c r="AB47" s="597"/>
      <c r="AC47" s="597"/>
      <c r="AD47" s="597"/>
      <c r="AE47" s="597"/>
      <c r="AF47" s="597"/>
      <c r="AG47" s="597"/>
      <c r="AH47" s="597"/>
      <c r="AI47" s="597"/>
      <c r="AJ47" s="597"/>
      <c r="AK47" s="597"/>
      <c r="AL47" s="597"/>
      <c r="AM47" s="597"/>
      <c r="AN47" s="597"/>
      <c r="AO47" s="597"/>
      <c r="AP47" s="597"/>
      <c r="AQ47" s="597"/>
      <c r="AR47" s="597"/>
      <c r="AS47" s="597"/>
      <c r="AT47" s="597"/>
      <c r="AU47" s="597"/>
      <c r="AV47" s="597"/>
      <c r="AW47" s="597"/>
      <c r="AX47" s="597"/>
      <c r="AY47" s="597"/>
      <c r="AZ47" s="597"/>
      <c r="BA47" s="597"/>
      <c r="BB47" s="597"/>
      <c r="BC47" s="597"/>
      <c r="BD47" s="597"/>
      <c r="BE47" s="597"/>
      <c r="BF47" s="597"/>
      <c r="BG47" s="597"/>
      <c r="BH47" s="597"/>
      <c r="BI47" s="597"/>
      <c r="BJ47" s="597"/>
      <c r="BK47" s="597"/>
      <c r="BL47" s="597"/>
      <c r="BM47" s="597"/>
      <c r="BN47" s="597"/>
      <c r="BO47" s="597"/>
      <c r="BP47" s="597"/>
      <c r="BQ47" s="597"/>
      <c r="BR47" s="597"/>
      <c r="BS47" s="597"/>
      <c r="BT47" s="597"/>
      <c r="BU47" s="597"/>
      <c r="BV47" s="597"/>
      <c r="BW47" s="597"/>
      <c r="BX47" s="597"/>
      <c r="BY47" s="597"/>
      <c r="BZ47" s="597"/>
      <c r="CA47" s="597"/>
      <c r="CB47" s="597"/>
      <c r="CC47" s="597"/>
      <c r="CD47" s="597"/>
      <c r="CE47" s="597"/>
      <c r="CF47" s="597"/>
      <c r="CG47" s="597"/>
      <c r="CH47" s="597"/>
      <c r="CI47" s="597"/>
      <c r="CJ47" s="597"/>
      <c r="CK47" s="597"/>
      <c r="CL47" s="597"/>
      <c r="CM47" s="597"/>
      <c r="CN47" s="597"/>
      <c r="CO47" s="597"/>
      <c r="CP47" s="597"/>
      <c r="CQ47" s="597"/>
      <c r="CR47" s="597"/>
      <c r="CS47" s="597"/>
      <c r="CT47" s="597"/>
      <c r="CU47" s="597"/>
      <c r="CV47" s="597"/>
      <c r="CW47" s="597"/>
      <c r="CX47" s="597"/>
      <c r="CY47" s="597"/>
      <c r="CZ47" s="597"/>
      <c r="DA47" s="597"/>
      <c r="DB47" s="597"/>
      <c r="DC47" s="597"/>
      <c r="DD47" s="597"/>
      <c r="DE47" s="597"/>
      <c r="DF47" s="597"/>
      <c r="DG47" s="597"/>
      <c r="DH47" s="597"/>
      <c r="DI47" s="597"/>
    </row>
    <row r="48" spans="1:113" x14ac:dyDescent="0.2">
      <c r="E48" s="597" t="s">
        <v>149</v>
      </c>
      <c r="F48" s="597"/>
      <c r="G48" s="597"/>
      <c r="H48" s="597"/>
      <c r="I48" s="597"/>
      <c r="J48" s="597"/>
      <c r="K48" s="597"/>
      <c r="L48" s="597"/>
      <c r="M48" s="597"/>
      <c r="N48" s="597"/>
      <c r="O48" s="597"/>
      <c r="P48" s="597"/>
      <c r="Q48" s="597"/>
      <c r="R48" s="597"/>
      <c r="S48" s="597"/>
      <c r="T48" s="597"/>
      <c r="U48" s="597"/>
      <c r="V48" s="597"/>
      <c r="W48" s="597"/>
      <c r="X48" s="597"/>
      <c r="Y48" s="597"/>
      <c r="Z48" s="597"/>
      <c r="AA48" s="597"/>
      <c r="AB48" s="597"/>
      <c r="AC48" s="597"/>
      <c r="AD48" s="597"/>
      <c r="AE48" s="597"/>
      <c r="AF48" s="597"/>
      <c r="AG48" s="597"/>
      <c r="AH48" s="597"/>
      <c r="AI48" s="597"/>
      <c r="AJ48" s="597"/>
      <c r="AK48" s="597"/>
      <c r="AL48" s="597"/>
      <c r="AM48" s="597"/>
      <c r="AN48" s="597"/>
      <c r="AO48" s="597"/>
      <c r="AP48" s="597"/>
      <c r="AQ48" s="597"/>
      <c r="AR48" s="597"/>
      <c r="AS48" s="597"/>
      <c r="AT48" s="597"/>
      <c r="AU48" s="597"/>
      <c r="AV48" s="597"/>
      <c r="AW48" s="597"/>
      <c r="AX48" s="597"/>
      <c r="AY48" s="597"/>
      <c r="AZ48" s="597"/>
      <c r="BA48" s="597"/>
      <c r="BB48" s="597"/>
      <c r="BC48" s="597"/>
      <c r="BD48" s="597"/>
      <c r="BE48" s="597"/>
      <c r="BF48" s="597"/>
      <c r="BG48" s="597"/>
      <c r="BH48" s="597"/>
      <c r="BI48" s="597"/>
      <c r="BJ48" s="597"/>
      <c r="BK48" s="597"/>
      <c r="BL48" s="597"/>
      <c r="BM48" s="597"/>
      <c r="BN48" s="597"/>
      <c r="BO48" s="597"/>
      <c r="BP48" s="597"/>
      <c r="BQ48" s="597"/>
      <c r="BR48" s="597"/>
      <c r="BS48" s="597"/>
      <c r="BT48" s="597"/>
      <c r="BU48" s="597"/>
      <c r="BV48" s="597"/>
      <c r="BW48" s="597"/>
      <c r="BX48" s="597"/>
      <c r="BY48" s="597"/>
      <c r="BZ48" s="597"/>
      <c r="CA48" s="597"/>
      <c r="CB48" s="597"/>
      <c r="CC48" s="597"/>
      <c r="CD48" s="597"/>
      <c r="CE48" s="597"/>
      <c r="CF48" s="597"/>
      <c r="CG48" s="597"/>
      <c r="CH48" s="597"/>
      <c r="CI48" s="597"/>
      <c r="CJ48" s="597"/>
      <c r="CK48" s="597"/>
      <c r="CL48" s="597"/>
      <c r="CM48" s="597"/>
      <c r="CN48" s="597"/>
      <c r="CO48" s="597"/>
      <c r="CP48" s="597"/>
      <c r="CQ48" s="597"/>
      <c r="CR48" s="597"/>
      <c r="CS48" s="597"/>
      <c r="CT48" s="597"/>
      <c r="CU48" s="597"/>
      <c r="CV48" s="597"/>
      <c r="CW48" s="597"/>
      <c r="CX48" s="597"/>
      <c r="CY48" s="597"/>
      <c r="CZ48" s="597"/>
      <c r="DA48" s="597"/>
      <c r="DB48" s="597"/>
      <c r="DC48" s="597"/>
      <c r="DD48" s="597"/>
      <c r="DE48" s="597"/>
      <c r="DF48" s="597"/>
      <c r="DG48" s="597"/>
      <c r="DH48" s="597"/>
      <c r="DI48" s="597"/>
    </row>
    <row r="49" spans="5:113" x14ac:dyDescent="0.2">
      <c r="E49" s="598" t="s">
        <v>150</v>
      </c>
      <c r="F49" s="598"/>
      <c r="G49" s="598"/>
      <c r="H49" s="598"/>
      <c r="I49" s="598"/>
      <c r="J49" s="598"/>
      <c r="K49" s="598"/>
      <c r="L49" s="598"/>
      <c r="M49" s="598"/>
      <c r="N49" s="598"/>
      <c r="O49" s="598"/>
      <c r="P49" s="598"/>
      <c r="Q49" s="598"/>
      <c r="R49" s="598"/>
      <c r="S49" s="598"/>
      <c r="T49" s="598"/>
      <c r="U49" s="598"/>
      <c r="V49" s="598"/>
      <c r="W49" s="598"/>
      <c r="X49" s="598"/>
      <c r="Y49" s="598"/>
      <c r="Z49" s="598"/>
      <c r="AA49" s="598"/>
      <c r="AB49" s="598"/>
      <c r="AC49" s="598"/>
      <c r="AD49" s="598"/>
      <c r="AE49" s="598"/>
      <c r="AF49" s="598"/>
      <c r="AG49" s="598"/>
      <c r="AH49" s="598"/>
      <c r="AI49" s="598"/>
      <c r="AJ49" s="598"/>
      <c r="AK49" s="598"/>
      <c r="AL49" s="598"/>
      <c r="AM49" s="598"/>
      <c r="AN49" s="598"/>
      <c r="AO49" s="598"/>
      <c r="AP49" s="598"/>
      <c r="AQ49" s="598"/>
      <c r="AR49" s="598"/>
      <c r="AS49" s="598"/>
      <c r="AT49" s="598"/>
      <c r="AU49" s="598"/>
      <c r="AV49" s="598"/>
      <c r="AW49" s="598"/>
      <c r="AX49" s="598"/>
      <c r="AY49" s="598"/>
      <c r="AZ49" s="598"/>
      <c r="BA49" s="598"/>
      <c r="BB49" s="598"/>
      <c r="BC49" s="598"/>
      <c r="BD49" s="598"/>
      <c r="BE49" s="598"/>
      <c r="BF49" s="598"/>
      <c r="BG49" s="598"/>
      <c r="BH49" s="598"/>
      <c r="BI49" s="598"/>
      <c r="BJ49" s="598"/>
      <c r="BK49" s="598"/>
      <c r="BL49" s="598"/>
      <c r="BM49" s="598"/>
      <c r="BN49" s="598"/>
      <c r="BO49" s="598"/>
      <c r="BP49" s="598"/>
      <c r="BQ49" s="598"/>
      <c r="BR49" s="598"/>
      <c r="BS49" s="598"/>
      <c r="BT49" s="598"/>
      <c r="BU49" s="598"/>
      <c r="BV49" s="598"/>
      <c r="BW49" s="598"/>
      <c r="BX49" s="598"/>
      <c r="BY49" s="598"/>
      <c r="BZ49" s="598"/>
      <c r="CA49" s="598"/>
      <c r="CB49" s="598"/>
      <c r="CC49" s="598"/>
      <c r="CD49" s="598"/>
      <c r="CE49" s="598"/>
      <c r="CF49" s="598"/>
      <c r="CG49" s="598"/>
      <c r="CH49" s="598"/>
      <c r="CI49" s="598"/>
      <c r="CJ49" s="598"/>
      <c r="CK49" s="598"/>
      <c r="CL49" s="598"/>
      <c r="CM49" s="598"/>
      <c r="CN49" s="598"/>
      <c r="CO49" s="598"/>
      <c r="CP49" s="598"/>
      <c r="CQ49" s="598"/>
      <c r="CR49" s="598"/>
      <c r="CS49" s="598"/>
      <c r="CT49" s="598"/>
      <c r="CU49" s="598"/>
      <c r="CV49" s="598"/>
      <c r="CW49" s="598"/>
      <c r="CX49" s="598"/>
      <c r="CY49" s="598"/>
      <c r="CZ49" s="598"/>
      <c r="DA49" s="598"/>
      <c r="DB49" s="598"/>
      <c r="DC49" s="598"/>
      <c r="DD49" s="598"/>
      <c r="DE49" s="598"/>
      <c r="DF49" s="598"/>
      <c r="DG49" s="598"/>
      <c r="DH49" s="598"/>
      <c r="DI49" s="598"/>
    </row>
    <row r="50" spans="5:113" x14ac:dyDescent="0.2">
      <c r="E50" s="597" t="s">
        <v>151</v>
      </c>
      <c r="F50" s="597"/>
      <c r="G50" s="597"/>
      <c r="H50" s="597"/>
      <c r="I50" s="597"/>
      <c r="J50" s="597"/>
      <c r="K50" s="597"/>
      <c r="L50" s="597"/>
      <c r="M50" s="597"/>
      <c r="N50" s="597"/>
      <c r="O50" s="597"/>
      <c r="P50" s="597"/>
      <c r="Q50" s="597"/>
      <c r="R50" s="597"/>
      <c r="S50" s="597"/>
      <c r="T50" s="597"/>
      <c r="U50" s="597"/>
      <c r="V50" s="597"/>
      <c r="W50" s="597"/>
      <c r="X50" s="597"/>
      <c r="Y50" s="597"/>
      <c r="Z50" s="597"/>
      <c r="AA50" s="597"/>
      <c r="AB50" s="597"/>
      <c r="AC50" s="597"/>
      <c r="AD50" s="597"/>
      <c r="AE50" s="597"/>
      <c r="AF50" s="597"/>
      <c r="AG50" s="597"/>
      <c r="AH50" s="597"/>
      <c r="AI50" s="597"/>
      <c r="AJ50" s="597"/>
      <c r="AK50" s="597"/>
      <c r="AL50" s="597"/>
      <c r="AM50" s="597"/>
      <c r="AN50" s="597"/>
      <c r="AO50" s="597"/>
      <c r="AP50" s="597"/>
      <c r="AQ50" s="597"/>
      <c r="AR50" s="597"/>
      <c r="AS50" s="597"/>
      <c r="AT50" s="597"/>
      <c r="AU50" s="597"/>
      <c r="AV50" s="597"/>
      <c r="AW50" s="597"/>
      <c r="AX50" s="597"/>
      <c r="AY50" s="597"/>
      <c r="AZ50" s="597"/>
      <c r="BA50" s="597"/>
      <c r="BB50" s="597"/>
      <c r="BC50" s="597"/>
      <c r="BD50" s="597"/>
      <c r="BE50" s="597"/>
      <c r="BF50" s="597"/>
      <c r="BG50" s="597"/>
      <c r="BH50" s="597"/>
      <c r="BI50" s="597"/>
      <c r="BJ50" s="597"/>
      <c r="BK50" s="597"/>
      <c r="BL50" s="597"/>
      <c r="BM50" s="597"/>
      <c r="BN50" s="597"/>
      <c r="BO50" s="597"/>
      <c r="BP50" s="597"/>
      <c r="BQ50" s="597"/>
      <c r="BR50" s="597"/>
      <c r="BS50" s="597"/>
      <c r="BT50" s="597"/>
      <c r="BU50" s="597"/>
      <c r="BV50" s="597"/>
      <c r="BW50" s="597"/>
      <c r="BX50" s="597"/>
      <c r="BY50" s="597"/>
      <c r="BZ50" s="597"/>
      <c r="CA50" s="597"/>
      <c r="CB50" s="597"/>
      <c r="CC50" s="597"/>
      <c r="CD50" s="597"/>
      <c r="CE50" s="597"/>
      <c r="CF50" s="597"/>
      <c r="CG50" s="597"/>
      <c r="CH50" s="597"/>
      <c r="CI50" s="597"/>
      <c r="CJ50" s="597"/>
      <c r="CK50" s="597"/>
      <c r="CL50" s="597"/>
      <c r="CM50" s="597"/>
      <c r="CN50" s="597"/>
      <c r="CO50" s="597"/>
      <c r="CP50" s="597"/>
      <c r="CQ50" s="597"/>
      <c r="CR50" s="597"/>
      <c r="CS50" s="597"/>
      <c r="CT50" s="597"/>
      <c r="CU50" s="597"/>
      <c r="CV50" s="597"/>
      <c r="CW50" s="597"/>
      <c r="CX50" s="597"/>
      <c r="CY50" s="597"/>
      <c r="CZ50" s="597"/>
      <c r="DA50" s="597"/>
      <c r="DB50" s="597"/>
      <c r="DC50" s="597"/>
      <c r="DD50" s="597"/>
      <c r="DE50" s="597"/>
      <c r="DF50" s="597"/>
      <c r="DG50" s="597"/>
      <c r="DH50" s="597"/>
      <c r="DI50" s="597"/>
    </row>
    <row r="51" spans="5:113" x14ac:dyDescent="0.2">
      <c r="E51" s="597" t="s">
        <v>152</v>
      </c>
      <c r="F51" s="597"/>
      <c r="G51" s="597"/>
      <c r="H51" s="597"/>
      <c r="I51" s="597"/>
      <c r="J51" s="597"/>
      <c r="K51" s="597"/>
      <c r="L51" s="597"/>
      <c r="M51" s="597"/>
      <c r="N51" s="597"/>
      <c r="O51" s="597"/>
      <c r="P51" s="597"/>
      <c r="Q51" s="597"/>
      <c r="R51" s="597"/>
      <c r="S51" s="597"/>
      <c r="T51" s="597"/>
      <c r="U51" s="597"/>
      <c r="V51" s="597"/>
      <c r="W51" s="597"/>
      <c r="X51" s="597"/>
      <c r="Y51" s="597"/>
      <c r="Z51" s="597"/>
      <c r="AA51" s="597"/>
      <c r="AB51" s="597"/>
      <c r="AC51" s="597"/>
      <c r="AD51" s="597"/>
      <c r="AE51" s="597"/>
      <c r="AF51" s="597"/>
      <c r="AG51" s="597"/>
      <c r="AH51" s="597"/>
      <c r="AI51" s="597"/>
      <c r="AJ51" s="597"/>
      <c r="AK51" s="597"/>
      <c r="AL51" s="597"/>
      <c r="AM51" s="597"/>
      <c r="AN51" s="597"/>
      <c r="AO51" s="597"/>
      <c r="AP51" s="597"/>
      <c r="AQ51" s="597"/>
      <c r="AR51" s="597"/>
      <c r="AS51" s="597"/>
      <c r="AT51" s="597"/>
      <c r="AU51" s="597"/>
      <c r="AV51" s="597"/>
      <c r="AW51" s="597"/>
      <c r="AX51" s="597"/>
      <c r="AY51" s="597"/>
      <c r="AZ51" s="597"/>
      <c r="BA51" s="597"/>
      <c r="BB51" s="597"/>
      <c r="BC51" s="597"/>
      <c r="BD51" s="597"/>
      <c r="BE51" s="597"/>
      <c r="BF51" s="597"/>
      <c r="BG51" s="597"/>
      <c r="BH51" s="597"/>
      <c r="BI51" s="597"/>
      <c r="BJ51" s="597"/>
      <c r="BK51" s="597"/>
      <c r="BL51" s="597"/>
      <c r="BM51" s="597"/>
      <c r="BN51" s="597"/>
      <c r="BO51" s="597"/>
      <c r="BP51" s="597"/>
      <c r="BQ51" s="597"/>
      <c r="BR51" s="597"/>
      <c r="BS51" s="597"/>
      <c r="BT51" s="597"/>
      <c r="BU51" s="597"/>
      <c r="BV51" s="597"/>
      <c r="BW51" s="597"/>
      <c r="BX51" s="597"/>
      <c r="BY51" s="597"/>
      <c r="BZ51" s="597"/>
      <c r="CA51" s="597"/>
      <c r="CB51" s="597"/>
      <c r="CC51" s="597"/>
      <c r="CD51" s="597"/>
      <c r="CE51" s="597"/>
      <c r="CF51" s="597"/>
      <c r="CG51" s="597"/>
      <c r="CH51" s="597"/>
      <c r="CI51" s="597"/>
      <c r="CJ51" s="597"/>
      <c r="CK51" s="597"/>
      <c r="CL51" s="597"/>
      <c r="CM51" s="597"/>
      <c r="CN51" s="597"/>
      <c r="CO51" s="597"/>
      <c r="CP51" s="597"/>
      <c r="CQ51" s="597"/>
      <c r="CR51" s="597"/>
      <c r="CS51" s="597"/>
      <c r="CT51" s="597"/>
      <c r="CU51" s="597"/>
      <c r="CV51" s="597"/>
      <c r="CW51" s="597"/>
      <c r="CX51" s="597"/>
      <c r="CY51" s="597"/>
      <c r="CZ51" s="597"/>
      <c r="DA51" s="597"/>
      <c r="DB51" s="597"/>
      <c r="DC51" s="597"/>
      <c r="DD51" s="597"/>
      <c r="DE51" s="597"/>
      <c r="DF51" s="597"/>
      <c r="DG51" s="597"/>
      <c r="DH51" s="597"/>
      <c r="DI51" s="597"/>
    </row>
    <row r="52" spans="5:113" x14ac:dyDescent="0.2">
      <c r="E52" s="597" t="s">
        <v>153</v>
      </c>
      <c r="F52" s="597"/>
      <c r="G52" s="597"/>
      <c r="H52" s="597"/>
      <c r="I52" s="597"/>
      <c r="J52" s="597"/>
      <c r="K52" s="597"/>
      <c r="L52" s="597"/>
      <c r="M52" s="597"/>
      <c r="N52" s="597"/>
      <c r="O52" s="597"/>
      <c r="P52" s="597"/>
      <c r="Q52" s="597"/>
      <c r="R52" s="597"/>
      <c r="S52" s="597"/>
      <c r="T52" s="597"/>
      <c r="U52" s="597"/>
      <c r="V52" s="597"/>
      <c r="W52" s="597"/>
      <c r="X52" s="597"/>
      <c r="Y52" s="597"/>
      <c r="Z52" s="597"/>
      <c r="AA52" s="597"/>
      <c r="AB52" s="597"/>
      <c r="AC52" s="597"/>
      <c r="AD52" s="597"/>
      <c r="AE52" s="597"/>
      <c r="AF52" s="597"/>
      <c r="AG52" s="597"/>
      <c r="AH52" s="597"/>
      <c r="AI52" s="597"/>
      <c r="AJ52" s="597"/>
      <c r="AK52" s="597"/>
      <c r="AL52" s="597"/>
      <c r="AM52" s="597"/>
      <c r="AN52" s="597"/>
      <c r="AO52" s="597"/>
      <c r="AP52" s="597"/>
      <c r="AQ52" s="597"/>
      <c r="AR52" s="597"/>
      <c r="AS52" s="597"/>
      <c r="AT52" s="597"/>
      <c r="AU52" s="597"/>
      <c r="AV52" s="597"/>
      <c r="AW52" s="597"/>
      <c r="AX52" s="597"/>
      <c r="AY52" s="597"/>
      <c r="AZ52" s="597"/>
      <c r="BA52" s="597"/>
      <c r="BB52" s="597"/>
      <c r="BC52" s="597"/>
      <c r="BD52" s="597"/>
      <c r="BE52" s="597"/>
      <c r="BF52" s="597"/>
      <c r="BG52" s="597"/>
      <c r="BH52" s="597"/>
      <c r="BI52" s="597"/>
      <c r="BJ52" s="597"/>
      <c r="BK52" s="597"/>
      <c r="BL52" s="597"/>
      <c r="BM52" s="597"/>
      <c r="BN52" s="597"/>
      <c r="BO52" s="597"/>
      <c r="BP52" s="597"/>
      <c r="BQ52" s="597"/>
      <c r="BR52" s="597"/>
      <c r="BS52" s="597"/>
      <c r="BT52" s="597"/>
      <c r="BU52" s="597"/>
      <c r="BV52" s="597"/>
      <c r="BW52" s="597"/>
      <c r="BX52" s="597"/>
      <c r="BY52" s="597"/>
      <c r="BZ52" s="597"/>
      <c r="CA52" s="597"/>
      <c r="CB52" s="597"/>
      <c r="CC52" s="597"/>
      <c r="CD52" s="597"/>
      <c r="CE52" s="597"/>
      <c r="CF52" s="597"/>
      <c r="CG52" s="597"/>
      <c r="CH52" s="597"/>
      <c r="CI52" s="597"/>
      <c r="CJ52" s="597"/>
      <c r="CK52" s="597"/>
      <c r="CL52" s="597"/>
      <c r="CM52" s="597"/>
      <c r="CN52" s="597"/>
      <c r="CO52" s="597"/>
      <c r="CP52" s="597"/>
      <c r="CQ52" s="597"/>
      <c r="CR52" s="597"/>
      <c r="CS52" s="597"/>
      <c r="CT52" s="597"/>
      <c r="CU52" s="597"/>
      <c r="CV52" s="597"/>
      <c r="CW52" s="597"/>
      <c r="CX52" s="597"/>
      <c r="CY52" s="597"/>
      <c r="CZ52" s="597"/>
      <c r="DA52" s="597"/>
      <c r="DB52" s="597"/>
      <c r="DC52" s="597"/>
      <c r="DD52" s="597"/>
      <c r="DE52" s="597"/>
      <c r="DF52" s="597"/>
      <c r="DG52" s="597"/>
      <c r="DH52" s="597"/>
      <c r="DI52" s="597"/>
    </row>
    <row r="53" spans="5:113" x14ac:dyDescent="0.2">
      <c r="E53" s="39" t="s">
        <v>154</v>
      </c>
    </row>
    <row r="54" spans="5:113" x14ac:dyDescent="0.2"/>
    <row r="55" spans="5:113" x14ac:dyDescent="0.2"/>
    <row r="56" spans="5:113" x14ac:dyDescent="0.2"/>
  </sheetData>
  <sheetProtection algorithmName="SHA-512" hashValue="jmwaYVKXjEZCB56LgbSe7pkrqJC/kxV2NseelCAW3qo8TI2wEVw70wA44J4kY/bTbccO9S1G5SQD5R8jKsZCsQ==" saltValue="DXfESZ7dex2538QEJuRT7g==" spinCount="100000" sheet="1" objects="1" scenarios="1"/>
  <mergeCells count="445">
    <mergeCell ref="E51:DI51"/>
    <mergeCell ref="E52:DI52"/>
    <mergeCell ref="DG43:DH43"/>
    <mergeCell ref="E46:DI46"/>
    <mergeCell ref="E47:DI47"/>
    <mergeCell ref="E48:DI48"/>
    <mergeCell ref="E49:DI49"/>
    <mergeCell ref="E50:DI50"/>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C42:D42"/>
    <mergeCell ref="E42:S42"/>
    <mergeCell ref="U42:V42"/>
    <mergeCell ref="W42:AK42"/>
    <mergeCell ref="AM42:AN42"/>
    <mergeCell ref="AO42:BC42"/>
    <mergeCell ref="BE42:BF42"/>
    <mergeCell ref="BG42:BU42"/>
    <mergeCell ref="BW42:BX42"/>
    <mergeCell ref="BY40:CM40"/>
    <mergeCell ref="CO40:CP40"/>
    <mergeCell ref="CQ40:DE40"/>
    <mergeCell ref="DG40:DH40"/>
    <mergeCell ref="C41:D41"/>
    <mergeCell ref="E41:S41"/>
    <mergeCell ref="U41:V41"/>
    <mergeCell ref="W41:AK41"/>
    <mergeCell ref="AM41:AN41"/>
    <mergeCell ref="AO41:BC41"/>
    <mergeCell ref="DG41:DH41"/>
    <mergeCell ref="BE41:BF41"/>
    <mergeCell ref="BG41:BU41"/>
    <mergeCell ref="BW41:BX41"/>
    <mergeCell ref="BY41:CM41"/>
    <mergeCell ref="CO41:CP41"/>
    <mergeCell ref="CQ41:DE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L28:P28"/>
    <mergeCell ref="Q28:V28"/>
    <mergeCell ref="Z28:AG28"/>
    <mergeCell ref="C32:S32"/>
    <mergeCell ref="U32:AK32"/>
    <mergeCell ref="AM32:BC32"/>
    <mergeCell ref="BE32:BU32"/>
    <mergeCell ref="BW32:CM32"/>
    <mergeCell ref="CO32:DE32"/>
    <mergeCell ref="E30:K30"/>
    <mergeCell ref="L30:P30"/>
    <mergeCell ref="Q30:V30"/>
    <mergeCell ref="W30:AG30"/>
    <mergeCell ref="AH30:AX30"/>
    <mergeCell ref="BC30:BM30"/>
    <mergeCell ref="B22:D30"/>
    <mergeCell ref="E22:K23"/>
    <mergeCell ref="L22:P23"/>
    <mergeCell ref="Q22:V23"/>
    <mergeCell ref="DB22:DI23"/>
    <mergeCell ref="BV23:CC23"/>
    <mergeCell ref="AH22:AL23"/>
    <mergeCell ref="AM22:AR23"/>
    <mergeCell ref="AS22:AX23"/>
    <mergeCell ref="Q26:V26"/>
    <mergeCell ref="Z26:AG26"/>
    <mergeCell ref="AH26:AL26"/>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CT22:DA23"/>
    <mergeCell ref="AY23:BM23"/>
    <mergeCell ref="BN23:BU23"/>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AY25:BM25"/>
    <mergeCell ref="BN25:BU25"/>
    <mergeCell ref="AS24:AX24"/>
    <mergeCell ref="AY24:BM24"/>
    <mergeCell ref="BN24:BU24"/>
    <mergeCell ref="BV24:CC24"/>
    <mergeCell ref="W22:Y29"/>
    <mergeCell ref="Z22:AG23"/>
    <mergeCell ref="CE22:CS23"/>
    <mergeCell ref="AY22:BM22"/>
    <mergeCell ref="BN22:BU22"/>
    <mergeCell ref="BV22:CC22"/>
    <mergeCell ref="AM26:AR26"/>
    <mergeCell ref="DB24:DI25"/>
    <mergeCell ref="E25:K25"/>
    <mergeCell ref="L25:P25"/>
    <mergeCell ref="Q25:V25"/>
    <mergeCell ref="Z25:AG25"/>
    <mergeCell ref="AY20:BM20"/>
    <mergeCell ref="BN20:BU20"/>
    <mergeCell ref="BV20:CC20"/>
    <mergeCell ref="CE20:CS21"/>
    <mergeCell ref="CT20:DA21"/>
    <mergeCell ref="DB20:DI21"/>
    <mergeCell ref="CE24:CS25"/>
    <mergeCell ref="CT24:DA25"/>
    <mergeCell ref="BV25:CC25"/>
    <mergeCell ref="E24:K24"/>
    <mergeCell ref="L24:P24"/>
    <mergeCell ref="Q24:V24"/>
    <mergeCell ref="Z24:AG24"/>
    <mergeCell ref="AH24:AL24"/>
    <mergeCell ref="AM24:AR24"/>
    <mergeCell ref="AH25:AL25"/>
    <mergeCell ref="AM25:AR25"/>
    <mergeCell ref="AS25:AX25"/>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U16:AX16"/>
    <mergeCell ref="AY16:BM16"/>
    <mergeCell ref="BN16:BU16"/>
    <mergeCell ref="BV16:CC16"/>
    <mergeCell ref="CE16:CS17"/>
    <mergeCell ref="CT16:DA17"/>
    <mergeCell ref="BV17:CC17"/>
    <mergeCell ref="AY18:BM18"/>
    <mergeCell ref="BN18:BU18"/>
    <mergeCell ref="BV18:CC18"/>
    <mergeCell ref="CE18:CS19"/>
    <mergeCell ref="CT18:DA19"/>
    <mergeCell ref="AU19:AX19"/>
    <mergeCell ref="AY19:BM19"/>
    <mergeCell ref="BN19:BU19"/>
    <mergeCell ref="BV19:CC19"/>
    <mergeCell ref="DB18:DI19"/>
    <mergeCell ref="L16:Q16"/>
    <mergeCell ref="R16:V16"/>
    <mergeCell ref="AC16:AG16"/>
    <mergeCell ref="AH16:AL16"/>
    <mergeCell ref="AM16:AT16"/>
    <mergeCell ref="M15:Q15"/>
    <mergeCell ref="R15:V15"/>
    <mergeCell ref="W15:AB16"/>
    <mergeCell ref="AC15:AG15"/>
    <mergeCell ref="AH15:AL15"/>
    <mergeCell ref="AM15:AT15"/>
    <mergeCell ref="AH19:AL19"/>
    <mergeCell ref="AM19:AT19"/>
    <mergeCell ref="DB16:DI17"/>
    <mergeCell ref="M17:Q17"/>
    <mergeCell ref="R17:V17"/>
    <mergeCell ref="W17:AB18"/>
    <mergeCell ref="AC17:AG17"/>
    <mergeCell ref="AH17:AL17"/>
    <mergeCell ref="AM17:AT17"/>
    <mergeCell ref="AU17:AX17"/>
    <mergeCell ref="AY17:BM17"/>
    <mergeCell ref="BN17:BU17"/>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orientation="portrait"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P45"/>
  <sheetViews>
    <sheetView showGridLines="0" zoomScale="80" zoomScaleNormal="80" zoomScaleSheetLayoutView="100" workbookViewId="0">
      <selection activeCell="B36" sqref="C36:S36"/>
    </sheetView>
  </sheetViews>
  <sheetFormatPr defaultColWidth="0" defaultRowHeight="13.5" customHeight="1" zeroHeight="1" x14ac:dyDescent="0.2"/>
  <cols>
    <col min="1" max="1" width="6.6640625" style="240" customWidth="1"/>
    <col min="2" max="2" width="11" style="240" customWidth="1"/>
    <col min="3" max="3" width="17" style="240" customWidth="1"/>
    <col min="4" max="5" width="16.6640625" style="240" customWidth="1"/>
    <col min="6" max="15" width="15" style="240" customWidth="1"/>
    <col min="16" max="16" width="24" style="240" customWidth="1"/>
    <col min="17" max="16384" width="0" style="240" hidden="1"/>
  </cols>
  <sheetData>
    <row r="1" spans="1:16" ht="16.5" customHeight="1" x14ac:dyDescent="0.2">
      <c r="A1" s="239"/>
      <c r="B1" s="239"/>
      <c r="C1" s="239"/>
      <c r="D1" s="239"/>
      <c r="E1" s="239"/>
      <c r="F1" s="239"/>
      <c r="G1" s="239"/>
      <c r="H1" s="239"/>
      <c r="I1" s="239"/>
      <c r="J1" s="239"/>
      <c r="K1" s="239"/>
      <c r="L1" s="239"/>
      <c r="M1" s="239"/>
      <c r="N1" s="239"/>
      <c r="O1" s="239"/>
      <c r="P1" s="239"/>
    </row>
    <row r="2" spans="1:16" ht="16.5" customHeight="1" x14ac:dyDescent="0.2">
      <c r="A2" s="239"/>
      <c r="B2" s="239"/>
      <c r="C2" s="239"/>
      <c r="D2" s="239"/>
      <c r="E2" s="239"/>
      <c r="F2" s="239"/>
      <c r="G2" s="239"/>
      <c r="H2" s="239"/>
      <c r="I2" s="239"/>
      <c r="J2" s="239"/>
      <c r="K2" s="239"/>
      <c r="L2" s="239"/>
      <c r="M2" s="239"/>
      <c r="N2" s="239"/>
      <c r="O2" s="239"/>
      <c r="P2" s="239"/>
    </row>
    <row r="3" spans="1:16" ht="16.5" customHeight="1" x14ac:dyDescent="0.2">
      <c r="A3" s="239"/>
      <c r="B3" s="239"/>
      <c r="C3" s="239"/>
      <c r="D3" s="239"/>
      <c r="E3" s="239"/>
      <c r="F3" s="239"/>
      <c r="G3" s="239"/>
      <c r="H3" s="239"/>
      <c r="I3" s="239"/>
      <c r="J3" s="239"/>
      <c r="K3" s="239"/>
      <c r="L3" s="239"/>
      <c r="M3" s="239"/>
      <c r="N3" s="239"/>
      <c r="O3" s="239"/>
      <c r="P3" s="239"/>
    </row>
    <row r="4" spans="1:16" ht="16.5" customHeight="1" x14ac:dyDescent="0.2">
      <c r="A4" s="239"/>
      <c r="B4" s="239"/>
      <c r="C4" s="239"/>
      <c r="D4" s="239"/>
      <c r="E4" s="239"/>
      <c r="F4" s="239"/>
      <c r="G4" s="239"/>
      <c r="H4" s="239"/>
      <c r="I4" s="239"/>
      <c r="J4" s="239"/>
      <c r="K4" s="239"/>
      <c r="L4" s="239"/>
      <c r="M4" s="239"/>
      <c r="N4" s="239"/>
      <c r="O4" s="239"/>
      <c r="P4" s="239"/>
    </row>
    <row r="5" spans="1:16" ht="16.5" customHeight="1" x14ac:dyDescent="0.2">
      <c r="A5" s="239"/>
      <c r="B5" s="239"/>
      <c r="C5" s="239"/>
      <c r="D5" s="239"/>
      <c r="E5" s="239"/>
      <c r="F5" s="239"/>
      <c r="G5" s="239"/>
      <c r="H5" s="239"/>
      <c r="I5" s="239"/>
      <c r="J5" s="239"/>
      <c r="K5" s="239"/>
      <c r="L5" s="239"/>
      <c r="M5" s="239"/>
      <c r="N5" s="239"/>
      <c r="O5" s="239"/>
      <c r="P5" s="239"/>
    </row>
    <row r="6" spans="1:16" ht="16.5" customHeight="1" x14ac:dyDescent="0.2">
      <c r="A6" s="239"/>
      <c r="B6" s="239"/>
      <c r="C6" s="239"/>
      <c r="D6" s="239"/>
      <c r="E6" s="239"/>
      <c r="F6" s="239"/>
      <c r="G6" s="239"/>
      <c r="H6" s="239"/>
      <c r="I6" s="239"/>
      <c r="J6" s="239"/>
      <c r="K6" s="239"/>
      <c r="L6" s="239"/>
      <c r="M6" s="239"/>
      <c r="N6" s="239"/>
      <c r="O6" s="239"/>
      <c r="P6" s="239"/>
    </row>
    <row r="7" spans="1:16" ht="16.5" customHeight="1" x14ac:dyDescent="0.2">
      <c r="A7" s="239"/>
      <c r="B7" s="239"/>
      <c r="C7" s="239"/>
      <c r="D7" s="239"/>
      <c r="E7" s="239"/>
      <c r="F7" s="239"/>
      <c r="G7" s="239"/>
      <c r="H7" s="239"/>
      <c r="I7" s="239"/>
      <c r="J7" s="239"/>
      <c r="K7" s="239"/>
      <c r="L7" s="239"/>
      <c r="M7" s="239"/>
      <c r="N7" s="239"/>
      <c r="O7" s="239"/>
      <c r="P7" s="239"/>
    </row>
    <row r="8" spans="1:16" ht="16.5" customHeight="1" x14ac:dyDescent="0.2">
      <c r="A8" s="239"/>
      <c r="B8" s="239"/>
      <c r="C8" s="239"/>
      <c r="D8" s="239"/>
      <c r="E8" s="239"/>
      <c r="F8" s="239"/>
      <c r="G8" s="239"/>
      <c r="H8" s="239"/>
      <c r="I8" s="239"/>
      <c r="J8" s="239"/>
      <c r="K8" s="239"/>
      <c r="L8" s="239"/>
      <c r="M8" s="239"/>
      <c r="N8" s="239"/>
      <c r="O8" s="239"/>
      <c r="P8" s="239"/>
    </row>
    <row r="9" spans="1:16" ht="16.5" customHeight="1" x14ac:dyDescent="0.2">
      <c r="A9" s="239"/>
      <c r="B9" s="239"/>
      <c r="C9" s="239"/>
      <c r="D9" s="239"/>
      <c r="E9" s="239"/>
      <c r="F9" s="239"/>
      <c r="G9" s="239"/>
      <c r="H9" s="239"/>
      <c r="I9" s="239"/>
      <c r="J9" s="239"/>
      <c r="K9" s="239"/>
      <c r="L9" s="239"/>
      <c r="M9" s="239"/>
      <c r="N9" s="239"/>
      <c r="O9" s="239"/>
      <c r="P9" s="239"/>
    </row>
    <row r="10" spans="1:16" ht="16.5" customHeight="1" x14ac:dyDescent="0.2">
      <c r="A10" s="239"/>
      <c r="B10" s="239"/>
      <c r="C10" s="239"/>
      <c r="D10" s="239"/>
      <c r="E10" s="239"/>
      <c r="F10" s="239"/>
      <c r="G10" s="239"/>
      <c r="H10" s="239"/>
      <c r="I10" s="239"/>
      <c r="J10" s="239"/>
      <c r="K10" s="239"/>
      <c r="L10" s="239"/>
      <c r="M10" s="239"/>
      <c r="N10" s="239"/>
      <c r="O10" s="239"/>
      <c r="P10" s="239"/>
    </row>
    <row r="11" spans="1:16" ht="16.5" customHeight="1" x14ac:dyDescent="0.2">
      <c r="A11" s="239"/>
      <c r="B11" s="239"/>
      <c r="C11" s="239"/>
      <c r="D11" s="239"/>
      <c r="E11" s="239"/>
      <c r="F11" s="239"/>
      <c r="G11" s="239"/>
      <c r="H11" s="239"/>
      <c r="I11" s="239"/>
      <c r="J11" s="239"/>
      <c r="K11" s="239"/>
      <c r="L11" s="239"/>
      <c r="M11" s="239"/>
      <c r="N11" s="239"/>
      <c r="O11" s="239"/>
      <c r="P11" s="239"/>
    </row>
    <row r="12" spans="1:16" ht="16.5" customHeight="1" x14ac:dyDescent="0.2">
      <c r="A12" s="239"/>
      <c r="B12" s="239"/>
      <c r="C12" s="239"/>
      <c r="D12" s="239"/>
      <c r="E12" s="239"/>
      <c r="F12" s="239"/>
      <c r="G12" s="239"/>
      <c r="H12" s="239"/>
      <c r="I12" s="239"/>
      <c r="J12" s="239"/>
      <c r="K12" s="239"/>
      <c r="L12" s="239"/>
      <c r="M12" s="239"/>
      <c r="N12" s="239"/>
      <c r="O12" s="239"/>
      <c r="P12" s="239"/>
    </row>
    <row r="13" spans="1:16" ht="16.5" customHeight="1" x14ac:dyDescent="0.2">
      <c r="A13" s="239"/>
      <c r="B13" s="239"/>
      <c r="C13" s="239"/>
      <c r="D13" s="239"/>
      <c r="E13" s="239"/>
      <c r="F13" s="239"/>
      <c r="G13" s="239"/>
      <c r="H13" s="239"/>
      <c r="I13" s="239"/>
      <c r="J13" s="239"/>
      <c r="K13" s="239"/>
      <c r="L13" s="239"/>
      <c r="M13" s="239"/>
      <c r="N13" s="239"/>
      <c r="O13" s="239"/>
      <c r="P13" s="239"/>
    </row>
    <row r="14" spans="1:16" ht="16.5" customHeight="1" x14ac:dyDescent="0.2">
      <c r="A14" s="239"/>
      <c r="B14" s="239"/>
      <c r="C14" s="239"/>
      <c r="D14" s="239"/>
      <c r="E14" s="239"/>
      <c r="F14" s="239"/>
      <c r="G14" s="239"/>
      <c r="H14" s="239"/>
      <c r="I14" s="239"/>
      <c r="J14" s="239"/>
      <c r="K14" s="239"/>
      <c r="L14" s="239"/>
      <c r="M14" s="239"/>
      <c r="N14" s="239"/>
      <c r="O14" s="239"/>
      <c r="P14" s="239"/>
    </row>
    <row r="15" spans="1:16" ht="16.5" customHeight="1" x14ac:dyDescent="0.2">
      <c r="A15" s="239"/>
      <c r="B15" s="239"/>
      <c r="C15" s="239"/>
      <c r="D15" s="239"/>
      <c r="E15" s="239"/>
      <c r="F15" s="239"/>
      <c r="G15" s="239"/>
      <c r="H15" s="239"/>
      <c r="I15" s="239"/>
      <c r="J15" s="239"/>
      <c r="K15" s="239"/>
      <c r="L15" s="239"/>
      <c r="M15" s="239"/>
      <c r="N15" s="239"/>
      <c r="O15" s="239"/>
      <c r="P15" s="239"/>
    </row>
    <row r="16" spans="1:16" ht="16.5" customHeight="1" x14ac:dyDescent="0.2">
      <c r="A16" s="239"/>
      <c r="B16" s="239"/>
      <c r="C16" s="239"/>
      <c r="D16" s="239"/>
      <c r="E16" s="239"/>
      <c r="F16" s="239"/>
      <c r="G16" s="239"/>
      <c r="H16" s="239"/>
      <c r="I16" s="239"/>
      <c r="J16" s="239"/>
      <c r="K16" s="239"/>
      <c r="L16" s="239"/>
      <c r="M16" s="239"/>
      <c r="N16" s="239"/>
      <c r="O16" s="239"/>
      <c r="P16" s="239"/>
    </row>
    <row r="17" spans="1:16" ht="16.5" customHeight="1" x14ac:dyDescent="0.2">
      <c r="A17" s="239"/>
      <c r="B17" s="239"/>
      <c r="C17" s="239"/>
      <c r="D17" s="239"/>
      <c r="E17" s="239"/>
      <c r="F17" s="239"/>
      <c r="G17" s="239"/>
      <c r="H17" s="239"/>
      <c r="I17" s="239"/>
      <c r="J17" s="239"/>
      <c r="K17" s="239"/>
      <c r="L17" s="239"/>
      <c r="M17" s="239"/>
      <c r="N17" s="239"/>
      <c r="O17" s="239"/>
      <c r="P17" s="239"/>
    </row>
    <row r="18" spans="1:16" ht="16.5" customHeight="1" x14ac:dyDescent="0.2">
      <c r="A18" s="239"/>
      <c r="B18" s="239"/>
      <c r="C18" s="239"/>
      <c r="D18" s="239"/>
      <c r="E18" s="239"/>
      <c r="F18" s="239"/>
      <c r="G18" s="239"/>
      <c r="H18" s="239"/>
      <c r="I18" s="239"/>
      <c r="J18" s="239"/>
      <c r="K18" s="239"/>
      <c r="L18" s="239"/>
      <c r="M18" s="239"/>
      <c r="N18" s="239"/>
      <c r="O18" s="239"/>
      <c r="P18" s="239"/>
    </row>
    <row r="19" spans="1:16" ht="16.5" customHeight="1" x14ac:dyDescent="0.2">
      <c r="A19" s="239"/>
      <c r="B19" s="239"/>
      <c r="C19" s="239"/>
      <c r="D19" s="239"/>
      <c r="E19" s="239"/>
      <c r="F19" s="239"/>
      <c r="G19" s="239"/>
      <c r="H19" s="239"/>
      <c r="I19" s="239"/>
      <c r="J19" s="239"/>
      <c r="K19" s="239"/>
      <c r="L19" s="239"/>
      <c r="M19" s="239"/>
      <c r="N19" s="239"/>
      <c r="O19" s="239"/>
      <c r="P19" s="239"/>
    </row>
    <row r="20" spans="1:16" ht="16.5" customHeight="1" x14ac:dyDescent="0.2">
      <c r="A20" s="239"/>
      <c r="B20" s="239"/>
      <c r="C20" s="239"/>
      <c r="D20" s="239"/>
      <c r="E20" s="239"/>
      <c r="F20" s="239"/>
      <c r="G20" s="239"/>
      <c r="H20" s="239"/>
      <c r="I20" s="239"/>
      <c r="J20" s="239"/>
      <c r="K20" s="239"/>
      <c r="L20" s="239"/>
      <c r="M20" s="239"/>
      <c r="N20" s="239"/>
      <c r="O20" s="239"/>
      <c r="P20" s="239"/>
    </row>
    <row r="21" spans="1:16" ht="16.5" customHeight="1" x14ac:dyDescent="0.2">
      <c r="A21" s="239"/>
      <c r="B21" s="239"/>
      <c r="C21" s="239"/>
      <c r="D21" s="239"/>
      <c r="E21" s="239"/>
      <c r="F21" s="239"/>
      <c r="G21" s="239"/>
      <c r="H21" s="239"/>
      <c r="I21" s="239"/>
      <c r="J21" s="239"/>
      <c r="K21" s="239"/>
      <c r="L21" s="239"/>
      <c r="M21" s="239"/>
      <c r="N21" s="239"/>
      <c r="O21" s="239"/>
      <c r="P21" s="239"/>
    </row>
    <row r="22" spans="1:16" ht="16.5" customHeight="1" x14ac:dyDescent="0.2">
      <c r="A22" s="239"/>
      <c r="B22" s="239"/>
      <c r="C22" s="239"/>
      <c r="D22" s="239"/>
      <c r="E22" s="239"/>
      <c r="F22" s="239"/>
      <c r="G22" s="239"/>
      <c r="H22" s="239"/>
      <c r="I22" s="239"/>
      <c r="J22" s="239"/>
      <c r="K22" s="239"/>
      <c r="L22" s="239"/>
      <c r="M22" s="239"/>
      <c r="N22" s="239"/>
      <c r="O22" s="239"/>
      <c r="P22" s="239"/>
    </row>
    <row r="23" spans="1:16" ht="16.5" customHeight="1" x14ac:dyDescent="0.2">
      <c r="A23" s="239"/>
      <c r="B23" s="239"/>
      <c r="C23" s="239"/>
      <c r="D23" s="239"/>
      <c r="E23" s="239"/>
      <c r="F23" s="239"/>
      <c r="G23" s="239"/>
      <c r="H23" s="239"/>
      <c r="I23" s="239"/>
      <c r="J23" s="239"/>
      <c r="K23" s="239"/>
      <c r="L23" s="239"/>
      <c r="M23" s="239"/>
      <c r="N23" s="239"/>
      <c r="O23" s="239"/>
      <c r="P23" s="239"/>
    </row>
    <row r="24" spans="1:16" ht="16.5" customHeight="1" x14ac:dyDescent="0.2">
      <c r="A24" s="239"/>
      <c r="B24" s="239"/>
      <c r="C24" s="239"/>
      <c r="D24" s="239"/>
      <c r="E24" s="239"/>
      <c r="F24" s="239"/>
      <c r="G24" s="239"/>
      <c r="H24" s="239"/>
      <c r="I24" s="239"/>
      <c r="J24" s="239"/>
      <c r="K24" s="239"/>
      <c r="L24" s="239"/>
      <c r="M24" s="239"/>
      <c r="N24" s="239"/>
      <c r="O24" s="239"/>
      <c r="P24" s="239"/>
    </row>
    <row r="25" spans="1:16" ht="16.5" customHeight="1" x14ac:dyDescent="0.2">
      <c r="A25" s="239"/>
      <c r="B25" s="239"/>
      <c r="C25" s="239"/>
      <c r="D25" s="239"/>
      <c r="E25" s="239"/>
      <c r="F25" s="239"/>
      <c r="G25" s="239"/>
      <c r="H25" s="239"/>
      <c r="I25" s="239"/>
      <c r="J25" s="239"/>
      <c r="K25" s="239"/>
      <c r="L25" s="239"/>
      <c r="M25" s="239"/>
      <c r="N25" s="239"/>
      <c r="O25" s="239"/>
      <c r="P25" s="239"/>
    </row>
    <row r="26" spans="1:16" ht="16.5" customHeight="1" x14ac:dyDescent="0.2">
      <c r="A26" s="239"/>
      <c r="B26" s="239"/>
      <c r="C26" s="239"/>
      <c r="D26" s="239"/>
      <c r="E26" s="239"/>
      <c r="F26" s="239"/>
      <c r="G26" s="239"/>
      <c r="H26" s="239"/>
      <c r="I26" s="239"/>
      <c r="J26" s="239"/>
      <c r="K26" s="239"/>
      <c r="L26" s="239"/>
      <c r="M26" s="239"/>
      <c r="N26" s="239"/>
      <c r="O26" s="239"/>
      <c r="P26" s="239"/>
    </row>
    <row r="27" spans="1:16" ht="16.5" customHeight="1" x14ac:dyDescent="0.2">
      <c r="A27" s="239"/>
      <c r="B27" s="239"/>
      <c r="C27" s="239"/>
      <c r="D27" s="239"/>
      <c r="E27" s="239"/>
      <c r="F27" s="239"/>
      <c r="G27" s="239"/>
      <c r="H27" s="239"/>
      <c r="I27" s="239"/>
      <c r="J27" s="239"/>
      <c r="K27" s="239"/>
      <c r="L27" s="239"/>
      <c r="M27" s="239"/>
      <c r="N27" s="239"/>
      <c r="O27" s="239"/>
      <c r="P27" s="239"/>
    </row>
    <row r="28" spans="1:16" ht="16.5" customHeight="1" x14ac:dyDescent="0.2">
      <c r="A28" s="239"/>
      <c r="B28" s="239"/>
      <c r="C28" s="239"/>
      <c r="D28" s="239"/>
      <c r="E28" s="239"/>
      <c r="F28" s="239"/>
      <c r="G28" s="239"/>
      <c r="H28" s="239"/>
      <c r="I28" s="239"/>
      <c r="J28" s="239"/>
      <c r="K28" s="239"/>
      <c r="L28" s="239"/>
      <c r="M28" s="239"/>
      <c r="N28" s="239"/>
      <c r="O28" s="239"/>
      <c r="P28" s="239"/>
    </row>
    <row r="29" spans="1:16" ht="16.5" customHeight="1" x14ac:dyDescent="0.2">
      <c r="A29" s="239"/>
      <c r="B29" s="239"/>
      <c r="C29" s="239"/>
      <c r="D29" s="239"/>
      <c r="E29" s="239"/>
      <c r="F29" s="239"/>
      <c r="G29" s="239"/>
      <c r="H29" s="239"/>
      <c r="I29" s="239"/>
      <c r="J29" s="239"/>
      <c r="K29" s="239"/>
      <c r="L29" s="239"/>
      <c r="M29" s="239"/>
      <c r="N29" s="239"/>
      <c r="O29" s="239"/>
      <c r="P29" s="239"/>
    </row>
    <row r="30" spans="1:16" ht="16.5" customHeight="1" x14ac:dyDescent="0.2">
      <c r="A30" s="239"/>
      <c r="B30" s="239"/>
      <c r="C30" s="239"/>
      <c r="D30" s="239"/>
      <c r="E30" s="239"/>
      <c r="F30" s="239"/>
      <c r="G30" s="239"/>
      <c r="H30" s="239"/>
      <c r="I30" s="239"/>
      <c r="J30" s="239"/>
      <c r="K30" s="239"/>
      <c r="L30" s="239"/>
      <c r="M30" s="239"/>
      <c r="N30" s="239"/>
      <c r="O30" s="239"/>
      <c r="P30" s="239"/>
    </row>
    <row r="31" spans="1:16" ht="16.5" customHeight="1" x14ac:dyDescent="0.2">
      <c r="A31" s="239"/>
      <c r="B31" s="239"/>
      <c r="C31" s="239"/>
      <c r="D31" s="239"/>
      <c r="E31" s="239"/>
      <c r="F31" s="239"/>
      <c r="G31" s="239"/>
      <c r="H31" s="239"/>
      <c r="I31" s="239"/>
      <c r="J31" s="239"/>
      <c r="K31" s="239"/>
      <c r="L31" s="239"/>
      <c r="M31" s="239"/>
      <c r="N31" s="239"/>
      <c r="O31" s="239"/>
      <c r="P31" s="239"/>
    </row>
    <row r="32" spans="1:16" ht="31.5" customHeight="1" thickBot="1" x14ac:dyDescent="0.25">
      <c r="A32" s="239"/>
      <c r="B32" s="239"/>
      <c r="C32" s="239"/>
      <c r="D32" s="239"/>
      <c r="E32" s="239"/>
      <c r="F32" s="239"/>
      <c r="G32" s="239"/>
      <c r="H32" s="239"/>
      <c r="I32" s="239"/>
      <c r="J32" s="241" t="s">
        <v>526</v>
      </c>
      <c r="K32" s="239"/>
      <c r="L32" s="239"/>
      <c r="M32" s="239"/>
      <c r="N32" s="239"/>
      <c r="O32" s="239"/>
      <c r="P32" s="239"/>
    </row>
    <row r="33" spans="1:16" ht="39" customHeight="1" thickBot="1" x14ac:dyDescent="0.25">
      <c r="A33" s="239"/>
      <c r="B33" s="242" t="s">
        <v>533</v>
      </c>
      <c r="C33" s="243"/>
      <c r="D33" s="243"/>
      <c r="E33" s="244" t="s">
        <v>528</v>
      </c>
      <c r="F33" s="245" t="s">
        <v>3</v>
      </c>
      <c r="G33" s="246" t="s">
        <v>4</v>
      </c>
      <c r="H33" s="246" t="s">
        <v>5</v>
      </c>
      <c r="I33" s="246" t="s">
        <v>6</v>
      </c>
      <c r="J33" s="247" t="s">
        <v>7</v>
      </c>
      <c r="K33" s="239"/>
      <c r="L33" s="239"/>
      <c r="M33" s="239"/>
      <c r="N33" s="239"/>
      <c r="O33" s="239"/>
      <c r="P33" s="239"/>
    </row>
    <row r="34" spans="1:16" ht="39" customHeight="1" x14ac:dyDescent="0.2">
      <c r="A34" s="239"/>
      <c r="B34" s="248"/>
      <c r="C34" s="1173" t="s">
        <v>534</v>
      </c>
      <c r="D34" s="1173"/>
      <c r="E34" s="1174"/>
      <c r="F34" s="249">
        <v>17.77</v>
      </c>
      <c r="G34" s="250">
        <v>18.11</v>
      </c>
      <c r="H34" s="250">
        <v>17.96</v>
      </c>
      <c r="I34" s="250">
        <v>17.87</v>
      </c>
      <c r="J34" s="251">
        <v>16.190000000000001</v>
      </c>
      <c r="K34" s="239"/>
      <c r="L34" s="239"/>
      <c r="M34" s="239"/>
      <c r="N34" s="239"/>
      <c r="O34" s="239"/>
      <c r="P34" s="239"/>
    </row>
    <row r="35" spans="1:16" ht="39" customHeight="1" x14ac:dyDescent="0.2">
      <c r="A35" s="239"/>
      <c r="B35" s="252"/>
      <c r="C35" s="1167" t="s">
        <v>535</v>
      </c>
      <c r="D35" s="1168"/>
      <c r="E35" s="1169"/>
      <c r="F35" s="253">
        <v>9.9499999999999993</v>
      </c>
      <c r="G35" s="254">
        <v>13.49</v>
      </c>
      <c r="H35" s="254">
        <v>10.76</v>
      </c>
      <c r="I35" s="254">
        <v>7.36</v>
      </c>
      <c r="J35" s="255">
        <v>7.82</v>
      </c>
      <c r="K35" s="239"/>
      <c r="L35" s="239"/>
      <c r="M35" s="239"/>
      <c r="N35" s="239"/>
      <c r="O35" s="239"/>
      <c r="P35" s="239"/>
    </row>
    <row r="36" spans="1:16" ht="39" customHeight="1" x14ac:dyDescent="0.2">
      <c r="A36" s="239"/>
      <c r="B36" s="252"/>
      <c r="C36" s="1167" t="s">
        <v>536</v>
      </c>
      <c r="D36" s="1168"/>
      <c r="E36" s="1169"/>
      <c r="F36" s="253">
        <v>1.1599999999999999</v>
      </c>
      <c r="G36" s="254">
        <v>1.03</v>
      </c>
      <c r="H36" s="254">
        <v>0.52</v>
      </c>
      <c r="I36" s="254">
        <v>0.37</v>
      </c>
      <c r="J36" s="255">
        <v>0.65</v>
      </c>
      <c r="K36" s="239"/>
      <c r="L36" s="239"/>
      <c r="M36" s="239"/>
      <c r="N36" s="239"/>
      <c r="O36" s="239"/>
      <c r="P36" s="239"/>
    </row>
    <row r="37" spans="1:16" ht="39" customHeight="1" x14ac:dyDescent="0.2">
      <c r="A37" s="239"/>
      <c r="B37" s="252"/>
      <c r="C37" s="1167" t="s">
        <v>537</v>
      </c>
      <c r="D37" s="1168"/>
      <c r="E37" s="1169"/>
      <c r="F37" s="253">
        <v>0.68</v>
      </c>
      <c r="G37" s="254">
        <v>1.01</v>
      </c>
      <c r="H37" s="254">
        <v>0.25</v>
      </c>
      <c r="I37" s="254">
        <v>0.49</v>
      </c>
      <c r="J37" s="255">
        <v>0.28000000000000003</v>
      </c>
      <c r="K37" s="239"/>
      <c r="L37" s="239"/>
      <c r="M37" s="239"/>
      <c r="N37" s="239"/>
      <c r="O37" s="239"/>
      <c r="P37" s="239"/>
    </row>
    <row r="38" spans="1:16" ht="39" customHeight="1" x14ac:dyDescent="0.2">
      <c r="A38" s="239"/>
      <c r="B38" s="252"/>
      <c r="C38" s="1167" t="s">
        <v>538</v>
      </c>
      <c r="D38" s="1168"/>
      <c r="E38" s="1169"/>
      <c r="F38" s="253" t="s">
        <v>485</v>
      </c>
      <c r="G38" s="254" t="s">
        <v>485</v>
      </c>
      <c r="H38" s="254" t="s">
        <v>485</v>
      </c>
      <c r="I38" s="254">
        <v>0</v>
      </c>
      <c r="J38" s="255">
        <v>0.06</v>
      </c>
      <c r="K38" s="239"/>
      <c r="L38" s="239"/>
      <c r="M38" s="239"/>
      <c r="N38" s="239"/>
      <c r="O38" s="239"/>
      <c r="P38" s="239"/>
    </row>
    <row r="39" spans="1:16" ht="39" customHeight="1" x14ac:dyDescent="0.2">
      <c r="A39" s="239"/>
      <c r="B39" s="252"/>
      <c r="C39" s="1167" t="s">
        <v>539</v>
      </c>
      <c r="D39" s="1168"/>
      <c r="E39" s="1169"/>
      <c r="F39" s="253">
        <v>0</v>
      </c>
      <c r="G39" s="254">
        <v>0</v>
      </c>
      <c r="H39" s="254">
        <v>0</v>
      </c>
      <c r="I39" s="254">
        <v>0</v>
      </c>
      <c r="J39" s="255">
        <v>0</v>
      </c>
      <c r="K39" s="239"/>
      <c r="L39" s="239"/>
      <c r="M39" s="239"/>
      <c r="N39" s="239"/>
      <c r="O39" s="239"/>
      <c r="P39" s="239"/>
    </row>
    <row r="40" spans="1:16" ht="39" customHeight="1" x14ac:dyDescent="0.2">
      <c r="A40" s="239"/>
      <c r="B40" s="252"/>
      <c r="C40" s="1167" t="s">
        <v>540</v>
      </c>
      <c r="D40" s="1168"/>
      <c r="E40" s="1169"/>
      <c r="F40" s="253">
        <v>0</v>
      </c>
      <c r="G40" s="254">
        <v>0</v>
      </c>
      <c r="H40" s="254">
        <v>0</v>
      </c>
      <c r="I40" s="254">
        <v>0</v>
      </c>
      <c r="J40" s="255">
        <v>0</v>
      </c>
      <c r="K40" s="239"/>
      <c r="L40" s="239"/>
      <c r="M40" s="239"/>
      <c r="N40" s="239"/>
      <c r="O40" s="239"/>
      <c r="P40" s="239"/>
    </row>
    <row r="41" spans="1:16" ht="39" customHeight="1" x14ac:dyDescent="0.2">
      <c r="A41" s="239"/>
      <c r="B41" s="252"/>
      <c r="C41" s="1167" t="s">
        <v>541</v>
      </c>
      <c r="D41" s="1168"/>
      <c r="E41" s="1169"/>
      <c r="F41" s="253">
        <v>0.05</v>
      </c>
      <c r="G41" s="254">
        <v>0.06</v>
      </c>
      <c r="H41" s="254">
        <v>0</v>
      </c>
      <c r="I41" s="254">
        <v>0</v>
      </c>
      <c r="J41" s="255">
        <v>0</v>
      </c>
      <c r="K41" s="239"/>
      <c r="L41" s="239"/>
      <c r="M41" s="239"/>
      <c r="N41" s="239"/>
      <c r="O41" s="239"/>
      <c r="P41" s="239"/>
    </row>
    <row r="42" spans="1:16" ht="39" customHeight="1" x14ac:dyDescent="0.2">
      <c r="A42" s="239"/>
      <c r="B42" s="256"/>
      <c r="C42" s="1167" t="s">
        <v>542</v>
      </c>
      <c r="D42" s="1168"/>
      <c r="E42" s="1169"/>
      <c r="F42" s="253" t="s">
        <v>485</v>
      </c>
      <c r="G42" s="254" t="s">
        <v>485</v>
      </c>
      <c r="H42" s="254" t="s">
        <v>485</v>
      </c>
      <c r="I42" s="254" t="s">
        <v>485</v>
      </c>
      <c r="J42" s="255" t="s">
        <v>485</v>
      </c>
      <c r="K42" s="239"/>
      <c r="L42" s="239"/>
      <c r="M42" s="239"/>
      <c r="N42" s="239"/>
      <c r="O42" s="239"/>
      <c r="P42" s="239"/>
    </row>
    <row r="43" spans="1:16" ht="39" customHeight="1" thickBot="1" x14ac:dyDescent="0.25">
      <c r="A43" s="239"/>
      <c r="B43" s="257"/>
      <c r="C43" s="1170" t="s">
        <v>543</v>
      </c>
      <c r="D43" s="1171"/>
      <c r="E43" s="1172"/>
      <c r="F43" s="258">
        <v>0</v>
      </c>
      <c r="G43" s="259">
        <v>0</v>
      </c>
      <c r="H43" s="259">
        <v>0</v>
      </c>
      <c r="I43" s="259">
        <v>0</v>
      </c>
      <c r="J43" s="260">
        <v>0</v>
      </c>
      <c r="K43" s="239"/>
      <c r="L43" s="239"/>
      <c r="M43" s="239"/>
      <c r="N43" s="239"/>
      <c r="O43" s="239"/>
      <c r="P43" s="239"/>
    </row>
    <row r="44" spans="1:16" ht="39" customHeight="1" x14ac:dyDescent="0.2">
      <c r="A44" s="239"/>
      <c r="B44" s="261" t="s">
        <v>544</v>
      </c>
      <c r="C44" s="262"/>
      <c r="D44" s="263"/>
      <c r="E44" s="263"/>
      <c r="F44" s="264"/>
      <c r="G44" s="264"/>
      <c r="H44" s="264"/>
      <c r="I44" s="264"/>
      <c r="J44" s="264"/>
      <c r="K44" s="239"/>
      <c r="L44" s="239"/>
      <c r="M44" s="239"/>
      <c r="N44" s="239"/>
      <c r="O44" s="239"/>
      <c r="P44" s="239"/>
    </row>
    <row r="45" spans="1:16" ht="16.2" x14ac:dyDescent="0.2">
      <c r="A45" s="239"/>
      <c r="B45" s="239"/>
      <c r="C45" s="239"/>
      <c r="D45" s="239"/>
      <c r="E45" s="239"/>
      <c r="F45" s="239"/>
      <c r="G45" s="239"/>
      <c r="H45" s="239"/>
      <c r="I45" s="239"/>
      <c r="J45" s="239"/>
      <c r="K45" s="239"/>
      <c r="L45" s="239"/>
      <c r="M45" s="239"/>
      <c r="N45" s="239"/>
      <c r="O45" s="239"/>
      <c r="P45" s="239"/>
    </row>
  </sheetData>
  <sheetProtection algorithmName="SHA-512" hashValue="mUnFn0h4zFO+kn+Xa6Ny3v7TVPYhZyu6tsRcmffLZcYONoEStG9sC4f+W1ZGTN/7umzvDjhR3gBhc0qi8BUWIg==" saltValue="U2c636y1Hbe456adYl12F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headerFooter alignWithMargins="0">
    <oddFooter>&amp;C&amp;P/&amp;N</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U62"/>
  <sheetViews>
    <sheetView showGridLines="0" zoomScale="80" zoomScaleNormal="80" zoomScaleSheetLayoutView="55" workbookViewId="0">
      <selection activeCell="B36" sqref="E36:S36"/>
    </sheetView>
  </sheetViews>
  <sheetFormatPr defaultColWidth="0" defaultRowHeight="12.6" customHeight="1" zeroHeight="1" x14ac:dyDescent="0.2"/>
  <cols>
    <col min="1" max="1" width="6.6640625" style="266" customWidth="1"/>
    <col min="2" max="3" width="10.88671875" style="266" customWidth="1"/>
    <col min="4" max="4" width="10" style="266" customWidth="1"/>
    <col min="5" max="10" width="11" style="266" customWidth="1"/>
    <col min="11" max="15" width="13.109375" style="266" customWidth="1"/>
    <col min="16" max="21" width="11.44140625" style="266" customWidth="1"/>
    <col min="22" max="16384" width="0" style="266" hidden="1"/>
  </cols>
  <sheetData>
    <row r="1" spans="1:21" ht="13.5" customHeight="1" x14ac:dyDescent="0.2">
      <c r="A1" s="265"/>
      <c r="B1" s="265"/>
      <c r="C1" s="265"/>
      <c r="D1" s="265"/>
      <c r="E1" s="265"/>
      <c r="F1" s="265"/>
      <c r="G1" s="265"/>
      <c r="H1" s="265"/>
      <c r="I1" s="265"/>
      <c r="J1" s="265"/>
      <c r="K1" s="265"/>
      <c r="L1" s="265"/>
      <c r="M1" s="265"/>
      <c r="N1" s="265"/>
      <c r="O1" s="265"/>
      <c r="P1" s="265"/>
      <c r="Q1" s="265"/>
      <c r="R1" s="265"/>
      <c r="S1" s="265"/>
      <c r="T1" s="265"/>
      <c r="U1" s="265"/>
    </row>
    <row r="2" spans="1:21" ht="13.5" customHeight="1" x14ac:dyDescent="0.2">
      <c r="A2" s="265"/>
      <c r="B2" s="265"/>
      <c r="C2" s="265"/>
      <c r="D2" s="265"/>
      <c r="E2" s="265"/>
      <c r="F2" s="265"/>
      <c r="G2" s="265"/>
      <c r="H2" s="265"/>
      <c r="I2" s="265"/>
      <c r="J2" s="265"/>
      <c r="K2" s="265"/>
      <c r="L2" s="265"/>
      <c r="M2" s="265"/>
      <c r="N2" s="265"/>
      <c r="O2" s="265"/>
      <c r="P2" s="265"/>
      <c r="Q2" s="265"/>
      <c r="R2" s="265"/>
      <c r="S2" s="265"/>
      <c r="T2" s="265"/>
      <c r="U2" s="265"/>
    </row>
    <row r="3" spans="1:21" ht="13.5" customHeight="1" x14ac:dyDescent="0.2">
      <c r="A3" s="265"/>
      <c r="B3" s="265"/>
      <c r="C3" s="265"/>
      <c r="D3" s="265"/>
      <c r="E3" s="265"/>
      <c r="F3" s="265"/>
      <c r="G3" s="265"/>
      <c r="H3" s="265"/>
      <c r="I3" s="265"/>
      <c r="J3" s="265"/>
      <c r="K3" s="265"/>
      <c r="L3" s="265"/>
      <c r="M3" s="265"/>
      <c r="N3" s="265"/>
      <c r="O3" s="265"/>
      <c r="P3" s="265"/>
      <c r="Q3" s="265"/>
      <c r="R3" s="265"/>
      <c r="S3" s="265"/>
      <c r="T3" s="265"/>
      <c r="U3" s="265"/>
    </row>
    <row r="4" spans="1:21" ht="13.5" customHeight="1" x14ac:dyDescent="0.2">
      <c r="A4" s="265"/>
      <c r="B4" s="265"/>
      <c r="C4" s="265"/>
      <c r="D4" s="265"/>
      <c r="E4" s="265"/>
      <c r="F4" s="265"/>
      <c r="G4" s="265"/>
      <c r="H4" s="265"/>
      <c r="I4" s="265"/>
      <c r="J4" s="265"/>
      <c r="K4" s="265"/>
      <c r="L4" s="265"/>
      <c r="M4" s="265"/>
      <c r="N4" s="265"/>
      <c r="O4" s="265"/>
      <c r="P4" s="265"/>
      <c r="Q4" s="265"/>
      <c r="R4" s="265"/>
      <c r="S4" s="265"/>
      <c r="T4" s="265"/>
      <c r="U4" s="265"/>
    </row>
    <row r="5" spans="1:21" ht="13.5" customHeight="1" x14ac:dyDescent="0.2">
      <c r="A5" s="265"/>
      <c r="B5" s="265"/>
      <c r="C5" s="265"/>
      <c r="D5" s="265"/>
      <c r="E5" s="265"/>
      <c r="F5" s="265"/>
      <c r="G5" s="265"/>
      <c r="H5" s="265"/>
      <c r="I5" s="265"/>
      <c r="J5" s="265"/>
      <c r="K5" s="265"/>
      <c r="L5" s="265"/>
      <c r="M5" s="265"/>
      <c r="N5" s="265"/>
      <c r="O5" s="265"/>
      <c r="P5" s="265"/>
      <c r="Q5" s="265"/>
      <c r="R5" s="265"/>
      <c r="S5" s="265"/>
      <c r="T5" s="265"/>
      <c r="U5" s="265"/>
    </row>
    <row r="6" spans="1:21" ht="13.5" customHeight="1" x14ac:dyDescent="0.2">
      <c r="A6" s="265"/>
      <c r="B6" s="265"/>
      <c r="C6" s="265"/>
      <c r="D6" s="265"/>
      <c r="E6" s="265"/>
      <c r="F6" s="265"/>
      <c r="G6" s="265"/>
      <c r="H6" s="265"/>
      <c r="I6" s="265"/>
      <c r="J6" s="265"/>
      <c r="K6" s="265"/>
      <c r="L6" s="265"/>
      <c r="M6" s="265"/>
      <c r="N6" s="265"/>
      <c r="O6" s="265"/>
      <c r="P6" s="265"/>
      <c r="Q6" s="265"/>
      <c r="R6" s="265"/>
      <c r="S6" s="265"/>
      <c r="T6" s="265"/>
      <c r="U6" s="265"/>
    </row>
    <row r="7" spans="1:21" ht="13.5" customHeight="1" x14ac:dyDescent="0.2">
      <c r="A7" s="265"/>
      <c r="B7" s="265"/>
      <c r="C7" s="265"/>
      <c r="D7" s="265"/>
      <c r="E7" s="265"/>
      <c r="F7" s="265"/>
      <c r="G7" s="265"/>
      <c r="H7" s="265"/>
      <c r="I7" s="265"/>
      <c r="J7" s="265"/>
      <c r="K7" s="265"/>
      <c r="L7" s="265"/>
      <c r="M7" s="265"/>
      <c r="N7" s="265"/>
      <c r="O7" s="265"/>
      <c r="P7" s="265"/>
      <c r="Q7" s="265"/>
      <c r="R7" s="265"/>
      <c r="S7" s="265"/>
      <c r="T7" s="265"/>
      <c r="U7" s="265"/>
    </row>
    <row r="8" spans="1:21" ht="13.5" customHeight="1" x14ac:dyDescent="0.2">
      <c r="A8" s="265"/>
      <c r="B8" s="265"/>
      <c r="C8" s="265"/>
      <c r="D8" s="265"/>
      <c r="E8" s="265"/>
      <c r="F8" s="265"/>
      <c r="G8" s="265"/>
      <c r="H8" s="265"/>
      <c r="I8" s="265"/>
      <c r="J8" s="265"/>
      <c r="K8" s="265"/>
      <c r="L8" s="265"/>
      <c r="M8" s="265"/>
      <c r="N8" s="265"/>
      <c r="O8" s="265"/>
      <c r="P8" s="265"/>
      <c r="Q8" s="265"/>
      <c r="R8" s="265"/>
      <c r="S8" s="265"/>
      <c r="T8" s="265"/>
      <c r="U8" s="265"/>
    </row>
    <row r="9" spans="1:21" ht="13.5" customHeight="1" x14ac:dyDescent="0.2">
      <c r="A9" s="265"/>
      <c r="B9" s="265"/>
      <c r="C9" s="265"/>
      <c r="D9" s="265"/>
      <c r="E9" s="265"/>
      <c r="F9" s="265"/>
      <c r="G9" s="265"/>
      <c r="H9" s="265"/>
      <c r="I9" s="265"/>
      <c r="J9" s="265"/>
      <c r="K9" s="265"/>
      <c r="L9" s="265"/>
      <c r="M9" s="265"/>
      <c r="N9" s="265"/>
      <c r="O9" s="265"/>
      <c r="P9" s="265"/>
      <c r="Q9" s="265"/>
      <c r="R9" s="265"/>
      <c r="S9" s="265"/>
      <c r="T9" s="265"/>
      <c r="U9" s="265"/>
    </row>
    <row r="10" spans="1:21" ht="13.5" customHeight="1" x14ac:dyDescent="0.2">
      <c r="A10" s="265"/>
      <c r="B10" s="265"/>
      <c r="C10" s="265"/>
      <c r="D10" s="265"/>
      <c r="E10" s="265"/>
      <c r="F10" s="265"/>
      <c r="G10" s="265"/>
      <c r="H10" s="265"/>
      <c r="I10" s="265"/>
      <c r="J10" s="265"/>
      <c r="K10" s="265"/>
      <c r="L10" s="265"/>
      <c r="M10" s="265"/>
      <c r="N10" s="265"/>
      <c r="O10" s="265"/>
      <c r="P10" s="265"/>
      <c r="Q10" s="265"/>
      <c r="R10" s="265"/>
      <c r="S10" s="265"/>
      <c r="T10" s="265"/>
      <c r="U10" s="265"/>
    </row>
    <row r="11" spans="1:21" ht="13.5" customHeight="1" x14ac:dyDescent="0.2">
      <c r="A11" s="265"/>
      <c r="B11" s="265"/>
      <c r="C11" s="265"/>
      <c r="D11" s="265"/>
      <c r="E11" s="265"/>
      <c r="F11" s="265"/>
      <c r="G11" s="265"/>
      <c r="H11" s="265"/>
      <c r="I11" s="265"/>
      <c r="J11" s="265"/>
      <c r="K11" s="265"/>
      <c r="L11" s="265"/>
      <c r="M11" s="265"/>
      <c r="N11" s="265"/>
      <c r="O11" s="265"/>
      <c r="P11" s="265"/>
      <c r="Q11" s="265"/>
      <c r="R11" s="265"/>
      <c r="S11" s="265"/>
      <c r="T11" s="265"/>
      <c r="U11" s="265"/>
    </row>
    <row r="12" spans="1:21" ht="13.5" customHeight="1" x14ac:dyDescent="0.2">
      <c r="A12" s="265"/>
      <c r="B12" s="265"/>
      <c r="C12" s="265"/>
      <c r="D12" s="265"/>
      <c r="E12" s="265"/>
      <c r="F12" s="265"/>
      <c r="G12" s="265"/>
      <c r="H12" s="265"/>
      <c r="I12" s="265"/>
      <c r="J12" s="265"/>
      <c r="K12" s="265"/>
      <c r="L12" s="265"/>
      <c r="M12" s="265"/>
      <c r="N12" s="265"/>
      <c r="O12" s="265"/>
      <c r="P12" s="265"/>
      <c r="Q12" s="265"/>
      <c r="R12" s="265"/>
      <c r="S12" s="265"/>
      <c r="T12" s="265"/>
      <c r="U12" s="265"/>
    </row>
    <row r="13" spans="1:21" ht="13.5" customHeight="1" x14ac:dyDescent="0.2">
      <c r="A13" s="265"/>
      <c r="B13" s="265"/>
      <c r="C13" s="265"/>
      <c r="D13" s="265"/>
      <c r="E13" s="265"/>
      <c r="F13" s="265"/>
      <c r="G13" s="265"/>
      <c r="H13" s="265"/>
      <c r="I13" s="265"/>
      <c r="J13" s="265"/>
      <c r="K13" s="265"/>
      <c r="L13" s="265"/>
      <c r="M13" s="265"/>
      <c r="N13" s="265"/>
      <c r="O13" s="265"/>
      <c r="P13" s="265"/>
      <c r="Q13" s="265"/>
      <c r="R13" s="265"/>
      <c r="S13" s="265"/>
      <c r="T13" s="265"/>
      <c r="U13" s="265"/>
    </row>
    <row r="14" spans="1:21" ht="13.5" customHeight="1" x14ac:dyDescent="0.2">
      <c r="A14" s="265"/>
      <c r="B14" s="265"/>
      <c r="C14" s="265"/>
      <c r="D14" s="265"/>
      <c r="E14" s="265"/>
      <c r="F14" s="265"/>
      <c r="G14" s="265"/>
      <c r="H14" s="265"/>
      <c r="I14" s="265"/>
      <c r="J14" s="265"/>
      <c r="K14" s="265"/>
      <c r="L14" s="265"/>
      <c r="M14" s="265"/>
      <c r="N14" s="265"/>
      <c r="O14" s="265"/>
      <c r="P14" s="265"/>
      <c r="Q14" s="265"/>
      <c r="R14" s="265"/>
      <c r="S14" s="265"/>
      <c r="T14" s="265"/>
      <c r="U14" s="265"/>
    </row>
    <row r="15" spans="1:21" ht="13.5" customHeight="1" x14ac:dyDescent="0.2">
      <c r="A15" s="265"/>
      <c r="B15" s="265"/>
      <c r="C15" s="265"/>
      <c r="D15" s="265"/>
      <c r="E15" s="265"/>
      <c r="F15" s="265"/>
      <c r="G15" s="265"/>
      <c r="H15" s="265"/>
      <c r="I15" s="265"/>
      <c r="J15" s="265"/>
      <c r="K15" s="265"/>
      <c r="L15" s="265"/>
      <c r="M15" s="265"/>
      <c r="N15" s="265"/>
      <c r="O15" s="265"/>
      <c r="P15" s="265"/>
      <c r="Q15" s="265"/>
      <c r="R15" s="265"/>
      <c r="S15" s="265"/>
      <c r="T15" s="265"/>
      <c r="U15" s="265"/>
    </row>
    <row r="16" spans="1:21" ht="13.5" customHeight="1" x14ac:dyDescent="0.2">
      <c r="A16" s="265"/>
      <c r="B16" s="265"/>
      <c r="C16" s="265"/>
      <c r="D16" s="265"/>
      <c r="E16" s="265"/>
      <c r="F16" s="265"/>
      <c r="G16" s="265"/>
      <c r="H16" s="265"/>
      <c r="I16" s="265"/>
      <c r="J16" s="265"/>
      <c r="K16" s="265"/>
      <c r="L16" s="265"/>
      <c r="M16" s="265"/>
      <c r="N16" s="265"/>
      <c r="O16" s="265"/>
      <c r="P16" s="265"/>
      <c r="Q16" s="265"/>
      <c r="R16" s="265"/>
      <c r="S16" s="265"/>
      <c r="T16" s="265"/>
      <c r="U16" s="265"/>
    </row>
    <row r="17" spans="1:21" ht="13.5" customHeight="1" x14ac:dyDescent="0.2">
      <c r="A17" s="265"/>
      <c r="B17" s="265"/>
      <c r="C17" s="265"/>
      <c r="D17" s="265"/>
      <c r="E17" s="265"/>
      <c r="F17" s="265"/>
      <c r="G17" s="265"/>
      <c r="H17" s="265"/>
      <c r="I17" s="265"/>
      <c r="J17" s="265"/>
      <c r="K17" s="265"/>
      <c r="L17" s="265"/>
      <c r="M17" s="265"/>
      <c r="N17" s="265"/>
      <c r="O17" s="265"/>
      <c r="P17" s="265"/>
      <c r="Q17" s="265"/>
      <c r="R17" s="265"/>
      <c r="S17" s="265"/>
      <c r="T17" s="265"/>
      <c r="U17" s="265"/>
    </row>
    <row r="18" spans="1:21" ht="13.5" customHeight="1" x14ac:dyDescent="0.2">
      <c r="A18" s="265"/>
      <c r="B18" s="265"/>
      <c r="C18" s="265"/>
      <c r="D18" s="265"/>
      <c r="E18" s="265"/>
      <c r="F18" s="265"/>
      <c r="G18" s="265"/>
      <c r="H18" s="265"/>
      <c r="I18" s="265"/>
      <c r="J18" s="265"/>
      <c r="K18" s="265"/>
      <c r="L18" s="265"/>
      <c r="M18" s="265"/>
      <c r="N18" s="265"/>
      <c r="O18" s="265"/>
      <c r="P18" s="265"/>
      <c r="Q18" s="265"/>
      <c r="R18" s="265"/>
      <c r="S18" s="265"/>
      <c r="T18" s="265"/>
      <c r="U18" s="265"/>
    </row>
    <row r="19" spans="1:21" ht="13.5" customHeight="1" x14ac:dyDescent="0.2">
      <c r="A19" s="265"/>
      <c r="B19" s="265"/>
      <c r="C19" s="265"/>
      <c r="D19" s="265"/>
      <c r="E19" s="265"/>
      <c r="F19" s="265"/>
      <c r="G19" s="265"/>
      <c r="H19" s="265"/>
      <c r="I19" s="265"/>
      <c r="J19" s="265"/>
      <c r="K19" s="265"/>
      <c r="L19" s="265"/>
      <c r="M19" s="265"/>
      <c r="N19" s="265"/>
      <c r="O19" s="265"/>
      <c r="P19" s="265"/>
      <c r="Q19" s="265"/>
      <c r="R19" s="265"/>
      <c r="S19" s="265"/>
      <c r="T19" s="265"/>
      <c r="U19" s="265"/>
    </row>
    <row r="20" spans="1:21" ht="13.5" customHeight="1" x14ac:dyDescent="0.2">
      <c r="A20" s="265"/>
      <c r="B20" s="265"/>
      <c r="C20" s="265"/>
      <c r="D20" s="265"/>
      <c r="E20" s="265"/>
      <c r="F20" s="265"/>
      <c r="G20" s="265"/>
      <c r="H20" s="265"/>
      <c r="I20" s="265"/>
      <c r="J20" s="265"/>
      <c r="K20" s="265"/>
      <c r="L20" s="265"/>
      <c r="M20" s="265"/>
      <c r="N20" s="265"/>
      <c r="O20" s="265"/>
      <c r="P20" s="265"/>
      <c r="Q20" s="265"/>
      <c r="R20" s="265"/>
      <c r="S20" s="265"/>
      <c r="T20" s="265"/>
      <c r="U20" s="265"/>
    </row>
    <row r="21" spans="1:21" ht="13.5" customHeight="1" x14ac:dyDescent="0.2">
      <c r="A21" s="265"/>
      <c r="B21" s="265"/>
      <c r="C21" s="265"/>
      <c r="D21" s="265"/>
      <c r="E21" s="265"/>
      <c r="F21" s="265"/>
      <c r="G21" s="265"/>
      <c r="H21" s="265"/>
      <c r="I21" s="265"/>
      <c r="J21" s="265"/>
      <c r="K21" s="265"/>
      <c r="L21" s="265"/>
      <c r="M21" s="265"/>
      <c r="N21" s="265"/>
      <c r="O21" s="265"/>
      <c r="P21" s="265"/>
      <c r="Q21" s="265"/>
      <c r="R21" s="265"/>
      <c r="S21" s="265"/>
      <c r="T21" s="265"/>
      <c r="U21" s="265"/>
    </row>
    <row r="22" spans="1:21" ht="13.5" customHeight="1" x14ac:dyDescent="0.2">
      <c r="A22" s="265"/>
      <c r="B22" s="265"/>
      <c r="C22" s="265"/>
      <c r="D22" s="265"/>
      <c r="E22" s="265"/>
      <c r="F22" s="265"/>
      <c r="G22" s="265"/>
      <c r="H22" s="265"/>
      <c r="I22" s="265"/>
      <c r="J22" s="265"/>
      <c r="K22" s="265"/>
      <c r="L22" s="265"/>
      <c r="M22" s="265"/>
      <c r="N22" s="265"/>
      <c r="O22" s="265"/>
      <c r="P22" s="265"/>
      <c r="Q22" s="265"/>
      <c r="R22" s="265"/>
      <c r="S22" s="265"/>
      <c r="T22" s="265"/>
      <c r="U22" s="265"/>
    </row>
    <row r="23" spans="1:21" ht="13.5" customHeight="1" x14ac:dyDescent="0.2">
      <c r="A23" s="265"/>
      <c r="B23" s="265"/>
      <c r="C23" s="265"/>
      <c r="D23" s="265"/>
      <c r="E23" s="265"/>
      <c r="F23" s="265"/>
      <c r="G23" s="265"/>
      <c r="H23" s="265"/>
      <c r="I23" s="265"/>
      <c r="J23" s="265"/>
      <c r="K23" s="265"/>
      <c r="L23" s="265"/>
      <c r="M23" s="265"/>
      <c r="N23" s="265"/>
      <c r="O23" s="265"/>
      <c r="P23" s="265"/>
      <c r="Q23" s="265"/>
      <c r="R23" s="265"/>
      <c r="S23" s="265"/>
      <c r="T23" s="265"/>
      <c r="U23" s="265"/>
    </row>
    <row r="24" spans="1:21" ht="13.5" customHeight="1" x14ac:dyDescent="0.2">
      <c r="A24" s="265"/>
      <c r="B24" s="265"/>
      <c r="C24" s="265"/>
      <c r="D24" s="265"/>
      <c r="E24" s="265"/>
      <c r="F24" s="265"/>
      <c r="G24" s="265"/>
      <c r="H24" s="265"/>
      <c r="I24" s="265"/>
      <c r="J24" s="265"/>
      <c r="K24" s="265"/>
      <c r="L24" s="265"/>
      <c r="M24" s="265"/>
      <c r="N24" s="265"/>
      <c r="O24" s="265"/>
      <c r="P24" s="265"/>
      <c r="Q24" s="265"/>
      <c r="R24" s="265"/>
      <c r="S24" s="265"/>
      <c r="T24" s="265"/>
      <c r="U24" s="265"/>
    </row>
    <row r="25" spans="1:21" ht="13.5" customHeight="1" x14ac:dyDescent="0.2">
      <c r="A25" s="265"/>
      <c r="B25" s="265"/>
      <c r="C25" s="265"/>
      <c r="D25" s="265"/>
      <c r="E25" s="265"/>
      <c r="F25" s="265"/>
      <c r="G25" s="265"/>
      <c r="H25" s="265"/>
      <c r="I25" s="265"/>
      <c r="J25" s="265"/>
      <c r="K25" s="265"/>
      <c r="L25" s="265"/>
      <c r="M25" s="265"/>
      <c r="N25" s="265"/>
      <c r="O25" s="265"/>
      <c r="P25" s="265"/>
      <c r="Q25" s="265"/>
      <c r="R25" s="265"/>
      <c r="S25" s="265"/>
      <c r="T25" s="265"/>
      <c r="U25" s="265"/>
    </row>
    <row r="26" spans="1:21" ht="13.5" customHeight="1" x14ac:dyDescent="0.2">
      <c r="A26" s="265"/>
      <c r="B26" s="265"/>
      <c r="C26" s="265"/>
      <c r="D26" s="265"/>
      <c r="E26" s="265"/>
      <c r="F26" s="265"/>
      <c r="G26" s="265"/>
      <c r="H26" s="265"/>
      <c r="I26" s="265"/>
      <c r="J26" s="265"/>
      <c r="K26" s="265"/>
      <c r="L26" s="265"/>
      <c r="M26" s="265"/>
      <c r="N26" s="265"/>
      <c r="O26" s="265"/>
      <c r="P26" s="265"/>
      <c r="Q26" s="265"/>
      <c r="R26" s="265"/>
      <c r="S26" s="265"/>
      <c r="T26" s="265"/>
      <c r="U26" s="265"/>
    </row>
    <row r="27" spans="1:21" ht="13.5" customHeight="1" x14ac:dyDescent="0.2">
      <c r="A27" s="265"/>
      <c r="B27" s="265"/>
      <c r="C27" s="265"/>
      <c r="D27" s="265"/>
      <c r="E27" s="265"/>
      <c r="F27" s="265"/>
      <c r="G27" s="265"/>
      <c r="H27" s="265"/>
      <c r="I27" s="265"/>
      <c r="J27" s="265"/>
      <c r="K27" s="265"/>
      <c r="L27" s="265"/>
      <c r="M27" s="265"/>
      <c r="N27" s="265"/>
      <c r="O27" s="265"/>
      <c r="P27" s="265"/>
      <c r="Q27" s="265"/>
      <c r="R27" s="265"/>
      <c r="S27" s="265"/>
      <c r="T27" s="265"/>
      <c r="U27" s="265"/>
    </row>
    <row r="28" spans="1:21" ht="13.5" customHeight="1" x14ac:dyDescent="0.2">
      <c r="A28" s="265"/>
      <c r="B28" s="265"/>
      <c r="C28" s="265"/>
      <c r="D28" s="265"/>
      <c r="E28" s="265"/>
      <c r="F28" s="265"/>
      <c r="G28" s="265"/>
      <c r="H28" s="265"/>
      <c r="I28" s="265"/>
      <c r="J28" s="265"/>
      <c r="K28" s="265"/>
      <c r="L28" s="265"/>
      <c r="M28" s="265"/>
      <c r="N28" s="265"/>
      <c r="O28" s="265"/>
      <c r="P28" s="265"/>
      <c r="Q28" s="265"/>
      <c r="R28" s="265"/>
      <c r="S28" s="265"/>
      <c r="T28" s="265"/>
      <c r="U28" s="265"/>
    </row>
    <row r="29" spans="1:21" ht="13.5" customHeight="1" x14ac:dyDescent="0.2">
      <c r="A29" s="265"/>
      <c r="B29" s="265"/>
      <c r="C29" s="265"/>
      <c r="D29" s="265"/>
      <c r="E29" s="265"/>
      <c r="F29" s="265"/>
      <c r="G29" s="265"/>
      <c r="H29" s="265"/>
      <c r="I29" s="265"/>
      <c r="J29" s="265"/>
      <c r="K29" s="265"/>
      <c r="L29" s="265"/>
      <c r="M29" s="265"/>
      <c r="N29" s="265"/>
      <c r="O29" s="265"/>
      <c r="P29" s="265"/>
      <c r="Q29" s="265"/>
      <c r="R29" s="265"/>
      <c r="S29" s="265"/>
      <c r="T29" s="265"/>
      <c r="U29" s="265"/>
    </row>
    <row r="30" spans="1:21" ht="13.5" customHeight="1" x14ac:dyDescent="0.2">
      <c r="A30" s="265"/>
      <c r="B30" s="265"/>
      <c r="C30" s="265"/>
      <c r="D30" s="265"/>
      <c r="E30" s="265"/>
      <c r="F30" s="265"/>
      <c r="G30" s="265"/>
      <c r="H30" s="265"/>
      <c r="I30" s="265"/>
      <c r="J30" s="265"/>
      <c r="K30" s="265"/>
      <c r="L30" s="265"/>
      <c r="M30" s="265"/>
      <c r="N30" s="265"/>
      <c r="O30" s="265"/>
      <c r="P30" s="265"/>
      <c r="Q30" s="265"/>
      <c r="R30" s="265"/>
      <c r="S30" s="265"/>
      <c r="T30" s="265"/>
      <c r="U30" s="265"/>
    </row>
    <row r="31" spans="1:21" ht="13.5" customHeight="1" x14ac:dyDescent="0.2">
      <c r="A31" s="265"/>
      <c r="B31" s="265"/>
      <c r="C31" s="265"/>
      <c r="D31" s="265"/>
      <c r="E31" s="265"/>
      <c r="F31" s="265"/>
      <c r="G31" s="265"/>
      <c r="H31" s="265"/>
      <c r="I31" s="265"/>
      <c r="J31" s="265"/>
      <c r="K31" s="265"/>
      <c r="L31" s="265"/>
      <c r="M31" s="265"/>
      <c r="N31" s="265"/>
      <c r="O31" s="265"/>
      <c r="P31" s="265"/>
      <c r="Q31" s="265"/>
      <c r="R31" s="265"/>
      <c r="S31" s="265"/>
      <c r="T31" s="265"/>
      <c r="U31" s="265"/>
    </row>
    <row r="32" spans="1:21" ht="13.5" customHeight="1" x14ac:dyDescent="0.2">
      <c r="A32" s="265"/>
      <c r="B32" s="265"/>
      <c r="C32" s="265"/>
      <c r="D32" s="265"/>
      <c r="E32" s="265"/>
      <c r="F32" s="265"/>
      <c r="G32" s="265"/>
      <c r="H32" s="265"/>
      <c r="I32" s="265"/>
      <c r="J32" s="265"/>
      <c r="K32" s="265"/>
      <c r="L32" s="265"/>
      <c r="M32" s="265"/>
      <c r="N32" s="265"/>
      <c r="O32" s="265"/>
      <c r="P32" s="265"/>
      <c r="Q32" s="265"/>
      <c r="R32" s="265"/>
      <c r="S32" s="265"/>
      <c r="T32" s="265"/>
      <c r="U32" s="265"/>
    </row>
    <row r="33" spans="1:21" ht="13.5" customHeight="1" x14ac:dyDescent="0.2">
      <c r="A33" s="265"/>
      <c r="B33" s="265"/>
      <c r="C33" s="265"/>
      <c r="D33" s="265"/>
      <c r="E33" s="265"/>
      <c r="F33" s="265"/>
      <c r="G33" s="265"/>
      <c r="H33" s="265"/>
      <c r="I33" s="265"/>
      <c r="J33" s="265"/>
      <c r="K33" s="265"/>
      <c r="L33" s="265"/>
      <c r="M33" s="265"/>
      <c r="N33" s="265"/>
      <c r="O33" s="265"/>
      <c r="P33" s="265"/>
      <c r="Q33" s="265"/>
      <c r="R33" s="265"/>
      <c r="S33" s="265"/>
      <c r="T33" s="265"/>
      <c r="U33" s="265"/>
    </row>
    <row r="34" spans="1:21" ht="13.5" customHeight="1" x14ac:dyDescent="0.2">
      <c r="A34" s="265"/>
      <c r="B34" s="265"/>
      <c r="C34" s="265"/>
      <c r="D34" s="265"/>
      <c r="E34" s="265"/>
      <c r="F34" s="265"/>
      <c r="G34" s="265"/>
      <c r="H34" s="265"/>
      <c r="I34" s="265"/>
      <c r="J34" s="265"/>
      <c r="K34" s="265"/>
      <c r="L34" s="265"/>
      <c r="M34" s="265"/>
      <c r="N34" s="265"/>
      <c r="O34" s="265"/>
      <c r="P34" s="265"/>
      <c r="Q34" s="265"/>
      <c r="R34" s="265"/>
      <c r="S34" s="265"/>
      <c r="T34" s="265"/>
      <c r="U34" s="265"/>
    </row>
    <row r="35" spans="1:21" ht="13.5" customHeight="1" x14ac:dyDescent="0.2">
      <c r="A35" s="265"/>
      <c r="B35" s="265"/>
      <c r="C35" s="265"/>
      <c r="D35" s="265"/>
      <c r="E35" s="265"/>
      <c r="F35" s="265"/>
      <c r="G35" s="265"/>
      <c r="H35" s="265"/>
      <c r="I35" s="265"/>
      <c r="J35" s="265"/>
      <c r="K35" s="265"/>
      <c r="L35" s="265"/>
      <c r="M35" s="265"/>
      <c r="N35" s="265"/>
      <c r="O35" s="265"/>
      <c r="P35" s="265"/>
      <c r="Q35" s="265"/>
      <c r="R35" s="265"/>
      <c r="S35" s="265"/>
      <c r="T35" s="265"/>
      <c r="U35" s="265"/>
    </row>
    <row r="36" spans="1:21" ht="13.5" customHeight="1" x14ac:dyDescent="0.2">
      <c r="A36" s="265"/>
      <c r="B36" s="265"/>
      <c r="C36" s="265"/>
      <c r="D36" s="265"/>
      <c r="E36" s="265"/>
      <c r="F36" s="265"/>
      <c r="G36" s="265"/>
      <c r="H36" s="265"/>
      <c r="I36" s="265"/>
      <c r="J36" s="265"/>
      <c r="K36" s="265"/>
      <c r="L36" s="265"/>
      <c r="M36" s="265"/>
      <c r="N36" s="265"/>
      <c r="O36" s="265"/>
      <c r="P36" s="265"/>
      <c r="Q36" s="265"/>
      <c r="R36" s="265"/>
      <c r="S36" s="265"/>
      <c r="T36" s="265"/>
      <c r="U36" s="265"/>
    </row>
    <row r="37" spans="1:21" ht="13.5" customHeight="1" x14ac:dyDescent="0.2">
      <c r="A37" s="265"/>
      <c r="B37" s="265"/>
      <c r="C37" s="265"/>
      <c r="D37" s="265"/>
      <c r="E37" s="265"/>
      <c r="F37" s="265"/>
      <c r="G37" s="265"/>
      <c r="H37" s="265"/>
      <c r="I37" s="265"/>
      <c r="J37" s="265"/>
      <c r="K37" s="265"/>
      <c r="L37" s="265"/>
      <c r="M37" s="265"/>
      <c r="N37" s="265"/>
      <c r="O37" s="265"/>
      <c r="P37" s="265"/>
      <c r="Q37" s="265"/>
      <c r="R37" s="265"/>
      <c r="S37" s="265"/>
      <c r="T37" s="265"/>
      <c r="U37" s="265"/>
    </row>
    <row r="38" spans="1:21" ht="13.5" customHeight="1" x14ac:dyDescent="0.2">
      <c r="A38" s="265"/>
      <c r="B38" s="265"/>
      <c r="C38" s="265"/>
      <c r="D38" s="265"/>
      <c r="E38" s="265"/>
      <c r="F38" s="265"/>
      <c r="G38" s="265"/>
      <c r="H38" s="265"/>
      <c r="I38" s="265"/>
      <c r="J38" s="265"/>
      <c r="K38" s="265"/>
      <c r="L38" s="265"/>
      <c r="M38" s="265"/>
      <c r="N38" s="265"/>
      <c r="O38" s="265"/>
      <c r="P38" s="265"/>
      <c r="Q38" s="265"/>
      <c r="R38" s="265"/>
      <c r="S38" s="265"/>
      <c r="T38" s="265"/>
      <c r="U38" s="265"/>
    </row>
    <row r="39" spans="1:21" ht="13.5" customHeight="1" x14ac:dyDescent="0.2">
      <c r="A39" s="265"/>
      <c r="B39" s="265"/>
      <c r="C39" s="265"/>
      <c r="D39" s="265"/>
      <c r="E39" s="265"/>
      <c r="F39" s="265"/>
      <c r="G39" s="265"/>
      <c r="H39" s="265"/>
      <c r="I39" s="265"/>
      <c r="J39" s="265"/>
      <c r="K39" s="265"/>
      <c r="L39" s="265"/>
      <c r="M39" s="265"/>
      <c r="N39" s="265"/>
      <c r="O39" s="265"/>
      <c r="P39" s="265"/>
      <c r="Q39" s="265"/>
      <c r="R39" s="265"/>
      <c r="S39" s="265"/>
      <c r="T39" s="265"/>
      <c r="U39" s="265"/>
    </row>
    <row r="40" spans="1:21" ht="13.5" customHeight="1" x14ac:dyDescent="0.2">
      <c r="A40" s="265"/>
      <c r="B40" s="265"/>
      <c r="C40" s="265"/>
      <c r="D40" s="265"/>
      <c r="E40" s="265"/>
      <c r="F40" s="265"/>
      <c r="G40" s="265"/>
      <c r="H40" s="265"/>
      <c r="I40" s="265"/>
      <c r="J40" s="265"/>
      <c r="K40" s="265"/>
      <c r="L40" s="265"/>
      <c r="M40" s="265"/>
      <c r="N40" s="265"/>
      <c r="O40" s="265"/>
      <c r="P40" s="265"/>
      <c r="Q40" s="265"/>
      <c r="R40" s="265"/>
      <c r="S40" s="265"/>
      <c r="T40" s="265"/>
      <c r="U40" s="265"/>
    </row>
    <row r="41" spans="1:21" ht="13.5" customHeight="1" x14ac:dyDescent="0.2">
      <c r="A41" s="265"/>
      <c r="B41" s="265"/>
      <c r="C41" s="265"/>
      <c r="D41" s="265"/>
      <c r="E41" s="265"/>
      <c r="F41" s="265"/>
      <c r="G41" s="265"/>
      <c r="H41" s="265"/>
      <c r="I41" s="265"/>
      <c r="J41" s="265"/>
      <c r="K41" s="265"/>
      <c r="L41" s="265"/>
      <c r="M41" s="265"/>
      <c r="N41" s="265"/>
      <c r="O41" s="265"/>
      <c r="P41" s="265"/>
      <c r="Q41" s="265"/>
      <c r="R41" s="265"/>
      <c r="S41" s="265"/>
      <c r="T41" s="265"/>
      <c r="U41" s="265"/>
    </row>
    <row r="42" spans="1:21" ht="13.5" customHeight="1" x14ac:dyDescent="0.2">
      <c r="A42" s="265"/>
      <c r="B42" s="265"/>
      <c r="C42" s="265"/>
      <c r="D42" s="265"/>
      <c r="E42" s="265"/>
      <c r="F42" s="265"/>
      <c r="G42" s="265"/>
      <c r="H42" s="265"/>
      <c r="I42" s="265"/>
      <c r="J42" s="265"/>
      <c r="K42" s="265"/>
      <c r="L42" s="265"/>
      <c r="M42" s="265"/>
      <c r="N42" s="265"/>
      <c r="O42" s="265"/>
      <c r="P42" s="265"/>
      <c r="Q42" s="265"/>
      <c r="R42" s="265"/>
      <c r="S42" s="265"/>
      <c r="T42" s="265"/>
      <c r="U42" s="265"/>
    </row>
    <row r="43" spans="1:21" ht="30.75" customHeight="1" thickBot="1" x14ac:dyDescent="0.25">
      <c r="A43" s="265"/>
      <c r="B43" s="265"/>
      <c r="C43" s="265"/>
      <c r="D43" s="265"/>
      <c r="E43" s="265"/>
      <c r="F43" s="265"/>
      <c r="G43" s="265"/>
      <c r="H43" s="265"/>
      <c r="I43" s="265"/>
      <c r="J43" s="265"/>
      <c r="K43" s="265"/>
      <c r="L43" s="265"/>
      <c r="M43" s="265"/>
      <c r="N43" s="265"/>
      <c r="O43" s="267" t="s">
        <v>545</v>
      </c>
      <c r="P43" s="265"/>
      <c r="Q43" s="265"/>
      <c r="R43" s="265"/>
      <c r="S43" s="265"/>
      <c r="T43" s="265"/>
      <c r="U43" s="265"/>
    </row>
    <row r="44" spans="1:21" ht="30.75" customHeight="1" thickBot="1" x14ac:dyDescent="0.25">
      <c r="A44" s="265"/>
      <c r="B44" s="268" t="s">
        <v>546</v>
      </c>
      <c r="C44" s="269"/>
      <c r="D44" s="269"/>
      <c r="E44" s="270"/>
      <c r="F44" s="270"/>
      <c r="G44" s="270"/>
      <c r="H44" s="270"/>
      <c r="I44" s="270"/>
      <c r="J44" s="271" t="s">
        <v>528</v>
      </c>
      <c r="K44" s="272" t="s">
        <v>3</v>
      </c>
      <c r="L44" s="273" t="s">
        <v>4</v>
      </c>
      <c r="M44" s="273" t="s">
        <v>5</v>
      </c>
      <c r="N44" s="273" t="s">
        <v>6</v>
      </c>
      <c r="O44" s="274" t="s">
        <v>7</v>
      </c>
      <c r="P44" s="265"/>
      <c r="Q44" s="265"/>
      <c r="R44" s="265"/>
      <c r="S44" s="265"/>
      <c r="T44" s="265"/>
      <c r="U44" s="265"/>
    </row>
    <row r="45" spans="1:21" ht="30.75" customHeight="1" x14ac:dyDescent="0.2">
      <c r="A45" s="265"/>
      <c r="B45" s="1175" t="s">
        <v>547</v>
      </c>
      <c r="C45" s="1176"/>
      <c r="D45" s="275"/>
      <c r="E45" s="1181" t="s">
        <v>548</v>
      </c>
      <c r="F45" s="1181"/>
      <c r="G45" s="1181"/>
      <c r="H45" s="1181"/>
      <c r="I45" s="1181"/>
      <c r="J45" s="1182"/>
      <c r="K45" s="276">
        <v>255</v>
      </c>
      <c r="L45" s="277">
        <v>255</v>
      </c>
      <c r="M45" s="277">
        <v>276</v>
      </c>
      <c r="N45" s="277">
        <v>272</v>
      </c>
      <c r="O45" s="278">
        <v>293</v>
      </c>
      <c r="P45" s="265"/>
      <c r="Q45" s="265"/>
      <c r="R45" s="265"/>
      <c r="S45" s="265"/>
      <c r="T45" s="265"/>
      <c r="U45" s="265"/>
    </row>
    <row r="46" spans="1:21" ht="30.75" customHeight="1" x14ac:dyDescent="0.2">
      <c r="A46" s="265"/>
      <c r="B46" s="1177"/>
      <c r="C46" s="1178"/>
      <c r="D46" s="279"/>
      <c r="E46" s="1183" t="s">
        <v>549</v>
      </c>
      <c r="F46" s="1183"/>
      <c r="G46" s="1183"/>
      <c r="H46" s="1183"/>
      <c r="I46" s="1183"/>
      <c r="J46" s="1184"/>
      <c r="K46" s="280" t="s">
        <v>485</v>
      </c>
      <c r="L46" s="281" t="s">
        <v>485</v>
      </c>
      <c r="M46" s="281" t="s">
        <v>485</v>
      </c>
      <c r="N46" s="281" t="s">
        <v>485</v>
      </c>
      <c r="O46" s="282" t="s">
        <v>485</v>
      </c>
      <c r="P46" s="265"/>
      <c r="Q46" s="265"/>
      <c r="R46" s="265"/>
      <c r="S46" s="265"/>
      <c r="T46" s="265"/>
      <c r="U46" s="265"/>
    </row>
    <row r="47" spans="1:21" ht="30.75" customHeight="1" x14ac:dyDescent="0.2">
      <c r="A47" s="265"/>
      <c r="B47" s="1177"/>
      <c r="C47" s="1178"/>
      <c r="D47" s="279"/>
      <c r="E47" s="1183" t="s">
        <v>550</v>
      </c>
      <c r="F47" s="1183"/>
      <c r="G47" s="1183"/>
      <c r="H47" s="1183"/>
      <c r="I47" s="1183"/>
      <c r="J47" s="1184"/>
      <c r="K47" s="280" t="s">
        <v>485</v>
      </c>
      <c r="L47" s="281" t="s">
        <v>485</v>
      </c>
      <c r="M47" s="281" t="s">
        <v>485</v>
      </c>
      <c r="N47" s="281" t="s">
        <v>485</v>
      </c>
      <c r="O47" s="282" t="s">
        <v>485</v>
      </c>
      <c r="P47" s="265"/>
      <c r="Q47" s="265"/>
      <c r="R47" s="265"/>
      <c r="S47" s="265"/>
      <c r="T47" s="265"/>
      <c r="U47" s="265"/>
    </row>
    <row r="48" spans="1:21" ht="30.75" customHeight="1" x14ac:dyDescent="0.2">
      <c r="A48" s="265"/>
      <c r="B48" s="1177"/>
      <c r="C48" s="1178"/>
      <c r="D48" s="279"/>
      <c r="E48" s="1183" t="s">
        <v>551</v>
      </c>
      <c r="F48" s="1183"/>
      <c r="G48" s="1183"/>
      <c r="H48" s="1183"/>
      <c r="I48" s="1183"/>
      <c r="J48" s="1184"/>
      <c r="K48" s="280">
        <v>532</v>
      </c>
      <c r="L48" s="281">
        <v>538</v>
      </c>
      <c r="M48" s="281">
        <v>551</v>
      </c>
      <c r="N48" s="281">
        <v>559</v>
      </c>
      <c r="O48" s="282">
        <v>562</v>
      </c>
      <c r="P48" s="265"/>
      <c r="Q48" s="265"/>
      <c r="R48" s="265"/>
      <c r="S48" s="265"/>
      <c r="T48" s="265"/>
      <c r="U48" s="265"/>
    </row>
    <row r="49" spans="1:21" ht="30.75" customHeight="1" x14ac:dyDescent="0.2">
      <c r="A49" s="265"/>
      <c r="B49" s="1177"/>
      <c r="C49" s="1178"/>
      <c r="D49" s="279"/>
      <c r="E49" s="1183" t="s">
        <v>552</v>
      </c>
      <c r="F49" s="1183"/>
      <c r="G49" s="1183"/>
      <c r="H49" s="1183"/>
      <c r="I49" s="1183"/>
      <c r="J49" s="1184"/>
      <c r="K49" s="280">
        <v>14</v>
      </c>
      <c r="L49" s="281">
        <v>17</v>
      </c>
      <c r="M49" s="281">
        <v>23</v>
      </c>
      <c r="N49" s="281">
        <v>25</v>
      </c>
      <c r="O49" s="282">
        <v>30</v>
      </c>
      <c r="P49" s="265"/>
      <c r="Q49" s="265"/>
      <c r="R49" s="265"/>
      <c r="S49" s="265"/>
      <c r="T49" s="265"/>
      <c r="U49" s="265"/>
    </row>
    <row r="50" spans="1:21" ht="30.75" customHeight="1" x14ac:dyDescent="0.2">
      <c r="A50" s="265"/>
      <c r="B50" s="1177"/>
      <c r="C50" s="1178"/>
      <c r="D50" s="279"/>
      <c r="E50" s="1183" t="s">
        <v>553</v>
      </c>
      <c r="F50" s="1183"/>
      <c r="G50" s="1183"/>
      <c r="H50" s="1183"/>
      <c r="I50" s="1183"/>
      <c r="J50" s="1184"/>
      <c r="K50" s="280" t="s">
        <v>485</v>
      </c>
      <c r="L50" s="281" t="s">
        <v>485</v>
      </c>
      <c r="M50" s="281" t="s">
        <v>485</v>
      </c>
      <c r="N50" s="281" t="s">
        <v>485</v>
      </c>
      <c r="O50" s="282" t="s">
        <v>485</v>
      </c>
      <c r="P50" s="265"/>
      <c r="Q50" s="265"/>
      <c r="R50" s="265"/>
      <c r="S50" s="265"/>
      <c r="T50" s="265"/>
      <c r="U50" s="265"/>
    </row>
    <row r="51" spans="1:21" ht="30.75" customHeight="1" x14ac:dyDescent="0.2">
      <c r="A51" s="265"/>
      <c r="B51" s="1179"/>
      <c r="C51" s="1180"/>
      <c r="D51" s="283"/>
      <c r="E51" s="1183" t="s">
        <v>554</v>
      </c>
      <c r="F51" s="1183"/>
      <c r="G51" s="1183"/>
      <c r="H51" s="1183"/>
      <c r="I51" s="1183"/>
      <c r="J51" s="1184"/>
      <c r="K51" s="280" t="s">
        <v>485</v>
      </c>
      <c r="L51" s="281" t="s">
        <v>485</v>
      </c>
      <c r="M51" s="281" t="s">
        <v>485</v>
      </c>
      <c r="N51" s="281" t="s">
        <v>485</v>
      </c>
      <c r="O51" s="282" t="s">
        <v>485</v>
      </c>
      <c r="P51" s="265"/>
      <c r="Q51" s="265"/>
      <c r="R51" s="265"/>
      <c r="S51" s="265"/>
      <c r="T51" s="265"/>
      <c r="U51" s="265"/>
    </row>
    <row r="52" spans="1:21" ht="30.75" customHeight="1" x14ac:dyDescent="0.2">
      <c r="A52" s="265"/>
      <c r="B52" s="1185" t="s">
        <v>555</v>
      </c>
      <c r="C52" s="1186"/>
      <c r="D52" s="283"/>
      <c r="E52" s="1183" t="s">
        <v>556</v>
      </c>
      <c r="F52" s="1183"/>
      <c r="G52" s="1183"/>
      <c r="H52" s="1183"/>
      <c r="I52" s="1183"/>
      <c r="J52" s="1184"/>
      <c r="K52" s="280">
        <v>546</v>
      </c>
      <c r="L52" s="281">
        <v>544</v>
      </c>
      <c r="M52" s="281">
        <v>542</v>
      </c>
      <c r="N52" s="281">
        <v>547</v>
      </c>
      <c r="O52" s="282">
        <v>547</v>
      </c>
      <c r="P52" s="265"/>
      <c r="Q52" s="265"/>
      <c r="R52" s="265"/>
      <c r="S52" s="265"/>
      <c r="T52" s="265"/>
      <c r="U52" s="265"/>
    </row>
    <row r="53" spans="1:21" ht="30.75" customHeight="1" thickBot="1" x14ac:dyDescent="0.25">
      <c r="A53" s="265"/>
      <c r="B53" s="1187" t="s">
        <v>557</v>
      </c>
      <c r="C53" s="1188"/>
      <c r="D53" s="284"/>
      <c r="E53" s="1189" t="s">
        <v>558</v>
      </c>
      <c r="F53" s="1189"/>
      <c r="G53" s="1189"/>
      <c r="H53" s="1189"/>
      <c r="I53" s="1189"/>
      <c r="J53" s="1190"/>
      <c r="K53" s="285">
        <v>255</v>
      </c>
      <c r="L53" s="286">
        <v>266</v>
      </c>
      <c r="M53" s="286">
        <v>308</v>
      </c>
      <c r="N53" s="286">
        <v>309</v>
      </c>
      <c r="O53" s="287">
        <v>338</v>
      </c>
      <c r="P53" s="265"/>
      <c r="Q53" s="265"/>
      <c r="R53" s="265"/>
      <c r="S53" s="265"/>
      <c r="T53" s="265"/>
      <c r="U53" s="265"/>
    </row>
    <row r="54" spans="1:21" ht="24" customHeight="1" x14ac:dyDescent="0.2">
      <c r="A54" s="265"/>
      <c r="B54" s="288" t="s">
        <v>559</v>
      </c>
      <c r="C54" s="265"/>
      <c r="D54" s="265"/>
      <c r="E54" s="265"/>
      <c r="F54" s="265"/>
      <c r="G54" s="265"/>
      <c r="H54" s="265"/>
      <c r="I54" s="265"/>
      <c r="J54" s="265"/>
      <c r="K54" s="265"/>
      <c r="L54" s="265"/>
      <c r="M54" s="265"/>
      <c r="N54" s="265"/>
      <c r="O54" s="265"/>
      <c r="P54" s="265"/>
      <c r="Q54" s="265"/>
      <c r="R54" s="265"/>
      <c r="S54" s="265"/>
      <c r="T54" s="265"/>
      <c r="U54" s="265"/>
    </row>
    <row r="55" spans="1:21" ht="24" customHeight="1" thickBot="1" x14ac:dyDescent="0.25">
      <c r="A55" s="265"/>
      <c r="B55" s="289" t="s">
        <v>560</v>
      </c>
      <c r="C55" s="290"/>
      <c r="D55" s="290"/>
      <c r="E55" s="290"/>
      <c r="F55" s="290"/>
      <c r="G55" s="290"/>
      <c r="H55" s="290"/>
      <c r="I55" s="290"/>
      <c r="J55" s="290"/>
      <c r="K55" s="291"/>
      <c r="L55" s="291"/>
      <c r="M55" s="291"/>
      <c r="N55" s="291"/>
      <c r="O55" s="292" t="s">
        <v>561</v>
      </c>
      <c r="P55" s="265"/>
      <c r="Q55" s="265"/>
      <c r="R55" s="265"/>
      <c r="S55" s="265"/>
      <c r="T55" s="265"/>
      <c r="U55" s="265"/>
    </row>
    <row r="56" spans="1:21" ht="31.5" customHeight="1" thickBot="1" x14ac:dyDescent="0.25">
      <c r="A56" s="265"/>
      <c r="B56" s="293"/>
      <c r="C56" s="294"/>
      <c r="D56" s="294"/>
      <c r="E56" s="295"/>
      <c r="F56" s="295"/>
      <c r="G56" s="295"/>
      <c r="H56" s="295"/>
      <c r="I56" s="295"/>
      <c r="J56" s="296" t="s">
        <v>528</v>
      </c>
      <c r="K56" s="297" t="s">
        <v>562</v>
      </c>
      <c r="L56" s="298" t="s">
        <v>563</v>
      </c>
      <c r="M56" s="298" t="s">
        <v>564</v>
      </c>
      <c r="N56" s="298" t="s">
        <v>565</v>
      </c>
      <c r="O56" s="299" t="s">
        <v>566</v>
      </c>
      <c r="P56" s="265"/>
      <c r="Q56" s="265"/>
      <c r="R56" s="265"/>
      <c r="S56" s="265"/>
      <c r="T56" s="265"/>
      <c r="U56" s="265"/>
    </row>
    <row r="57" spans="1:21" ht="31.5" customHeight="1" x14ac:dyDescent="0.2">
      <c r="B57" s="1191" t="s">
        <v>567</v>
      </c>
      <c r="C57" s="1192"/>
      <c r="D57" s="1195" t="s">
        <v>568</v>
      </c>
      <c r="E57" s="1196"/>
      <c r="F57" s="1196"/>
      <c r="G57" s="1196"/>
      <c r="H57" s="1196"/>
      <c r="I57" s="1196"/>
      <c r="J57" s="1197"/>
      <c r="K57" s="300"/>
      <c r="L57" s="301"/>
      <c r="M57" s="301"/>
      <c r="N57" s="301"/>
      <c r="O57" s="302"/>
    </row>
    <row r="58" spans="1:21" ht="31.5" customHeight="1" thickBot="1" x14ac:dyDescent="0.25">
      <c r="B58" s="1193"/>
      <c r="C58" s="1194"/>
      <c r="D58" s="1198" t="s">
        <v>569</v>
      </c>
      <c r="E58" s="1199"/>
      <c r="F58" s="1199"/>
      <c r="G58" s="1199"/>
      <c r="H58" s="1199"/>
      <c r="I58" s="1199"/>
      <c r="J58" s="1200"/>
      <c r="K58" s="303"/>
      <c r="L58" s="304"/>
      <c r="M58" s="304"/>
      <c r="N58" s="304"/>
      <c r="O58" s="305"/>
    </row>
    <row r="59" spans="1:21" ht="24" customHeight="1" x14ac:dyDescent="0.2">
      <c r="B59" s="306"/>
      <c r="C59" s="306"/>
      <c r="D59" s="307" t="s">
        <v>570</v>
      </c>
      <c r="E59" s="308"/>
      <c r="F59" s="308"/>
      <c r="G59" s="308"/>
      <c r="H59" s="308"/>
      <c r="I59" s="308"/>
      <c r="J59" s="308"/>
      <c r="K59" s="308"/>
      <c r="L59" s="308"/>
      <c r="M59" s="308"/>
      <c r="N59" s="308"/>
      <c r="O59" s="308"/>
    </row>
    <row r="60" spans="1:21" ht="24" customHeight="1" x14ac:dyDescent="0.2">
      <c r="B60" s="309"/>
      <c r="C60" s="309"/>
      <c r="D60" s="307" t="s">
        <v>571</v>
      </c>
      <c r="E60" s="308"/>
      <c r="F60" s="308"/>
      <c r="G60" s="308"/>
      <c r="H60" s="308"/>
      <c r="I60" s="308"/>
      <c r="J60" s="308"/>
      <c r="K60" s="308"/>
      <c r="L60" s="308"/>
      <c r="M60" s="308"/>
      <c r="N60" s="308"/>
      <c r="O60" s="308"/>
    </row>
    <row r="61" spans="1:21" ht="24" customHeight="1" x14ac:dyDescent="0.2">
      <c r="A61" s="265"/>
      <c r="B61" s="288"/>
      <c r="C61" s="265"/>
      <c r="D61" s="265"/>
      <c r="E61" s="265"/>
      <c r="F61" s="265"/>
      <c r="G61" s="265"/>
      <c r="H61" s="265"/>
      <c r="I61" s="265"/>
      <c r="J61" s="265"/>
      <c r="K61" s="265"/>
      <c r="L61" s="265"/>
      <c r="M61" s="265"/>
      <c r="N61" s="265"/>
      <c r="O61" s="265"/>
      <c r="P61" s="265"/>
      <c r="Q61" s="265"/>
      <c r="R61" s="265"/>
      <c r="S61" s="265"/>
      <c r="T61" s="265"/>
      <c r="U61" s="265"/>
    </row>
    <row r="62" spans="1:21" ht="24" customHeight="1" x14ac:dyDescent="0.2">
      <c r="A62" s="265"/>
      <c r="B62" s="288"/>
      <c r="C62" s="265"/>
      <c r="D62" s="265"/>
      <c r="E62" s="265"/>
      <c r="F62" s="265"/>
      <c r="G62" s="265"/>
      <c r="H62" s="265"/>
      <c r="I62" s="265"/>
      <c r="J62" s="265"/>
      <c r="K62" s="265"/>
      <c r="L62" s="265"/>
      <c r="M62" s="265"/>
      <c r="N62" s="265"/>
      <c r="O62" s="265"/>
      <c r="P62" s="265"/>
      <c r="Q62" s="265"/>
      <c r="R62" s="265"/>
      <c r="S62" s="265"/>
      <c r="T62" s="265"/>
      <c r="U62" s="265"/>
    </row>
  </sheetData>
  <sheetProtection algorithmName="SHA-512" hashValue="7Mdh3oaikkAuSaNNGCYW1fY0VvKnOMfkX22CsY72D73Si8LamKIgwO8gKXVK0jG877OimRxX2fKlcXkSlZhwsg==" saltValue="rbiOOzcLAGDOcRDdcWCFxA=="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headerFooter alignWithMargins="0">
    <oddFooter>&amp;C&amp;P/&amp;N</oddFooter>
  </headerFooter>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M55"/>
  <sheetViews>
    <sheetView showGridLines="0" zoomScale="80" zoomScaleNormal="80" zoomScaleSheetLayoutView="100" workbookViewId="0">
      <selection activeCell="B36" sqref="E36:S36"/>
    </sheetView>
  </sheetViews>
  <sheetFormatPr defaultColWidth="0" defaultRowHeight="13.5" customHeight="1" zeroHeight="1" x14ac:dyDescent="0.2"/>
  <cols>
    <col min="1" max="1" width="6.6640625" style="310" customWidth="1"/>
    <col min="2" max="3" width="12.6640625" style="310" customWidth="1"/>
    <col min="4" max="4" width="11.6640625" style="310" customWidth="1"/>
    <col min="5" max="8" width="10.33203125" style="310" customWidth="1"/>
    <col min="9" max="13" width="16.33203125" style="310" customWidth="1"/>
    <col min="14" max="19" width="12.6640625" style="310" customWidth="1"/>
    <col min="20" max="16384" width="0" style="310"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311" t="s">
        <v>545</v>
      </c>
    </row>
    <row r="40" spans="2:13" ht="27.75" customHeight="1" thickBot="1" x14ac:dyDescent="0.25">
      <c r="B40" s="312" t="s">
        <v>546</v>
      </c>
      <c r="C40" s="313"/>
      <c r="D40" s="313"/>
      <c r="E40" s="314"/>
      <c r="F40" s="314"/>
      <c r="G40" s="314"/>
      <c r="H40" s="315" t="s">
        <v>528</v>
      </c>
      <c r="I40" s="316" t="s">
        <v>3</v>
      </c>
      <c r="J40" s="317" t="s">
        <v>4</v>
      </c>
      <c r="K40" s="317" t="s">
        <v>5</v>
      </c>
      <c r="L40" s="317" t="s">
        <v>6</v>
      </c>
      <c r="M40" s="318" t="s">
        <v>7</v>
      </c>
    </row>
    <row r="41" spans="2:13" ht="27.75" customHeight="1" x14ac:dyDescent="0.2">
      <c r="B41" s="1201" t="s">
        <v>572</v>
      </c>
      <c r="C41" s="1202"/>
      <c r="D41" s="319"/>
      <c r="E41" s="1207" t="s">
        <v>573</v>
      </c>
      <c r="F41" s="1207"/>
      <c r="G41" s="1207"/>
      <c r="H41" s="1208"/>
      <c r="I41" s="320">
        <v>4009</v>
      </c>
      <c r="J41" s="321">
        <v>3825</v>
      </c>
      <c r="K41" s="321">
        <v>3733</v>
      </c>
      <c r="L41" s="321">
        <v>3962</v>
      </c>
      <c r="M41" s="322">
        <v>3956</v>
      </c>
    </row>
    <row r="42" spans="2:13" ht="27.75" customHeight="1" x14ac:dyDescent="0.2">
      <c r="B42" s="1203"/>
      <c r="C42" s="1204"/>
      <c r="D42" s="323"/>
      <c r="E42" s="1209" t="s">
        <v>574</v>
      </c>
      <c r="F42" s="1209"/>
      <c r="G42" s="1209"/>
      <c r="H42" s="1210"/>
      <c r="I42" s="324" t="s">
        <v>485</v>
      </c>
      <c r="J42" s="325" t="s">
        <v>485</v>
      </c>
      <c r="K42" s="325" t="s">
        <v>485</v>
      </c>
      <c r="L42" s="325" t="s">
        <v>485</v>
      </c>
      <c r="M42" s="326" t="s">
        <v>485</v>
      </c>
    </row>
    <row r="43" spans="2:13" ht="27.75" customHeight="1" x14ac:dyDescent="0.2">
      <c r="B43" s="1203"/>
      <c r="C43" s="1204"/>
      <c r="D43" s="323"/>
      <c r="E43" s="1209" t="s">
        <v>575</v>
      </c>
      <c r="F43" s="1209"/>
      <c r="G43" s="1209"/>
      <c r="H43" s="1210"/>
      <c r="I43" s="324">
        <v>5909</v>
      </c>
      <c r="J43" s="325">
        <v>5587</v>
      </c>
      <c r="K43" s="325">
        <v>5149</v>
      </c>
      <c r="L43" s="325">
        <v>4713</v>
      </c>
      <c r="M43" s="326">
        <v>4248</v>
      </c>
    </row>
    <row r="44" spans="2:13" ht="27.75" customHeight="1" x14ac:dyDescent="0.2">
      <c r="B44" s="1203"/>
      <c r="C44" s="1204"/>
      <c r="D44" s="323"/>
      <c r="E44" s="1209" t="s">
        <v>576</v>
      </c>
      <c r="F44" s="1209"/>
      <c r="G44" s="1209"/>
      <c r="H44" s="1210"/>
      <c r="I44" s="324">
        <v>133</v>
      </c>
      <c r="J44" s="325">
        <v>124</v>
      </c>
      <c r="K44" s="325">
        <v>133</v>
      </c>
      <c r="L44" s="325">
        <v>210</v>
      </c>
      <c r="M44" s="326">
        <v>513</v>
      </c>
    </row>
    <row r="45" spans="2:13" ht="27.75" customHeight="1" x14ac:dyDescent="0.2">
      <c r="B45" s="1203"/>
      <c r="C45" s="1204"/>
      <c r="D45" s="323"/>
      <c r="E45" s="1209" t="s">
        <v>577</v>
      </c>
      <c r="F45" s="1209"/>
      <c r="G45" s="1209"/>
      <c r="H45" s="1210"/>
      <c r="I45" s="324">
        <v>165</v>
      </c>
      <c r="J45" s="325">
        <v>178</v>
      </c>
      <c r="K45" s="325">
        <v>130</v>
      </c>
      <c r="L45" s="325">
        <v>144</v>
      </c>
      <c r="M45" s="326">
        <v>148</v>
      </c>
    </row>
    <row r="46" spans="2:13" ht="27.75" customHeight="1" x14ac:dyDescent="0.2">
      <c r="B46" s="1203"/>
      <c r="C46" s="1204"/>
      <c r="D46" s="327"/>
      <c r="E46" s="1209" t="s">
        <v>578</v>
      </c>
      <c r="F46" s="1209"/>
      <c r="G46" s="1209"/>
      <c r="H46" s="1210"/>
      <c r="I46" s="324">
        <v>34</v>
      </c>
      <c r="J46" s="325">
        <v>34</v>
      </c>
      <c r="K46" s="325">
        <v>34</v>
      </c>
      <c r="L46" s="325">
        <v>34</v>
      </c>
      <c r="M46" s="326">
        <v>34</v>
      </c>
    </row>
    <row r="47" spans="2:13" ht="27.75" customHeight="1" x14ac:dyDescent="0.2">
      <c r="B47" s="1203"/>
      <c r="C47" s="1204"/>
      <c r="D47" s="328"/>
      <c r="E47" s="1211" t="s">
        <v>579</v>
      </c>
      <c r="F47" s="1212"/>
      <c r="G47" s="1212"/>
      <c r="H47" s="1213"/>
      <c r="I47" s="324" t="s">
        <v>485</v>
      </c>
      <c r="J47" s="325" t="s">
        <v>485</v>
      </c>
      <c r="K47" s="325" t="s">
        <v>485</v>
      </c>
      <c r="L47" s="325" t="s">
        <v>485</v>
      </c>
      <c r="M47" s="326" t="s">
        <v>485</v>
      </c>
    </row>
    <row r="48" spans="2:13" ht="27.75" customHeight="1" x14ac:dyDescent="0.2">
      <c r="B48" s="1203"/>
      <c r="C48" s="1204"/>
      <c r="D48" s="323"/>
      <c r="E48" s="1209" t="s">
        <v>580</v>
      </c>
      <c r="F48" s="1209"/>
      <c r="G48" s="1209"/>
      <c r="H48" s="1210"/>
      <c r="I48" s="324" t="s">
        <v>485</v>
      </c>
      <c r="J48" s="325" t="s">
        <v>485</v>
      </c>
      <c r="K48" s="325" t="s">
        <v>485</v>
      </c>
      <c r="L48" s="325" t="s">
        <v>485</v>
      </c>
      <c r="M48" s="326" t="s">
        <v>485</v>
      </c>
    </row>
    <row r="49" spans="2:13" ht="27.75" customHeight="1" x14ac:dyDescent="0.2">
      <c r="B49" s="1205"/>
      <c r="C49" s="1206"/>
      <c r="D49" s="323"/>
      <c r="E49" s="1209" t="s">
        <v>581</v>
      </c>
      <c r="F49" s="1209"/>
      <c r="G49" s="1209"/>
      <c r="H49" s="1210"/>
      <c r="I49" s="324" t="s">
        <v>485</v>
      </c>
      <c r="J49" s="325" t="s">
        <v>485</v>
      </c>
      <c r="K49" s="325" t="s">
        <v>485</v>
      </c>
      <c r="L49" s="325" t="s">
        <v>485</v>
      </c>
      <c r="M49" s="326" t="s">
        <v>485</v>
      </c>
    </row>
    <row r="50" spans="2:13" ht="27.75" customHeight="1" x14ac:dyDescent="0.2">
      <c r="B50" s="1214" t="s">
        <v>582</v>
      </c>
      <c r="C50" s="1215"/>
      <c r="D50" s="329"/>
      <c r="E50" s="1209" t="s">
        <v>583</v>
      </c>
      <c r="F50" s="1209"/>
      <c r="G50" s="1209"/>
      <c r="H50" s="1210"/>
      <c r="I50" s="324">
        <v>3547</v>
      </c>
      <c r="J50" s="325">
        <v>3571</v>
      </c>
      <c r="K50" s="325">
        <v>3956</v>
      </c>
      <c r="L50" s="325">
        <v>3902</v>
      </c>
      <c r="M50" s="326">
        <v>4018</v>
      </c>
    </row>
    <row r="51" spans="2:13" ht="27.75" customHeight="1" x14ac:dyDescent="0.2">
      <c r="B51" s="1203"/>
      <c r="C51" s="1204"/>
      <c r="D51" s="323"/>
      <c r="E51" s="1209" t="s">
        <v>584</v>
      </c>
      <c r="F51" s="1209"/>
      <c r="G51" s="1209"/>
      <c r="H51" s="1210"/>
      <c r="I51" s="324" t="s">
        <v>485</v>
      </c>
      <c r="J51" s="325" t="s">
        <v>485</v>
      </c>
      <c r="K51" s="325" t="s">
        <v>485</v>
      </c>
      <c r="L51" s="325" t="s">
        <v>485</v>
      </c>
      <c r="M51" s="326" t="s">
        <v>485</v>
      </c>
    </row>
    <row r="52" spans="2:13" ht="27.75" customHeight="1" x14ac:dyDescent="0.2">
      <c r="B52" s="1205"/>
      <c r="C52" s="1206"/>
      <c r="D52" s="323"/>
      <c r="E52" s="1209" t="s">
        <v>585</v>
      </c>
      <c r="F52" s="1209"/>
      <c r="G52" s="1209"/>
      <c r="H52" s="1210"/>
      <c r="I52" s="324">
        <v>6341</v>
      </c>
      <c r="J52" s="325">
        <v>5909</v>
      </c>
      <c r="K52" s="325">
        <v>5540</v>
      </c>
      <c r="L52" s="325">
        <v>5181</v>
      </c>
      <c r="M52" s="326">
        <v>4977</v>
      </c>
    </row>
    <row r="53" spans="2:13" ht="27.75" customHeight="1" thickBot="1" x14ac:dyDescent="0.25">
      <c r="B53" s="1216" t="s">
        <v>586</v>
      </c>
      <c r="C53" s="1217"/>
      <c r="D53" s="330"/>
      <c r="E53" s="1218" t="s">
        <v>587</v>
      </c>
      <c r="F53" s="1218"/>
      <c r="G53" s="1218"/>
      <c r="H53" s="1219"/>
      <c r="I53" s="331">
        <v>363</v>
      </c>
      <c r="J53" s="332">
        <v>269</v>
      </c>
      <c r="K53" s="332">
        <v>-318</v>
      </c>
      <c r="L53" s="332">
        <v>-20</v>
      </c>
      <c r="M53" s="333">
        <v>-96</v>
      </c>
    </row>
    <row r="54" spans="2:13" ht="27.75" customHeight="1" x14ac:dyDescent="0.2">
      <c r="B54" s="334" t="s">
        <v>588</v>
      </c>
      <c r="C54" s="335"/>
      <c r="D54" s="335"/>
      <c r="E54" s="336"/>
      <c r="F54" s="336"/>
      <c r="G54" s="336"/>
      <c r="H54" s="336"/>
      <c r="I54" s="337"/>
      <c r="J54" s="337"/>
      <c r="K54" s="337"/>
      <c r="L54" s="337"/>
      <c r="M54" s="337"/>
    </row>
    <row r="55" spans="2:13" ht="13.2" x14ac:dyDescent="0.2"/>
  </sheetData>
  <sheetProtection algorithmName="SHA-512" hashValue="LGqYT2VBhbXq8ZYYSX3rtkUFew147LdhZ3X5F+GdOth6yRVb8zqBmNh2qDeRLwjnRYv6Kyxne/lRk5quGVgw7w==" saltValue="rCEZodfvzAfZIgo3QDD41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headerFooter alignWithMargins="0">
    <oddFooter>&amp;C&amp;P/&amp;N</oddFooter>
  </headerFooter>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80" zoomScaleNormal="80" zoomScaleSheetLayoutView="100" workbookViewId="0">
      <selection activeCell="B36" sqref="E36:S36"/>
    </sheetView>
  </sheetViews>
  <sheetFormatPr defaultColWidth="0" defaultRowHeight="13.5" customHeight="1" zeroHeight="1" x14ac:dyDescent="0.2"/>
  <cols>
    <col min="1" max="1" width="8.21875" style="218" customWidth="1"/>
    <col min="2" max="2" width="16.33203125" style="218" customWidth="1"/>
    <col min="3" max="5" width="26.21875" style="218" customWidth="1"/>
    <col min="6" max="8" width="24.21875" style="218" customWidth="1"/>
    <col min="9" max="14" width="26" style="218" customWidth="1"/>
    <col min="15" max="15" width="6.109375" style="218" customWidth="1"/>
    <col min="16" max="16" width="9" style="218" hidden="1" customWidth="1"/>
    <col min="17" max="20" width="0" style="218" hidden="1" customWidth="1"/>
    <col min="21" max="21" width="9" style="218" hidden="1" customWidth="1"/>
    <col min="22" max="22" width="0" style="218" hidden="1" customWidth="1"/>
    <col min="23" max="23" width="9" style="218" hidden="1" customWidth="1"/>
    <col min="24"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19"/>
      <c r="C53" s="219"/>
      <c r="D53" s="219"/>
      <c r="E53" s="219"/>
      <c r="F53" s="219"/>
      <c r="G53" s="219"/>
      <c r="H53" s="338" t="s">
        <v>589</v>
      </c>
    </row>
    <row r="54" spans="2:8" ht="29.25" customHeight="1" thickBot="1" x14ac:dyDescent="0.3">
      <c r="B54" s="339" t="s">
        <v>24</v>
      </c>
      <c r="C54" s="340"/>
      <c r="D54" s="340"/>
      <c r="E54" s="341" t="s">
        <v>528</v>
      </c>
      <c r="F54" s="342" t="s">
        <v>5</v>
      </c>
      <c r="G54" s="342" t="s">
        <v>6</v>
      </c>
      <c r="H54" s="343" t="s">
        <v>7</v>
      </c>
    </row>
    <row r="55" spans="2:8" ht="52.5" customHeight="1" x14ac:dyDescent="0.2">
      <c r="B55" s="344"/>
      <c r="C55" s="1228" t="s">
        <v>125</v>
      </c>
      <c r="D55" s="1228"/>
      <c r="E55" s="1229"/>
      <c r="F55" s="345">
        <v>2608</v>
      </c>
      <c r="G55" s="345">
        <v>2471</v>
      </c>
      <c r="H55" s="346">
        <v>2693</v>
      </c>
    </row>
    <row r="56" spans="2:8" ht="52.5" customHeight="1" x14ac:dyDescent="0.2">
      <c r="B56" s="347"/>
      <c r="C56" s="1230" t="s">
        <v>590</v>
      </c>
      <c r="D56" s="1230"/>
      <c r="E56" s="1231"/>
      <c r="F56" s="348">
        <v>157</v>
      </c>
      <c r="G56" s="348">
        <v>157</v>
      </c>
      <c r="H56" s="349">
        <v>157</v>
      </c>
    </row>
    <row r="57" spans="2:8" ht="53.25" customHeight="1" x14ac:dyDescent="0.2">
      <c r="B57" s="347"/>
      <c r="C57" s="1232" t="s">
        <v>130</v>
      </c>
      <c r="D57" s="1232"/>
      <c r="E57" s="1233"/>
      <c r="F57" s="350">
        <v>2774</v>
      </c>
      <c r="G57" s="350">
        <v>3193</v>
      </c>
      <c r="H57" s="351">
        <v>2361</v>
      </c>
    </row>
    <row r="58" spans="2:8" ht="45.75" customHeight="1" x14ac:dyDescent="0.2">
      <c r="B58" s="352"/>
      <c r="C58" s="1220" t="s">
        <v>591</v>
      </c>
      <c r="D58" s="1221"/>
      <c r="E58" s="1222"/>
      <c r="F58" s="353">
        <v>1121</v>
      </c>
      <c r="G58" s="353">
        <v>1550</v>
      </c>
      <c r="H58" s="354">
        <v>710</v>
      </c>
    </row>
    <row r="59" spans="2:8" ht="45.75" customHeight="1" x14ac:dyDescent="0.2">
      <c r="B59" s="352"/>
      <c r="C59" s="1220" t="s">
        <v>592</v>
      </c>
      <c r="D59" s="1221"/>
      <c r="E59" s="1222"/>
      <c r="F59" s="353">
        <v>652</v>
      </c>
      <c r="G59" s="353">
        <v>652</v>
      </c>
      <c r="H59" s="354">
        <v>652</v>
      </c>
    </row>
    <row r="60" spans="2:8" ht="45.75" customHeight="1" x14ac:dyDescent="0.2">
      <c r="B60" s="352"/>
      <c r="C60" s="1220" t="s">
        <v>593</v>
      </c>
      <c r="D60" s="1221"/>
      <c r="E60" s="1222"/>
      <c r="F60" s="353">
        <v>412</v>
      </c>
      <c r="G60" s="353">
        <v>412</v>
      </c>
      <c r="H60" s="354">
        <v>542</v>
      </c>
    </row>
    <row r="61" spans="2:8" ht="45.75" customHeight="1" x14ac:dyDescent="0.2">
      <c r="B61" s="352"/>
      <c r="C61" s="1220" t="s">
        <v>594</v>
      </c>
      <c r="D61" s="1221"/>
      <c r="E61" s="1222"/>
      <c r="F61" s="353">
        <v>285</v>
      </c>
      <c r="G61" s="353">
        <v>285</v>
      </c>
      <c r="H61" s="354">
        <v>278</v>
      </c>
    </row>
    <row r="62" spans="2:8" ht="45.75" customHeight="1" thickBot="1" x14ac:dyDescent="0.25">
      <c r="B62" s="355"/>
      <c r="C62" s="1223" t="s">
        <v>595</v>
      </c>
      <c r="D62" s="1224"/>
      <c r="E62" s="1225"/>
      <c r="F62" s="356">
        <v>50</v>
      </c>
      <c r="G62" s="356">
        <v>47</v>
      </c>
      <c r="H62" s="357">
        <v>41</v>
      </c>
    </row>
    <row r="63" spans="2:8" ht="52.5" customHeight="1" thickBot="1" x14ac:dyDescent="0.25">
      <c r="B63" s="358"/>
      <c r="C63" s="1226" t="s">
        <v>596</v>
      </c>
      <c r="D63" s="1226"/>
      <c r="E63" s="1227"/>
      <c r="F63" s="359">
        <v>5540</v>
      </c>
      <c r="G63" s="359">
        <v>5821</v>
      </c>
      <c r="H63" s="360">
        <v>5211</v>
      </c>
    </row>
    <row r="64" spans="2:8" ht="13.2" x14ac:dyDescent="0.2"/>
  </sheetData>
  <sheetProtection algorithmName="SHA-512" hashValue="AoI2ELDmjSY4+ASCxWcUodzlTb+nQFGrU8b1IqaSKAbSc0+fb6ykDqdXRnjr7br1/+Ywu3Ujc7gGky4nHz/N+w==" saltValue="BTzo6t77y3iflk1trjkW3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headerFooter alignWithMargins="0">
    <oddFooter>&amp;C&amp;P/&amp;N</oddFooter>
  </headerFooter>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DE85"/>
  <sheetViews>
    <sheetView showGridLines="0" zoomScale="80" zoomScaleNormal="80" zoomScaleSheetLayoutView="55" workbookViewId="0">
      <selection activeCell="B36" sqref="E36:S36"/>
    </sheetView>
  </sheetViews>
  <sheetFormatPr defaultColWidth="0" defaultRowHeight="13.5" customHeight="1" zeroHeight="1" x14ac:dyDescent="0.2"/>
  <cols>
    <col min="1" max="1" width="6.33203125" style="3" customWidth="1"/>
    <col min="2" max="107" width="2.44140625" style="3" customWidth="1"/>
    <col min="108" max="108" width="6.109375" style="11" customWidth="1"/>
    <col min="109" max="109" width="5.88671875" style="10" customWidth="1"/>
    <col min="110" max="16384" width="8.6640625" style="3" hidden="1"/>
  </cols>
  <sheetData>
    <row r="1" spans="1:109" ht="42.75" customHeight="1" x14ac:dyDescent="0.2">
      <c r="A1" s="1"/>
      <c r="B1" s="2"/>
      <c r="DD1" s="3"/>
      <c r="DE1" s="3"/>
    </row>
    <row r="2" spans="1:109" ht="25.5" customHeight="1" x14ac:dyDescent="0.2">
      <c r="A2" s="4"/>
      <c r="C2" s="4"/>
      <c r="O2" s="4"/>
      <c r="P2" s="4"/>
      <c r="Q2" s="4"/>
      <c r="R2" s="4"/>
      <c r="S2" s="4"/>
      <c r="T2" s="4"/>
      <c r="U2" s="4"/>
      <c r="V2" s="4"/>
      <c r="W2" s="4"/>
      <c r="X2" s="4"/>
      <c r="Y2" s="4"/>
      <c r="Z2" s="4"/>
      <c r="AA2" s="4"/>
      <c r="AB2" s="4"/>
      <c r="AC2" s="4"/>
      <c r="AD2" s="4"/>
      <c r="AE2" s="4"/>
      <c r="AF2" s="4"/>
      <c r="AG2" s="4"/>
      <c r="AH2" s="4"/>
      <c r="AI2" s="4"/>
      <c r="AU2" s="4"/>
      <c r="BG2" s="4"/>
      <c r="BS2" s="4"/>
      <c r="CE2" s="4"/>
      <c r="CQ2" s="4"/>
      <c r="DD2" s="3"/>
      <c r="DE2" s="3"/>
    </row>
    <row r="3" spans="1:109" ht="25.5" customHeight="1" x14ac:dyDescent="0.2">
      <c r="A3" s="4"/>
      <c r="C3" s="4"/>
      <c r="O3" s="4"/>
      <c r="P3" s="4"/>
      <c r="Q3" s="4"/>
      <c r="R3" s="4"/>
      <c r="S3" s="4"/>
      <c r="T3" s="4"/>
      <c r="U3" s="4"/>
      <c r="V3" s="4"/>
      <c r="W3" s="4"/>
      <c r="X3" s="4"/>
      <c r="Y3" s="4"/>
      <c r="Z3" s="4"/>
      <c r="AA3" s="4"/>
      <c r="AB3" s="4"/>
      <c r="AC3" s="4"/>
      <c r="AD3" s="4"/>
      <c r="AE3" s="4"/>
      <c r="AF3" s="4"/>
      <c r="AG3" s="4"/>
      <c r="AH3" s="4"/>
      <c r="AI3" s="4"/>
      <c r="AU3" s="4"/>
      <c r="BG3" s="4"/>
      <c r="BS3" s="4"/>
      <c r="CE3" s="4"/>
      <c r="CQ3" s="4"/>
      <c r="DD3" s="3"/>
      <c r="DE3" s="3"/>
    </row>
    <row r="4" spans="1:109" s="5" customFormat="1" ht="13.2" x14ac:dyDescent="0.2">
      <c r="A4" s="4"/>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c r="BL4" s="4"/>
      <c r="BM4" s="4"/>
      <c r="BN4" s="4"/>
      <c r="BO4" s="4"/>
      <c r="BP4" s="4"/>
      <c r="BQ4" s="4"/>
      <c r="BR4" s="4"/>
      <c r="BS4" s="4"/>
      <c r="BT4" s="4"/>
      <c r="BU4" s="4"/>
      <c r="BV4" s="4"/>
      <c r="BW4" s="4"/>
      <c r="BX4" s="4"/>
      <c r="BY4" s="4"/>
      <c r="BZ4" s="4"/>
      <c r="CA4" s="4"/>
      <c r="CB4" s="4"/>
      <c r="CC4" s="4"/>
      <c r="CD4" s="4"/>
      <c r="CE4" s="4"/>
      <c r="CF4" s="4"/>
      <c r="CG4" s="4"/>
      <c r="CH4" s="4"/>
      <c r="CI4" s="4"/>
      <c r="CJ4" s="4"/>
      <c r="CK4" s="4"/>
      <c r="CL4" s="4"/>
      <c r="CM4" s="4"/>
      <c r="CN4" s="4"/>
      <c r="CO4" s="4"/>
      <c r="CP4" s="4"/>
      <c r="CQ4" s="4"/>
      <c r="CR4" s="4"/>
      <c r="CS4" s="4"/>
      <c r="CT4" s="4"/>
      <c r="CU4" s="4"/>
      <c r="CV4" s="4"/>
      <c r="CW4" s="4"/>
      <c r="CX4" s="4"/>
      <c r="CY4" s="4"/>
      <c r="CZ4" s="4"/>
      <c r="DA4" s="4"/>
      <c r="DB4" s="4"/>
      <c r="DC4" s="4"/>
      <c r="DD4" s="4"/>
      <c r="DE4" s="4"/>
    </row>
    <row r="5" spans="1:109" s="5" customFormat="1" ht="13.2" x14ac:dyDescent="0.2">
      <c r="A5" s="4"/>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row>
    <row r="6" spans="1:109" s="5" customFormat="1" ht="13.2" x14ac:dyDescent="0.2">
      <c r="A6" s="4"/>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c r="BX6" s="4"/>
      <c r="BY6" s="4"/>
      <c r="BZ6" s="4"/>
      <c r="CA6" s="4"/>
      <c r="CB6" s="4"/>
      <c r="CC6" s="4"/>
      <c r="CD6" s="4"/>
      <c r="CE6" s="4"/>
      <c r="CF6" s="4"/>
      <c r="CG6" s="4"/>
      <c r="CH6" s="4"/>
      <c r="CI6" s="4"/>
      <c r="CJ6" s="4"/>
      <c r="CK6" s="4"/>
      <c r="CL6" s="4"/>
      <c r="CM6" s="4"/>
      <c r="CN6" s="4"/>
      <c r="CO6" s="4"/>
      <c r="CP6" s="4"/>
      <c r="CQ6" s="4"/>
      <c r="CR6" s="4"/>
      <c r="CS6" s="4"/>
      <c r="CT6" s="4"/>
      <c r="CU6" s="4"/>
      <c r="CV6" s="4"/>
      <c r="CW6" s="4"/>
      <c r="CX6" s="4"/>
      <c r="CY6" s="4"/>
      <c r="CZ6" s="4"/>
      <c r="DA6" s="4"/>
      <c r="DB6" s="4"/>
      <c r="DC6" s="4"/>
      <c r="DD6" s="4"/>
      <c r="DE6" s="4"/>
    </row>
    <row r="7" spans="1:109" s="5" customFormat="1" ht="13.2" x14ac:dyDescent="0.2">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row>
    <row r="8" spans="1:109" s="5" customFormat="1" ht="13.2" x14ac:dyDescent="0.2">
      <c r="A8" s="4"/>
      <c r="B8" s="4"/>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row>
    <row r="9" spans="1:109" s="5" customFormat="1" ht="13.2" x14ac:dyDescent="0.2">
      <c r="A9" s="4"/>
      <c r="B9" s="4"/>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row>
    <row r="10" spans="1:109" s="5" customFormat="1" ht="13.2" x14ac:dyDescent="0.2">
      <c r="A10" s="4"/>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row>
    <row r="11" spans="1:109" s="5" customFormat="1" ht="13.2" x14ac:dyDescent="0.2">
      <c r="A11" s="4"/>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row>
    <row r="12" spans="1:109" s="5" customFormat="1" ht="13.2" x14ac:dyDescent="0.2">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row>
    <row r="13" spans="1:109" s="5" customFormat="1" ht="13.2" x14ac:dyDescent="0.2">
      <c r="A13" s="4"/>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row>
    <row r="14" spans="1:109" s="5" customFormat="1" ht="13.2" x14ac:dyDescent="0.2">
      <c r="A14" s="4"/>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row>
    <row r="15" spans="1:109" s="5" customFormat="1" ht="13.2" x14ac:dyDescent="0.2">
      <c r="A15" s="3"/>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row>
    <row r="16" spans="1:109" s="5" customFormat="1" ht="13.2" x14ac:dyDescent="0.2">
      <c r="A16" s="3"/>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row>
    <row r="17" spans="1:109" s="5" customFormat="1" ht="13.2" x14ac:dyDescent="0.2">
      <c r="A17" s="3"/>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row>
    <row r="18" spans="1:109" s="5" customFormat="1" ht="13.2" x14ac:dyDescent="0.2">
      <c r="A18" s="3"/>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row>
    <row r="19" spans="1:109" ht="13.2" x14ac:dyDescent="0.2">
      <c r="DD19" s="3"/>
      <c r="DE19" s="3"/>
    </row>
    <row r="20" spans="1:109" ht="13.2" x14ac:dyDescent="0.2">
      <c r="DD20" s="3"/>
      <c r="DE20" s="3"/>
    </row>
    <row r="21" spans="1:109" ht="17.25" customHeight="1" x14ac:dyDescent="0.2">
      <c r="B21" s="6"/>
      <c r="C21" s="7"/>
      <c r="D21" s="7"/>
      <c r="E21" s="7"/>
      <c r="F21" s="7"/>
      <c r="G21" s="7"/>
      <c r="H21" s="7"/>
      <c r="I21" s="7"/>
      <c r="J21" s="7"/>
      <c r="K21" s="7"/>
      <c r="L21" s="7"/>
      <c r="M21" s="7"/>
      <c r="N21" s="8"/>
      <c r="O21" s="7"/>
      <c r="P21" s="7"/>
      <c r="Q21" s="7"/>
      <c r="R21" s="7"/>
      <c r="S21" s="7"/>
      <c r="T21" s="7"/>
      <c r="U21" s="7"/>
      <c r="V21" s="7"/>
      <c r="W21" s="7"/>
      <c r="X21" s="7"/>
      <c r="Y21" s="7"/>
      <c r="Z21" s="7"/>
      <c r="AA21" s="7"/>
      <c r="AB21" s="7"/>
      <c r="AC21" s="7"/>
      <c r="AD21" s="7"/>
      <c r="AE21" s="7"/>
      <c r="AF21" s="7"/>
      <c r="AG21" s="7"/>
      <c r="AH21" s="7"/>
      <c r="AI21" s="7"/>
      <c r="AJ21" s="7"/>
      <c r="AK21" s="7"/>
      <c r="AL21" s="7"/>
      <c r="AM21" s="7"/>
      <c r="AN21" s="7"/>
      <c r="AO21" s="7"/>
      <c r="AP21" s="7"/>
      <c r="AQ21" s="7"/>
      <c r="AR21" s="7"/>
      <c r="AS21" s="7"/>
      <c r="AT21" s="8"/>
      <c r="AU21" s="7"/>
      <c r="AV21" s="7"/>
      <c r="AW21" s="7"/>
      <c r="AX21" s="7"/>
      <c r="AY21" s="7"/>
      <c r="AZ21" s="7"/>
      <c r="BA21" s="7"/>
      <c r="BB21" s="7"/>
      <c r="BC21" s="7"/>
      <c r="BD21" s="7"/>
      <c r="BE21" s="7"/>
      <c r="BF21" s="8"/>
      <c r="BG21" s="7"/>
      <c r="BH21" s="7"/>
      <c r="BI21" s="7"/>
      <c r="BJ21" s="7"/>
      <c r="BK21" s="7"/>
      <c r="BL21" s="7"/>
      <c r="BM21" s="7"/>
      <c r="BN21" s="7"/>
      <c r="BO21" s="7"/>
      <c r="BP21" s="7"/>
      <c r="BQ21" s="7"/>
      <c r="BR21" s="8"/>
      <c r="BS21" s="7"/>
      <c r="BT21" s="7"/>
      <c r="BU21" s="7"/>
      <c r="BV21" s="7"/>
      <c r="BW21" s="7"/>
      <c r="BX21" s="7"/>
      <c r="BY21" s="7"/>
      <c r="BZ21" s="7"/>
      <c r="CA21" s="7"/>
      <c r="CB21" s="7"/>
      <c r="CC21" s="7"/>
      <c r="CD21" s="8"/>
      <c r="CE21" s="7"/>
      <c r="CF21" s="7"/>
      <c r="CG21" s="7"/>
      <c r="CH21" s="7"/>
      <c r="CI21" s="7"/>
      <c r="CJ21" s="7"/>
      <c r="CK21" s="7"/>
      <c r="CL21" s="7"/>
      <c r="CM21" s="7"/>
      <c r="CN21" s="7"/>
      <c r="CO21" s="7"/>
      <c r="CP21" s="8"/>
      <c r="CQ21" s="7"/>
      <c r="CR21" s="7"/>
      <c r="CS21" s="7"/>
      <c r="CT21" s="7"/>
      <c r="CU21" s="7"/>
      <c r="CV21" s="7"/>
      <c r="CW21" s="7"/>
      <c r="CX21" s="7"/>
      <c r="CY21" s="7"/>
      <c r="CZ21" s="7"/>
      <c r="DA21" s="7"/>
      <c r="DB21" s="8"/>
      <c r="DC21" s="7"/>
      <c r="DD21" s="9"/>
      <c r="DE21" s="3"/>
    </row>
    <row r="22" spans="1:109" ht="17.25" customHeight="1" x14ac:dyDescent="0.2">
      <c r="B22" s="10"/>
    </row>
    <row r="23" spans="1:109" ht="13.2" x14ac:dyDescent="0.2">
      <c r="B23" s="10"/>
    </row>
    <row r="24" spans="1:109" ht="13.2" x14ac:dyDescent="0.2">
      <c r="B24" s="10"/>
    </row>
    <row r="25" spans="1:109" ht="13.2" x14ac:dyDescent="0.2">
      <c r="B25" s="10"/>
    </row>
    <row r="26" spans="1:109" ht="13.2" x14ac:dyDescent="0.2">
      <c r="B26" s="10"/>
    </row>
    <row r="27" spans="1:109" ht="13.2" x14ac:dyDescent="0.2">
      <c r="B27" s="10"/>
    </row>
    <row r="28" spans="1:109" ht="13.2" x14ac:dyDescent="0.2">
      <c r="B28" s="10"/>
    </row>
    <row r="29" spans="1:109" ht="13.2" x14ac:dyDescent="0.2">
      <c r="B29" s="10"/>
    </row>
    <row r="30" spans="1:109" ht="13.2" x14ac:dyDescent="0.2">
      <c r="B30" s="10"/>
    </row>
    <row r="31" spans="1:109" ht="13.2" x14ac:dyDescent="0.2">
      <c r="B31" s="10"/>
    </row>
    <row r="32" spans="1:109" ht="13.2" x14ac:dyDescent="0.2">
      <c r="B32" s="10"/>
    </row>
    <row r="33" spans="2:109" ht="13.2" x14ac:dyDescent="0.2">
      <c r="B33" s="10"/>
    </row>
    <row r="34" spans="2:109" ht="13.2" x14ac:dyDescent="0.2">
      <c r="B34" s="10"/>
    </row>
    <row r="35" spans="2:109" ht="13.2" x14ac:dyDescent="0.2">
      <c r="B35" s="10"/>
    </row>
    <row r="36" spans="2:109" ht="13.2" x14ac:dyDescent="0.2">
      <c r="B36" s="10"/>
    </row>
    <row r="37" spans="2:109" ht="13.2" x14ac:dyDescent="0.2">
      <c r="B37" s="10"/>
    </row>
    <row r="38" spans="2:109" ht="13.2" x14ac:dyDescent="0.2">
      <c r="B38" s="10"/>
    </row>
    <row r="39" spans="2:109" ht="13.2" x14ac:dyDescent="0.2">
      <c r="B39" s="12"/>
      <c r="C39" s="13"/>
      <c r="D39" s="13"/>
      <c r="E39" s="13"/>
      <c r="F39" s="13"/>
      <c r="G39" s="13"/>
      <c r="H39" s="13"/>
      <c r="I39" s="13"/>
      <c r="J39" s="13"/>
      <c r="K39" s="13"/>
      <c r="L39" s="13"/>
      <c r="M39" s="13"/>
      <c r="N39" s="13"/>
      <c r="O39" s="13"/>
      <c r="P39" s="13"/>
      <c r="Q39" s="13"/>
      <c r="R39" s="13"/>
      <c r="S39" s="13"/>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c r="BX39" s="13"/>
      <c r="BY39" s="13"/>
      <c r="BZ39" s="13"/>
      <c r="CA39" s="13"/>
      <c r="CB39" s="13"/>
      <c r="CC39" s="13"/>
      <c r="CD39" s="13"/>
      <c r="CE39" s="13"/>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4"/>
    </row>
    <row r="40" spans="2:109" ht="13.2" x14ac:dyDescent="0.2">
      <c r="B40" s="15"/>
      <c r="DD40" s="15"/>
      <c r="DE40" s="3"/>
    </row>
    <row r="41" spans="2:109" ht="16.2" x14ac:dyDescent="0.2">
      <c r="B41" s="16" t="s">
        <v>0</v>
      </c>
      <c r="C41" s="7"/>
      <c r="D41" s="7"/>
      <c r="E41" s="7"/>
      <c r="F41" s="7"/>
      <c r="G41" s="7"/>
      <c r="H41" s="7"/>
      <c r="I41" s="7"/>
      <c r="J41" s="7"/>
      <c r="K41" s="7"/>
      <c r="L41" s="7"/>
      <c r="M41" s="7"/>
      <c r="N41" s="7"/>
      <c r="O41" s="7"/>
      <c r="P41" s="7"/>
      <c r="Q41" s="7"/>
      <c r="R41" s="7"/>
      <c r="S41" s="7"/>
      <c r="T41" s="7"/>
      <c r="U41" s="7"/>
      <c r="V41" s="7"/>
      <c r="W41" s="7"/>
      <c r="X41" s="7"/>
      <c r="Y41" s="7"/>
      <c r="Z41" s="7"/>
      <c r="AA41" s="7"/>
      <c r="AB41" s="7"/>
      <c r="AC41" s="7"/>
      <c r="AD41" s="7"/>
      <c r="AE41" s="7"/>
      <c r="AF41" s="7"/>
      <c r="AG41" s="7"/>
      <c r="AH41" s="7"/>
      <c r="AI41" s="7"/>
      <c r="AJ41" s="7"/>
      <c r="AK41" s="7"/>
      <c r="AL41" s="7"/>
      <c r="AM41" s="7"/>
      <c r="AN41" s="7"/>
      <c r="AO41" s="7"/>
      <c r="AP41" s="7"/>
      <c r="AQ41" s="7"/>
      <c r="AR41" s="7"/>
      <c r="AS41" s="7"/>
      <c r="AT41" s="7"/>
      <c r="AU41" s="7"/>
      <c r="AV41" s="7"/>
      <c r="AW41" s="7"/>
      <c r="AX41" s="7"/>
      <c r="AY41" s="7"/>
      <c r="AZ41" s="7"/>
      <c r="BA41" s="7"/>
      <c r="BB41" s="7"/>
      <c r="BC41" s="7"/>
      <c r="BD41" s="7"/>
      <c r="BE41" s="7"/>
      <c r="BF41" s="7"/>
      <c r="BG41" s="7"/>
      <c r="BH41" s="7"/>
      <c r="BI41" s="7"/>
      <c r="BJ41" s="7"/>
      <c r="BK41" s="7"/>
      <c r="BL41" s="7"/>
      <c r="BM41" s="7"/>
      <c r="BN41" s="7"/>
      <c r="BO41" s="7"/>
      <c r="BP41" s="7"/>
      <c r="BQ41" s="7"/>
      <c r="BR41" s="7"/>
      <c r="BS41" s="7"/>
      <c r="BT41" s="7"/>
      <c r="BU41" s="7"/>
      <c r="BV41" s="7"/>
      <c r="BW41" s="7"/>
      <c r="BX41" s="7"/>
      <c r="BY41" s="7"/>
      <c r="BZ41" s="7"/>
      <c r="CA41" s="7"/>
      <c r="CB41" s="7"/>
      <c r="CC41" s="7"/>
      <c r="CD41" s="7"/>
      <c r="CE41" s="7"/>
      <c r="CF41" s="7"/>
      <c r="CG41" s="7"/>
      <c r="CH41" s="7"/>
      <c r="CI41" s="7"/>
      <c r="CJ41" s="7"/>
      <c r="CK41" s="7"/>
      <c r="CL41" s="7"/>
      <c r="CM41" s="7"/>
      <c r="CN41" s="7"/>
      <c r="CO41" s="7"/>
      <c r="CP41" s="7"/>
      <c r="CQ41" s="7"/>
      <c r="CR41" s="7"/>
      <c r="CS41" s="7"/>
      <c r="CT41" s="7"/>
      <c r="CU41" s="7"/>
      <c r="CV41" s="7"/>
      <c r="CW41" s="7"/>
      <c r="CX41" s="7"/>
      <c r="CY41" s="7"/>
      <c r="CZ41" s="7"/>
      <c r="DA41" s="7"/>
      <c r="DB41" s="7"/>
      <c r="DC41" s="7"/>
      <c r="DD41" s="9"/>
    </row>
    <row r="42" spans="2:109" ht="13.2" x14ac:dyDescent="0.2">
      <c r="B42" s="10"/>
      <c r="G42" s="17"/>
      <c r="I42" s="18"/>
      <c r="J42" s="18"/>
      <c r="K42" s="18"/>
      <c r="AM42" s="17"/>
      <c r="AN42" s="17" t="s">
        <v>1</v>
      </c>
      <c r="AP42" s="18"/>
      <c r="AQ42" s="18"/>
      <c r="AR42" s="18"/>
      <c r="AY42" s="17"/>
      <c r="BA42" s="18"/>
      <c r="BB42" s="18"/>
      <c r="BC42" s="18"/>
      <c r="BK42" s="17"/>
      <c r="BM42" s="18"/>
      <c r="BN42" s="18"/>
      <c r="BO42" s="18"/>
      <c r="BW42" s="17"/>
      <c r="BY42" s="18"/>
      <c r="BZ42" s="18"/>
      <c r="CA42" s="18"/>
      <c r="CI42" s="17"/>
      <c r="CK42" s="18"/>
      <c r="CL42" s="18"/>
      <c r="CM42" s="18"/>
      <c r="CU42" s="17"/>
      <c r="CW42" s="18"/>
      <c r="CX42" s="18"/>
      <c r="CY42" s="18"/>
    </row>
    <row r="43" spans="2:109" ht="13.5" customHeight="1" x14ac:dyDescent="0.2">
      <c r="B43" s="10"/>
      <c r="AN43" s="1242" t="s">
        <v>597</v>
      </c>
      <c r="AO43" s="1243"/>
      <c r="AP43" s="1243"/>
      <c r="AQ43" s="1243"/>
      <c r="AR43" s="1243"/>
      <c r="AS43" s="1243"/>
      <c r="AT43" s="1243"/>
      <c r="AU43" s="1243"/>
      <c r="AV43" s="1243"/>
      <c r="AW43" s="1243"/>
      <c r="AX43" s="1243"/>
      <c r="AY43" s="1243"/>
      <c r="AZ43" s="1243"/>
      <c r="BA43" s="1243"/>
      <c r="BB43" s="1243"/>
      <c r="BC43" s="1243"/>
      <c r="BD43" s="1243"/>
      <c r="BE43" s="1243"/>
      <c r="BF43" s="1243"/>
      <c r="BG43" s="1243"/>
      <c r="BH43" s="1243"/>
      <c r="BI43" s="1243"/>
      <c r="BJ43" s="1243"/>
      <c r="BK43" s="1243"/>
      <c r="BL43" s="1243"/>
      <c r="BM43" s="1243"/>
      <c r="BN43" s="1243"/>
      <c r="BO43" s="1243"/>
      <c r="BP43" s="1243"/>
      <c r="BQ43" s="1243"/>
      <c r="BR43" s="1243"/>
      <c r="BS43" s="1243"/>
      <c r="BT43" s="1243"/>
      <c r="BU43" s="1243"/>
      <c r="BV43" s="1243"/>
      <c r="BW43" s="1243"/>
      <c r="BX43" s="1243"/>
      <c r="BY43" s="1243"/>
      <c r="BZ43" s="1243"/>
      <c r="CA43" s="1243"/>
      <c r="CB43" s="1243"/>
      <c r="CC43" s="1243"/>
      <c r="CD43" s="1243"/>
      <c r="CE43" s="1243"/>
      <c r="CF43" s="1243"/>
      <c r="CG43" s="1243"/>
      <c r="CH43" s="1243"/>
      <c r="CI43" s="1243"/>
      <c r="CJ43" s="1243"/>
      <c r="CK43" s="1243"/>
      <c r="CL43" s="1243"/>
      <c r="CM43" s="1243"/>
      <c r="CN43" s="1243"/>
      <c r="CO43" s="1243"/>
      <c r="CP43" s="1243"/>
      <c r="CQ43" s="1243"/>
      <c r="CR43" s="1243"/>
      <c r="CS43" s="1243"/>
      <c r="CT43" s="1243"/>
      <c r="CU43" s="1243"/>
      <c r="CV43" s="1243"/>
      <c r="CW43" s="1243"/>
      <c r="CX43" s="1243"/>
      <c r="CY43" s="1243"/>
      <c r="CZ43" s="1243"/>
      <c r="DA43" s="1243"/>
      <c r="DB43" s="1243"/>
      <c r="DC43" s="1244"/>
    </row>
    <row r="44" spans="2:109" ht="13.2" x14ac:dyDescent="0.2">
      <c r="B44" s="10"/>
      <c r="AN44" s="1245"/>
      <c r="AO44" s="1246"/>
      <c r="AP44" s="1246"/>
      <c r="AQ44" s="1246"/>
      <c r="AR44" s="1246"/>
      <c r="AS44" s="1246"/>
      <c r="AT44" s="1246"/>
      <c r="AU44" s="1246"/>
      <c r="AV44" s="1246"/>
      <c r="AW44" s="1246"/>
      <c r="AX44" s="1246"/>
      <c r="AY44" s="1246"/>
      <c r="AZ44" s="1246"/>
      <c r="BA44" s="1246"/>
      <c r="BB44" s="1246"/>
      <c r="BC44" s="1246"/>
      <c r="BD44" s="1246"/>
      <c r="BE44" s="1246"/>
      <c r="BF44" s="1246"/>
      <c r="BG44" s="1246"/>
      <c r="BH44" s="1246"/>
      <c r="BI44" s="1246"/>
      <c r="BJ44" s="1246"/>
      <c r="BK44" s="1246"/>
      <c r="BL44" s="1246"/>
      <c r="BM44" s="1246"/>
      <c r="BN44" s="1246"/>
      <c r="BO44" s="1246"/>
      <c r="BP44" s="1246"/>
      <c r="BQ44" s="1246"/>
      <c r="BR44" s="1246"/>
      <c r="BS44" s="1246"/>
      <c r="BT44" s="1246"/>
      <c r="BU44" s="1246"/>
      <c r="BV44" s="1246"/>
      <c r="BW44" s="1246"/>
      <c r="BX44" s="1246"/>
      <c r="BY44" s="1246"/>
      <c r="BZ44" s="1246"/>
      <c r="CA44" s="1246"/>
      <c r="CB44" s="1246"/>
      <c r="CC44" s="1246"/>
      <c r="CD44" s="1246"/>
      <c r="CE44" s="1246"/>
      <c r="CF44" s="1246"/>
      <c r="CG44" s="1246"/>
      <c r="CH44" s="1246"/>
      <c r="CI44" s="1246"/>
      <c r="CJ44" s="1246"/>
      <c r="CK44" s="1246"/>
      <c r="CL44" s="1246"/>
      <c r="CM44" s="1246"/>
      <c r="CN44" s="1246"/>
      <c r="CO44" s="1246"/>
      <c r="CP44" s="1246"/>
      <c r="CQ44" s="1246"/>
      <c r="CR44" s="1246"/>
      <c r="CS44" s="1246"/>
      <c r="CT44" s="1246"/>
      <c r="CU44" s="1246"/>
      <c r="CV44" s="1246"/>
      <c r="CW44" s="1246"/>
      <c r="CX44" s="1246"/>
      <c r="CY44" s="1246"/>
      <c r="CZ44" s="1246"/>
      <c r="DA44" s="1246"/>
      <c r="DB44" s="1246"/>
      <c r="DC44" s="1247"/>
    </row>
    <row r="45" spans="2:109" ht="13.2" x14ac:dyDescent="0.2">
      <c r="B45" s="10"/>
      <c r="AN45" s="1245"/>
      <c r="AO45" s="1246"/>
      <c r="AP45" s="1246"/>
      <c r="AQ45" s="1246"/>
      <c r="AR45" s="1246"/>
      <c r="AS45" s="1246"/>
      <c r="AT45" s="1246"/>
      <c r="AU45" s="1246"/>
      <c r="AV45" s="1246"/>
      <c r="AW45" s="1246"/>
      <c r="AX45" s="1246"/>
      <c r="AY45" s="1246"/>
      <c r="AZ45" s="1246"/>
      <c r="BA45" s="1246"/>
      <c r="BB45" s="1246"/>
      <c r="BC45" s="1246"/>
      <c r="BD45" s="1246"/>
      <c r="BE45" s="1246"/>
      <c r="BF45" s="1246"/>
      <c r="BG45" s="1246"/>
      <c r="BH45" s="1246"/>
      <c r="BI45" s="1246"/>
      <c r="BJ45" s="1246"/>
      <c r="BK45" s="1246"/>
      <c r="BL45" s="1246"/>
      <c r="BM45" s="1246"/>
      <c r="BN45" s="1246"/>
      <c r="BO45" s="1246"/>
      <c r="BP45" s="1246"/>
      <c r="BQ45" s="1246"/>
      <c r="BR45" s="1246"/>
      <c r="BS45" s="1246"/>
      <c r="BT45" s="1246"/>
      <c r="BU45" s="1246"/>
      <c r="BV45" s="1246"/>
      <c r="BW45" s="1246"/>
      <c r="BX45" s="1246"/>
      <c r="BY45" s="1246"/>
      <c r="BZ45" s="1246"/>
      <c r="CA45" s="1246"/>
      <c r="CB45" s="1246"/>
      <c r="CC45" s="1246"/>
      <c r="CD45" s="1246"/>
      <c r="CE45" s="1246"/>
      <c r="CF45" s="1246"/>
      <c r="CG45" s="1246"/>
      <c r="CH45" s="1246"/>
      <c r="CI45" s="1246"/>
      <c r="CJ45" s="1246"/>
      <c r="CK45" s="1246"/>
      <c r="CL45" s="1246"/>
      <c r="CM45" s="1246"/>
      <c r="CN45" s="1246"/>
      <c r="CO45" s="1246"/>
      <c r="CP45" s="1246"/>
      <c r="CQ45" s="1246"/>
      <c r="CR45" s="1246"/>
      <c r="CS45" s="1246"/>
      <c r="CT45" s="1246"/>
      <c r="CU45" s="1246"/>
      <c r="CV45" s="1246"/>
      <c r="CW45" s="1246"/>
      <c r="CX45" s="1246"/>
      <c r="CY45" s="1246"/>
      <c r="CZ45" s="1246"/>
      <c r="DA45" s="1246"/>
      <c r="DB45" s="1246"/>
      <c r="DC45" s="1247"/>
    </row>
    <row r="46" spans="2:109" ht="13.2" x14ac:dyDescent="0.2">
      <c r="B46" s="10"/>
      <c r="AN46" s="1245"/>
      <c r="AO46" s="1246"/>
      <c r="AP46" s="1246"/>
      <c r="AQ46" s="1246"/>
      <c r="AR46" s="1246"/>
      <c r="AS46" s="1246"/>
      <c r="AT46" s="1246"/>
      <c r="AU46" s="1246"/>
      <c r="AV46" s="1246"/>
      <c r="AW46" s="1246"/>
      <c r="AX46" s="1246"/>
      <c r="AY46" s="1246"/>
      <c r="AZ46" s="1246"/>
      <c r="BA46" s="1246"/>
      <c r="BB46" s="1246"/>
      <c r="BC46" s="1246"/>
      <c r="BD46" s="1246"/>
      <c r="BE46" s="1246"/>
      <c r="BF46" s="1246"/>
      <c r="BG46" s="1246"/>
      <c r="BH46" s="1246"/>
      <c r="BI46" s="1246"/>
      <c r="BJ46" s="1246"/>
      <c r="BK46" s="1246"/>
      <c r="BL46" s="1246"/>
      <c r="BM46" s="1246"/>
      <c r="BN46" s="1246"/>
      <c r="BO46" s="1246"/>
      <c r="BP46" s="1246"/>
      <c r="BQ46" s="1246"/>
      <c r="BR46" s="1246"/>
      <c r="BS46" s="1246"/>
      <c r="BT46" s="1246"/>
      <c r="BU46" s="1246"/>
      <c r="BV46" s="1246"/>
      <c r="BW46" s="1246"/>
      <c r="BX46" s="1246"/>
      <c r="BY46" s="1246"/>
      <c r="BZ46" s="1246"/>
      <c r="CA46" s="1246"/>
      <c r="CB46" s="1246"/>
      <c r="CC46" s="1246"/>
      <c r="CD46" s="1246"/>
      <c r="CE46" s="1246"/>
      <c r="CF46" s="1246"/>
      <c r="CG46" s="1246"/>
      <c r="CH46" s="1246"/>
      <c r="CI46" s="1246"/>
      <c r="CJ46" s="1246"/>
      <c r="CK46" s="1246"/>
      <c r="CL46" s="1246"/>
      <c r="CM46" s="1246"/>
      <c r="CN46" s="1246"/>
      <c r="CO46" s="1246"/>
      <c r="CP46" s="1246"/>
      <c r="CQ46" s="1246"/>
      <c r="CR46" s="1246"/>
      <c r="CS46" s="1246"/>
      <c r="CT46" s="1246"/>
      <c r="CU46" s="1246"/>
      <c r="CV46" s="1246"/>
      <c r="CW46" s="1246"/>
      <c r="CX46" s="1246"/>
      <c r="CY46" s="1246"/>
      <c r="CZ46" s="1246"/>
      <c r="DA46" s="1246"/>
      <c r="DB46" s="1246"/>
      <c r="DC46" s="1247"/>
    </row>
    <row r="47" spans="2:109" ht="13.2" x14ac:dyDescent="0.2">
      <c r="B47" s="10"/>
      <c r="AN47" s="1248"/>
      <c r="AO47" s="1249"/>
      <c r="AP47" s="1249"/>
      <c r="AQ47" s="1249"/>
      <c r="AR47" s="1249"/>
      <c r="AS47" s="1249"/>
      <c r="AT47" s="1249"/>
      <c r="AU47" s="1249"/>
      <c r="AV47" s="1249"/>
      <c r="AW47" s="1249"/>
      <c r="AX47" s="1249"/>
      <c r="AY47" s="1249"/>
      <c r="AZ47" s="1249"/>
      <c r="BA47" s="1249"/>
      <c r="BB47" s="1249"/>
      <c r="BC47" s="1249"/>
      <c r="BD47" s="1249"/>
      <c r="BE47" s="1249"/>
      <c r="BF47" s="1249"/>
      <c r="BG47" s="1249"/>
      <c r="BH47" s="1249"/>
      <c r="BI47" s="1249"/>
      <c r="BJ47" s="1249"/>
      <c r="BK47" s="1249"/>
      <c r="BL47" s="1249"/>
      <c r="BM47" s="1249"/>
      <c r="BN47" s="1249"/>
      <c r="BO47" s="1249"/>
      <c r="BP47" s="1249"/>
      <c r="BQ47" s="1249"/>
      <c r="BR47" s="1249"/>
      <c r="BS47" s="1249"/>
      <c r="BT47" s="1249"/>
      <c r="BU47" s="1249"/>
      <c r="BV47" s="1249"/>
      <c r="BW47" s="1249"/>
      <c r="BX47" s="1249"/>
      <c r="BY47" s="1249"/>
      <c r="BZ47" s="1249"/>
      <c r="CA47" s="1249"/>
      <c r="CB47" s="1249"/>
      <c r="CC47" s="1249"/>
      <c r="CD47" s="1249"/>
      <c r="CE47" s="1249"/>
      <c r="CF47" s="1249"/>
      <c r="CG47" s="1249"/>
      <c r="CH47" s="1249"/>
      <c r="CI47" s="1249"/>
      <c r="CJ47" s="1249"/>
      <c r="CK47" s="1249"/>
      <c r="CL47" s="1249"/>
      <c r="CM47" s="1249"/>
      <c r="CN47" s="1249"/>
      <c r="CO47" s="1249"/>
      <c r="CP47" s="1249"/>
      <c r="CQ47" s="1249"/>
      <c r="CR47" s="1249"/>
      <c r="CS47" s="1249"/>
      <c r="CT47" s="1249"/>
      <c r="CU47" s="1249"/>
      <c r="CV47" s="1249"/>
      <c r="CW47" s="1249"/>
      <c r="CX47" s="1249"/>
      <c r="CY47" s="1249"/>
      <c r="CZ47" s="1249"/>
      <c r="DA47" s="1249"/>
      <c r="DB47" s="1249"/>
      <c r="DC47" s="1250"/>
    </row>
    <row r="48" spans="2:109" ht="13.2" x14ac:dyDescent="0.2">
      <c r="B48" s="10"/>
      <c r="H48" s="19"/>
      <c r="I48" s="19"/>
      <c r="J48" s="19"/>
      <c r="AN48" s="19"/>
      <c r="AO48" s="19"/>
      <c r="AP48" s="19"/>
      <c r="AZ48" s="19"/>
      <c r="BA48" s="19"/>
      <c r="BB48" s="19"/>
      <c r="BL48" s="19"/>
      <c r="BM48" s="19"/>
      <c r="BN48" s="19"/>
      <c r="BX48" s="19"/>
      <c r="BY48" s="19"/>
      <c r="BZ48" s="19"/>
      <c r="CJ48" s="19"/>
      <c r="CK48" s="19"/>
      <c r="CL48" s="19"/>
      <c r="CV48" s="19"/>
      <c r="CW48" s="19"/>
      <c r="CX48" s="19"/>
    </row>
    <row r="49" spans="1:109" ht="13.2" x14ac:dyDescent="0.2">
      <c r="B49" s="10"/>
      <c r="AN49" s="3" t="s">
        <v>2</v>
      </c>
    </row>
    <row r="50" spans="1:109" ht="13.2" x14ac:dyDescent="0.2">
      <c r="B50" s="10"/>
      <c r="G50" s="1234"/>
      <c r="H50" s="1234"/>
      <c r="I50" s="1234"/>
      <c r="J50" s="1234"/>
      <c r="K50" s="20"/>
      <c r="L50" s="20"/>
      <c r="M50" s="21"/>
      <c r="N50" s="21"/>
      <c r="AN50" s="1252"/>
      <c r="AO50" s="1253"/>
      <c r="AP50" s="1253"/>
      <c r="AQ50" s="1253"/>
      <c r="AR50" s="1253"/>
      <c r="AS50" s="1253"/>
      <c r="AT50" s="1253"/>
      <c r="AU50" s="1253"/>
      <c r="AV50" s="1253"/>
      <c r="AW50" s="1253"/>
      <c r="AX50" s="1253"/>
      <c r="AY50" s="1253"/>
      <c r="AZ50" s="1253"/>
      <c r="BA50" s="1253"/>
      <c r="BB50" s="1253"/>
      <c r="BC50" s="1253"/>
      <c r="BD50" s="1253"/>
      <c r="BE50" s="1253"/>
      <c r="BF50" s="1253"/>
      <c r="BG50" s="1253"/>
      <c r="BH50" s="1253"/>
      <c r="BI50" s="1253"/>
      <c r="BJ50" s="1253"/>
      <c r="BK50" s="1253"/>
      <c r="BL50" s="1253"/>
      <c r="BM50" s="1253"/>
      <c r="BN50" s="1253"/>
      <c r="BO50" s="1254"/>
      <c r="BP50" s="1240" t="s">
        <v>3</v>
      </c>
      <c r="BQ50" s="1240"/>
      <c r="BR50" s="1240"/>
      <c r="BS50" s="1240"/>
      <c r="BT50" s="1240"/>
      <c r="BU50" s="1240"/>
      <c r="BV50" s="1240"/>
      <c r="BW50" s="1240"/>
      <c r="BX50" s="1240" t="s">
        <v>4</v>
      </c>
      <c r="BY50" s="1240"/>
      <c r="BZ50" s="1240"/>
      <c r="CA50" s="1240"/>
      <c r="CB50" s="1240"/>
      <c r="CC50" s="1240"/>
      <c r="CD50" s="1240"/>
      <c r="CE50" s="1240"/>
      <c r="CF50" s="1240" t="s">
        <v>5</v>
      </c>
      <c r="CG50" s="1240"/>
      <c r="CH50" s="1240"/>
      <c r="CI50" s="1240"/>
      <c r="CJ50" s="1240"/>
      <c r="CK50" s="1240"/>
      <c r="CL50" s="1240"/>
      <c r="CM50" s="1240"/>
      <c r="CN50" s="1240" t="s">
        <v>6</v>
      </c>
      <c r="CO50" s="1240"/>
      <c r="CP50" s="1240"/>
      <c r="CQ50" s="1240"/>
      <c r="CR50" s="1240"/>
      <c r="CS50" s="1240"/>
      <c r="CT50" s="1240"/>
      <c r="CU50" s="1240"/>
      <c r="CV50" s="1240" t="s">
        <v>7</v>
      </c>
      <c r="CW50" s="1240"/>
      <c r="CX50" s="1240"/>
      <c r="CY50" s="1240"/>
      <c r="CZ50" s="1240"/>
      <c r="DA50" s="1240"/>
      <c r="DB50" s="1240"/>
      <c r="DC50" s="1240"/>
    </row>
    <row r="51" spans="1:109" ht="13.5" customHeight="1" x14ac:dyDescent="0.2">
      <c r="B51" s="10"/>
      <c r="G51" s="1251"/>
      <c r="H51" s="1251"/>
      <c r="I51" s="1255"/>
      <c r="J51" s="1255"/>
      <c r="K51" s="1241"/>
      <c r="L51" s="1241"/>
      <c r="M51" s="1241"/>
      <c r="N51" s="1241"/>
      <c r="AM51" s="19"/>
      <c r="AN51" s="1239" t="s">
        <v>8</v>
      </c>
      <c r="AO51" s="1239"/>
      <c r="AP51" s="1239"/>
      <c r="AQ51" s="1239"/>
      <c r="AR51" s="1239"/>
      <c r="AS51" s="1239"/>
      <c r="AT51" s="1239"/>
      <c r="AU51" s="1239"/>
      <c r="AV51" s="1239"/>
      <c r="AW51" s="1239"/>
      <c r="AX51" s="1239"/>
      <c r="AY51" s="1239"/>
      <c r="AZ51" s="1239"/>
      <c r="BA51" s="1239"/>
      <c r="BB51" s="1239" t="s">
        <v>9</v>
      </c>
      <c r="BC51" s="1239"/>
      <c r="BD51" s="1239"/>
      <c r="BE51" s="1239"/>
      <c r="BF51" s="1239"/>
      <c r="BG51" s="1239"/>
      <c r="BH51" s="1239"/>
      <c r="BI51" s="1239"/>
      <c r="BJ51" s="1239"/>
      <c r="BK51" s="1239"/>
      <c r="BL51" s="1239"/>
      <c r="BM51" s="1239"/>
      <c r="BN51" s="1239"/>
      <c r="BO51" s="1239"/>
      <c r="BP51" s="1236">
        <v>9.9</v>
      </c>
      <c r="BQ51" s="1236"/>
      <c r="BR51" s="1236"/>
      <c r="BS51" s="1236"/>
      <c r="BT51" s="1236"/>
      <c r="BU51" s="1236"/>
      <c r="BV51" s="1236"/>
      <c r="BW51" s="1236"/>
      <c r="BX51" s="1236">
        <v>7.5</v>
      </c>
      <c r="BY51" s="1236"/>
      <c r="BZ51" s="1236"/>
      <c r="CA51" s="1236"/>
      <c r="CB51" s="1236"/>
      <c r="CC51" s="1236"/>
      <c r="CD51" s="1236"/>
      <c r="CE51" s="1236"/>
      <c r="CF51" s="1236"/>
      <c r="CG51" s="1236"/>
      <c r="CH51" s="1236"/>
      <c r="CI51" s="1236"/>
      <c r="CJ51" s="1236"/>
      <c r="CK51" s="1236"/>
      <c r="CL51" s="1236"/>
      <c r="CM51" s="1236"/>
      <c r="CN51" s="1236"/>
      <c r="CO51" s="1236"/>
      <c r="CP51" s="1236"/>
      <c r="CQ51" s="1236"/>
      <c r="CR51" s="1236"/>
      <c r="CS51" s="1236"/>
      <c r="CT51" s="1236"/>
      <c r="CU51" s="1236"/>
      <c r="CV51" s="1236"/>
      <c r="CW51" s="1236"/>
      <c r="CX51" s="1236"/>
      <c r="CY51" s="1236"/>
      <c r="CZ51" s="1236"/>
      <c r="DA51" s="1236"/>
      <c r="DB51" s="1236"/>
      <c r="DC51" s="1236"/>
    </row>
    <row r="52" spans="1:109" ht="13.2" x14ac:dyDescent="0.2">
      <c r="B52" s="10"/>
      <c r="G52" s="1251"/>
      <c r="H52" s="1251"/>
      <c r="I52" s="1255"/>
      <c r="J52" s="1255"/>
      <c r="K52" s="1241"/>
      <c r="L52" s="1241"/>
      <c r="M52" s="1241"/>
      <c r="N52" s="1241"/>
      <c r="AM52" s="19"/>
      <c r="AN52" s="1239"/>
      <c r="AO52" s="1239"/>
      <c r="AP52" s="1239"/>
      <c r="AQ52" s="1239"/>
      <c r="AR52" s="1239"/>
      <c r="AS52" s="1239"/>
      <c r="AT52" s="1239"/>
      <c r="AU52" s="1239"/>
      <c r="AV52" s="1239"/>
      <c r="AW52" s="1239"/>
      <c r="AX52" s="1239"/>
      <c r="AY52" s="1239"/>
      <c r="AZ52" s="1239"/>
      <c r="BA52" s="1239"/>
      <c r="BB52" s="1239"/>
      <c r="BC52" s="1239"/>
      <c r="BD52" s="1239"/>
      <c r="BE52" s="1239"/>
      <c r="BF52" s="1239"/>
      <c r="BG52" s="1239"/>
      <c r="BH52" s="1239"/>
      <c r="BI52" s="1239"/>
      <c r="BJ52" s="1239"/>
      <c r="BK52" s="1239"/>
      <c r="BL52" s="1239"/>
      <c r="BM52" s="1239"/>
      <c r="BN52" s="1239"/>
      <c r="BO52" s="1239"/>
      <c r="BP52" s="1236"/>
      <c r="BQ52" s="1236"/>
      <c r="BR52" s="1236"/>
      <c r="BS52" s="1236"/>
      <c r="BT52" s="1236"/>
      <c r="BU52" s="1236"/>
      <c r="BV52" s="1236"/>
      <c r="BW52" s="1236"/>
      <c r="BX52" s="1236"/>
      <c r="BY52" s="1236"/>
      <c r="BZ52" s="1236"/>
      <c r="CA52" s="1236"/>
      <c r="CB52" s="1236"/>
      <c r="CC52" s="1236"/>
      <c r="CD52" s="1236"/>
      <c r="CE52" s="1236"/>
      <c r="CF52" s="1236"/>
      <c r="CG52" s="1236"/>
      <c r="CH52" s="1236"/>
      <c r="CI52" s="1236"/>
      <c r="CJ52" s="1236"/>
      <c r="CK52" s="1236"/>
      <c r="CL52" s="1236"/>
      <c r="CM52" s="1236"/>
      <c r="CN52" s="1236"/>
      <c r="CO52" s="1236"/>
      <c r="CP52" s="1236"/>
      <c r="CQ52" s="1236"/>
      <c r="CR52" s="1236"/>
      <c r="CS52" s="1236"/>
      <c r="CT52" s="1236"/>
      <c r="CU52" s="1236"/>
      <c r="CV52" s="1236"/>
      <c r="CW52" s="1236"/>
      <c r="CX52" s="1236"/>
      <c r="CY52" s="1236"/>
      <c r="CZ52" s="1236"/>
      <c r="DA52" s="1236"/>
      <c r="DB52" s="1236"/>
      <c r="DC52" s="1236"/>
    </row>
    <row r="53" spans="1:109" ht="13.2" x14ac:dyDescent="0.2">
      <c r="A53" s="18"/>
      <c r="B53" s="10"/>
      <c r="G53" s="1251"/>
      <c r="H53" s="1251"/>
      <c r="I53" s="1234"/>
      <c r="J53" s="1234"/>
      <c r="K53" s="1241"/>
      <c r="L53" s="1241"/>
      <c r="M53" s="1241"/>
      <c r="N53" s="1241"/>
      <c r="AM53" s="19"/>
      <c r="AN53" s="1239"/>
      <c r="AO53" s="1239"/>
      <c r="AP53" s="1239"/>
      <c r="AQ53" s="1239"/>
      <c r="AR53" s="1239"/>
      <c r="AS53" s="1239"/>
      <c r="AT53" s="1239"/>
      <c r="AU53" s="1239"/>
      <c r="AV53" s="1239"/>
      <c r="AW53" s="1239"/>
      <c r="AX53" s="1239"/>
      <c r="AY53" s="1239"/>
      <c r="AZ53" s="1239"/>
      <c r="BA53" s="1239"/>
      <c r="BB53" s="1239" t="s">
        <v>10</v>
      </c>
      <c r="BC53" s="1239"/>
      <c r="BD53" s="1239"/>
      <c r="BE53" s="1239"/>
      <c r="BF53" s="1239"/>
      <c r="BG53" s="1239"/>
      <c r="BH53" s="1239"/>
      <c r="BI53" s="1239"/>
      <c r="BJ53" s="1239"/>
      <c r="BK53" s="1239"/>
      <c r="BL53" s="1239"/>
      <c r="BM53" s="1239"/>
      <c r="BN53" s="1239"/>
      <c r="BO53" s="1239"/>
      <c r="BP53" s="1236">
        <v>51.1</v>
      </c>
      <c r="BQ53" s="1236"/>
      <c r="BR53" s="1236"/>
      <c r="BS53" s="1236"/>
      <c r="BT53" s="1236"/>
      <c r="BU53" s="1236"/>
      <c r="BV53" s="1236"/>
      <c r="BW53" s="1236"/>
      <c r="BX53" s="1236">
        <v>52.9</v>
      </c>
      <c r="BY53" s="1236"/>
      <c r="BZ53" s="1236"/>
      <c r="CA53" s="1236"/>
      <c r="CB53" s="1236"/>
      <c r="CC53" s="1236"/>
      <c r="CD53" s="1236"/>
      <c r="CE53" s="1236"/>
      <c r="CF53" s="1236">
        <v>54.9</v>
      </c>
      <c r="CG53" s="1236"/>
      <c r="CH53" s="1236"/>
      <c r="CI53" s="1236"/>
      <c r="CJ53" s="1236"/>
      <c r="CK53" s="1236"/>
      <c r="CL53" s="1236"/>
      <c r="CM53" s="1236"/>
      <c r="CN53" s="1236">
        <v>56.7</v>
      </c>
      <c r="CO53" s="1236"/>
      <c r="CP53" s="1236"/>
      <c r="CQ53" s="1236"/>
      <c r="CR53" s="1236"/>
      <c r="CS53" s="1236"/>
      <c r="CT53" s="1236"/>
      <c r="CU53" s="1236"/>
      <c r="CV53" s="1236">
        <v>55.9</v>
      </c>
      <c r="CW53" s="1236"/>
      <c r="CX53" s="1236"/>
      <c r="CY53" s="1236"/>
      <c r="CZ53" s="1236"/>
      <c r="DA53" s="1236"/>
      <c r="DB53" s="1236"/>
      <c r="DC53" s="1236"/>
    </row>
    <row r="54" spans="1:109" ht="13.2" x14ac:dyDescent="0.2">
      <c r="A54" s="18"/>
      <c r="B54" s="10"/>
      <c r="G54" s="1251"/>
      <c r="H54" s="1251"/>
      <c r="I54" s="1234"/>
      <c r="J54" s="1234"/>
      <c r="K54" s="1241"/>
      <c r="L54" s="1241"/>
      <c r="M54" s="1241"/>
      <c r="N54" s="1241"/>
      <c r="AM54" s="19"/>
      <c r="AN54" s="1239"/>
      <c r="AO54" s="1239"/>
      <c r="AP54" s="1239"/>
      <c r="AQ54" s="1239"/>
      <c r="AR54" s="1239"/>
      <c r="AS54" s="1239"/>
      <c r="AT54" s="1239"/>
      <c r="AU54" s="1239"/>
      <c r="AV54" s="1239"/>
      <c r="AW54" s="1239"/>
      <c r="AX54" s="1239"/>
      <c r="AY54" s="1239"/>
      <c r="AZ54" s="1239"/>
      <c r="BA54" s="1239"/>
      <c r="BB54" s="1239"/>
      <c r="BC54" s="1239"/>
      <c r="BD54" s="1239"/>
      <c r="BE54" s="1239"/>
      <c r="BF54" s="1239"/>
      <c r="BG54" s="1239"/>
      <c r="BH54" s="1239"/>
      <c r="BI54" s="1239"/>
      <c r="BJ54" s="1239"/>
      <c r="BK54" s="1239"/>
      <c r="BL54" s="1239"/>
      <c r="BM54" s="1239"/>
      <c r="BN54" s="1239"/>
      <c r="BO54" s="1239"/>
      <c r="BP54" s="1236"/>
      <c r="BQ54" s="1236"/>
      <c r="BR54" s="1236"/>
      <c r="BS54" s="1236"/>
      <c r="BT54" s="1236"/>
      <c r="BU54" s="1236"/>
      <c r="BV54" s="1236"/>
      <c r="BW54" s="1236"/>
      <c r="BX54" s="1236"/>
      <c r="BY54" s="1236"/>
      <c r="BZ54" s="1236"/>
      <c r="CA54" s="1236"/>
      <c r="CB54" s="1236"/>
      <c r="CC54" s="1236"/>
      <c r="CD54" s="1236"/>
      <c r="CE54" s="1236"/>
      <c r="CF54" s="1236"/>
      <c r="CG54" s="1236"/>
      <c r="CH54" s="1236"/>
      <c r="CI54" s="1236"/>
      <c r="CJ54" s="1236"/>
      <c r="CK54" s="1236"/>
      <c r="CL54" s="1236"/>
      <c r="CM54" s="1236"/>
      <c r="CN54" s="1236"/>
      <c r="CO54" s="1236"/>
      <c r="CP54" s="1236"/>
      <c r="CQ54" s="1236"/>
      <c r="CR54" s="1236"/>
      <c r="CS54" s="1236"/>
      <c r="CT54" s="1236"/>
      <c r="CU54" s="1236"/>
      <c r="CV54" s="1236"/>
      <c r="CW54" s="1236"/>
      <c r="CX54" s="1236"/>
      <c r="CY54" s="1236"/>
      <c r="CZ54" s="1236"/>
      <c r="DA54" s="1236"/>
      <c r="DB54" s="1236"/>
      <c r="DC54" s="1236"/>
    </row>
    <row r="55" spans="1:109" ht="13.2" x14ac:dyDescent="0.2">
      <c r="A55" s="18"/>
      <c r="B55" s="10"/>
      <c r="G55" s="1234"/>
      <c r="H55" s="1234"/>
      <c r="I55" s="1234"/>
      <c r="J55" s="1234"/>
      <c r="K55" s="1241"/>
      <c r="L55" s="1241"/>
      <c r="M55" s="1241"/>
      <c r="N55" s="1241"/>
      <c r="AN55" s="1240" t="s">
        <v>11</v>
      </c>
      <c r="AO55" s="1240"/>
      <c r="AP55" s="1240"/>
      <c r="AQ55" s="1240"/>
      <c r="AR55" s="1240"/>
      <c r="AS55" s="1240"/>
      <c r="AT55" s="1240"/>
      <c r="AU55" s="1240"/>
      <c r="AV55" s="1240"/>
      <c r="AW55" s="1240"/>
      <c r="AX55" s="1240"/>
      <c r="AY55" s="1240"/>
      <c r="AZ55" s="1240"/>
      <c r="BA55" s="1240"/>
      <c r="BB55" s="1239" t="s">
        <v>12</v>
      </c>
      <c r="BC55" s="1239"/>
      <c r="BD55" s="1239"/>
      <c r="BE55" s="1239"/>
      <c r="BF55" s="1239"/>
      <c r="BG55" s="1239"/>
      <c r="BH55" s="1239"/>
      <c r="BI55" s="1239"/>
      <c r="BJ55" s="1239"/>
      <c r="BK55" s="1239"/>
      <c r="BL55" s="1239"/>
      <c r="BM55" s="1239"/>
      <c r="BN55" s="1239"/>
      <c r="BO55" s="1239"/>
      <c r="BP55" s="1236">
        <v>0</v>
      </c>
      <c r="BQ55" s="1236"/>
      <c r="BR55" s="1236"/>
      <c r="BS55" s="1236"/>
      <c r="BT55" s="1236"/>
      <c r="BU55" s="1236"/>
      <c r="BV55" s="1236"/>
      <c r="BW55" s="1236"/>
      <c r="BX55" s="1236">
        <v>0</v>
      </c>
      <c r="BY55" s="1236"/>
      <c r="BZ55" s="1236"/>
      <c r="CA55" s="1236"/>
      <c r="CB55" s="1236"/>
      <c r="CC55" s="1236"/>
      <c r="CD55" s="1236"/>
      <c r="CE55" s="1236"/>
      <c r="CF55" s="1236">
        <v>3.1</v>
      </c>
      <c r="CG55" s="1236"/>
      <c r="CH55" s="1236"/>
      <c r="CI55" s="1236"/>
      <c r="CJ55" s="1236"/>
      <c r="CK55" s="1236"/>
      <c r="CL55" s="1236"/>
      <c r="CM55" s="1236"/>
      <c r="CN55" s="1236">
        <v>13.7</v>
      </c>
      <c r="CO55" s="1236"/>
      <c r="CP55" s="1236"/>
      <c r="CQ55" s="1236"/>
      <c r="CR55" s="1236"/>
      <c r="CS55" s="1236"/>
      <c r="CT55" s="1236"/>
      <c r="CU55" s="1236"/>
      <c r="CV55" s="1236">
        <v>6.9</v>
      </c>
      <c r="CW55" s="1236"/>
      <c r="CX55" s="1236"/>
      <c r="CY55" s="1236"/>
      <c r="CZ55" s="1236"/>
      <c r="DA55" s="1236"/>
      <c r="DB55" s="1236"/>
      <c r="DC55" s="1236"/>
    </row>
    <row r="56" spans="1:109" ht="13.2" x14ac:dyDescent="0.2">
      <c r="A56" s="18"/>
      <c r="B56" s="10"/>
      <c r="G56" s="1234"/>
      <c r="H56" s="1234"/>
      <c r="I56" s="1234"/>
      <c r="J56" s="1234"/>
      <c r="K56" s="1241"/>
      <c r="L56" s="1241"/>
      <c r="M56" s="1241"/>
      <c r="N56" s="1241"/>
      <c r="AN56" s="1240"/>
      <c r="AO56" s="1240"/>
      <c r="AP56" s="1240"/>
      <c r="AQ56" s="1240"/>
      <c r="AR56" s="1240"/>
      <c r="AS56" s="1240"/>
      <c r="AT56" s="1240"/>
      <c r="AU56" s="1240"/>
      <c r="AV56" s="1240"/>
      <c r="AW56" s="1240"/>
      <c r="AX56" s="1240"/>
      <c r="AY56" s="1240"/>
      <c r="AZ56" s="1240"/>
      <c r="BA56" s="1240"/>
      <c r="BB56" s="1239"/>
      <c r="BC56" s="1239"/>
      <c r="BD56" s="1239"/>
      <c r="BE56" s="1239"/>
      <c r="BF56" s="1239"/>
      <c r="BG56" s="1239"/>
      <c r="BH56" s="1239"/>
      <c r="BI56" s="1239"/>
      <c r="BJ56" s="1239"/>
      <c r="BK56" s="1239"/>
      <c r="BL56" s="1239"/>
      <c r="BM56" s="1239"/>
      <c r="BN56" s="1239"/>
      <c r="BO56" s="1239"/>
      <c r="BP56" s="1236"/>
      <c r="BQ56" s="1236"/>
      <c r="BR56" s="1236"/>
      <c r="BS56" s="1236"/>
      <c r="BT56" s="1236"/>
      <c r="BU56" s="1236"/>
      <c r="BV56" s="1236"/>
      <c r="BW56" s="1236"/>
      <c r="BX56" s="1236"/>
      <c r="BY56" s="1236"/>
      <c r="BZ56" s="1236"/>
      <c r="CA56" s="1236"/>
      <c r="CB56" s="1236"/>
      <c r="CC56" s="1236"/>
      <c r="CD56" s="1236"/>
      <c r="CE56" s="1236"/>
      <c r="CF56" s="1236"/>
      <c r="CG56" s="1236"/>
      <c r="CH56" s="1236"/>
      <c r="CI56" s="1236"/>
      <c r="CJ56" s="1236"/>
      <c r="CK56" s="1236"/>
      <c r="CL56" s="1236"/>
      <c r="CM56" s="1236"/>
      <c r="CN56" s="1236"/>
      <c r="CO56" s="1236"/>
      <c r="CP56" s="1236"/>
      <c r="CQ56" s="1236"/>
      <c r="CR56" s="1236"/>
      <c r="CS56" s="1236"/>
      <c r="CT56" s="1236"/>
      <c r="CU56" s="1236"/>
      <c r="CV56" s="1236"/>
      <c r="CW56" s="1236"/>
      <c r="CX56" s="1236"/>
      <c r="CY56" s="1236"/>
      <c r="CZ56" s="1236"/>
      <c r="DA56" s="1236"/>
      <c r="DB56" s="1236"/>
      <c r="DC56" s="1236"/>
    </row>
    <row r="57" spans="1:109" s="18" customFormat="1" ht="13.2" x14ac:dyDescent="0.2">
      <c r="B57" s="22"/>
      <c r="G57" s="1234"/>
      <c r="H57" s="1234"/>
      <c r="I57" s="1237"/>
      <c r="J57" s="1237"/>
      <c r="K57" s="1241"/>
      <c r="L57" s="1241"/>
      <c r="M57" s="1241"/>
      <c r="N57" s="1241"/>
      <c r="AM57" s="3"/>
      <c r="AN57" s="1240"/>
      <c r="AO57" s="1240"/>
      <c r="AP57" s="1240"/>
      <c r="AQ57" s="1240"/>
      <c r="AR57" s="1240"/>
      <c r="AS57" s="1240"/>
      <c r="AT57" s="1240"/>
      <c r="AU57" s="1240"/>
      <c r="AV57" s="1240"/>
      <c r="AW57" s="1240"/>
      <c r="AX57" s="1240"/>
      <c r="AY57" s="1240"/>
      <c r="AZ57" s="1240"/>
      <c r="BA57" s="1240"/>
      <c r="BB57" s="1239" t="s">
        <v>10</v>
      </c>
      <c r="BC57" s="1239"/>
      <c r="BD57" s="1239"/>
      <c r="BE57" s="1239"/>
      <c r="BF57" s="1239"/>
      <c r="BG57" s="1239"/>
      <c r="BH57" s="1239"/>
      <c r="BI57" s="1239"/>
      <c r="BJ57" s="1239"/>
      <c r="BK57" s="1239"/>
      <c r="BL57" s="1239"/>
      <c r="BM57" s="1239"/>
      <c r="BN57" s="1239"/>
      <c r="BO57" s="1239"/>
      <c r="BP57" s="1236">
        <v>59.4</v>
      </c>
      <c r="BQ57" s="1236"/>
      <c r="BR57" s="1236"/>
      <c r="BS57" s="1236"/>
      <c r="BT57" s="1236"/>
      <c r="BU57" s="1236"/>
      <c r="BV57" s="1236"/>
      <c r="BW57" s="1236"/>
      <c r="BX57" s="1236">
        <v>60</v>
      </c>
      <c r="BY57" s="1236"/>
      <c r="BZ57" s="1236"/>
      <c r="CA57" s="1236"/>
      <c r="CB57" s="1236"/>
      <c r="CC57" s="1236"/>
      <c r="CD57" s="1236"/>
      <c r="CE57" s="1236"/>
      <c r="CF57" s="1236">
        <v>61.2</v>
      </c>
      <c r="CG57" s="1236"/>
      <c r="CH57" s="1236"/>
      <c r="CI57" s="1236"/>
      <c r="CJ57" s="1236"/>
      <c r="CK57" s="1236"/>
      <c r="CL57" s="1236"/>
      <c r="CM57" s="1236"/>
      <c r="CN57" s="1236">
        <v>62</v>
      </c>
      <c r="CO57" s="1236"/>
      <c r="CP57" s="1236"/>
      <c r="CQ57" s="1236"/>
      <c r="CR57" s="1236"/>
      <c r="CS57" s="1236"/>
      <c r="CT57" s="1236"/>
      <c r="CU57" s="1236"/>
      <c r="CV57" s="1236">
        <v>62.9</v>
      </c>
      <c r="CW57" s="1236"/>
      <c r="CX57" s="1236"/>
      <c r="CY57" s="1236"/>
      <c r="CZ57" s="1236"/>
      <c r="DA57" s="1236"/>
      <c r="DB57" s="1236"/>
      <c r="DC57" s="1236"/>
      <c r="DD57" s="23"/>
      <c r="DE57" s="22"/>
    </row>
    <row r="58" spans="1:109" s="18" customFormat="1" ht="13.2" x14ac:dyDescent="0.2">
      <c r="A58" s="3"/>
      <c r="B58" s="22"/>
      <c r="G58" s="1234"/>
      <c r="H58" s="1234"/>
      <c r="I58" s="1237"/>
      <c r="J58" s="1237"/>
      <c r="K58" s="1241"/>
      <c r="L58" s="1241"/>
      <c r="M58" s="1241"/>
      <c r="N58" s="1241"/>
      <c r="AM58" s="3"/>
      <c r="AN58" s="1240"/>
      <c r="AO58" s="1240"/>
      <c r="AP58" s="1240"/>
      <c r="AQ58" s="1240"/>
      <c r="AR58" s="1240"/>
      <c r="AS58" s="1240"/>
      <c r="AT58" s="1240"/>
      <c r="AU58" s="1240"/>
      <c r="AV58" s="1240"/>
      <c r="AW58" s="1240"/>
      <c r="AX58" s="1240"/>
      <c r="AY58" s="1240"/>
      <c r="AZ58" s="1240"/>
      <c r="BA58" s="1240"/>
      <c r="BB58" s="1239"/>
      <c r="BC58" s="1239"/>
      <c r="BD58" s="1239"/>
      <c r="BE58" s="1239"/>
      <c r="BF58" s="1239"/>
      <c r="BG58" s="1239"/>
      <c r="BH58" s="1239"/>
      <c r="BI58" s="1239"/>
      <c r="BJ58" s="1239"/>
      <c r="BK58" s="1239"/>
      <c r="BL58" s="1239"/>
      <c r="BM58" s="1239"/>
      <c r="BN58" s="1239"/>
      <c r="BO58" s="1239"/>
      <c r="BP58" s="1236"/>
      <c r="BQ58" s="1236"/>
      <c r="BR58" s="1236"/>
      <c r="BS58" s="1236"/>
      <c r="BT58" s="1236"/>
      <c r="BU58" s="1236"/>
      <c r="BV58" s="1236"/>
      <c r="BW58" s="1236"/>
      <c r="BX58" s="1236"/>
      <c r="BY58" s="1236"/>
      <c r="BZ58" s="1236"/>
      <c r="CA58" s="1236"/>
      <c r="CB58" s="1236"/>
      <c r="CC58" s="1236"/>
      <c r="CD58" s="1236"/>
      <c r="CE58" s="1236"/>
      <c r="CF58" s="1236"/>
      <c r="CG58" s="1236"/>
      <c r="CH58" s="1236"/>
      <c r="CI58" s="1236"/>
      <c r="CJ58" s="1236"/>
      <c r="CK58" s="1236"/>
      <c r="CL58" s="1236"/>
      <c r="CM58" s="1236"/>
      <c r="CN58" s="1236"/>
      <c r="CO58" s="1236"/>
      <c r="CP58" s="1236"/>
      <c r="CQ58" s="1236"/>
      <c r="CR58" s="1236"/>
      <c r="CS58" s="1236"/>
      <c r="CT58" s="1236"/>
      <c r="CU58" s="1236"/>
      <c r="CV58" s="1236"/>
      <c r="CW58" s="1236"/>
      <c r="CX58" s="1236"/>
      <c r="CY58" s="1236"/>
      <c r="CZ58" s="1236"/>
      <c r="DA58" s="1236"/>
      <c r="DB58" s="1236"/>
      <c r="DC58" s="1236"/>
      <c r="DD58" s="23"/>
      <c r="DE58" s="22"/>
    </row>
    <row r="59" spans="1:109" s="18" customFormat="1" ht="13.2" x14ac:dyDescent="0.2">
      <c r="A59" s="3"/>
      <c r="B59" s="22"/>
      <c r="K59" s="24"/>
      <c r="L59" s="24"/>
      <c r="M59" s="24"/>
      <c r="N59" s="24"/>
      <c r="AQ59" s="24"/>
      <c r="AR59" s="24"/>
      <c r="AS59" s="24"/>
      <c r="AT59" s="24"/>
      <c r="BC59" s="24"/>
      <c r="BD59" s="24"/>
      <c r="BE59" s="24"/>
      <c r="BF59" s="24"/>
      <c r="BO59" s="24"/>
      <c r="BP59" s="24"/>
      <c r="BQ59" s="24"/>
      <c r="BR59" s="24"/>
      <c r="CA59" s="24"/>
      <c r="CB59" s="24"/>
      <c r="CC59" s="24"/>
      <c r="CD59" s="24"/>
      <c r="CM59" s="24"/>
      <c r="CN59" s="24"/>
      <c r="CO59" s="24"/>
      <c r="CP59" s="24"/>
      <c r="CY59" s="24"/>
      <c r="CZ59" s="24"/>
      <c r="DA59" s="24"/>
      <c r="DB59" s="24"/>
      <c r="DC59" s="24"/>
      <c r="DD59" s="23"/>
      <c r="DE59" s="22"/>
    </row>
    <row r="60" spans="1:109" s="18" customFormat="1" ht="13.2" x14ac:dyDescent="0.2">
      <c r="A60" s="3"/>
      <c r="B60" s="22"/>
      <c r="K60" s="24"/>
      <c r="L60" s="24"/>
      <c r="M60" s="24"/>
      <c r="N60" s="24"/>
      <c r="AQ60" s="24"/>
      <c r="AR60" s="24"/>
      <c r="AS60" s="24"/>
      <c r="AT60" s="24"/>
      <c r="BC60" s="24"/>
      <c r="BD60" s="24"/>
      <c r="BE60" s="24"/>
      <c r="BF60" s="24"/>
      <c r="BO60" s="24"/>
      <c r="BP60" s="24"/>
      <c r="BQ60" s="24"/>
      <c r="BR60" s="24"/>
      <c r="CA60" s="24"/>
      <c r="CB60" s="24"/>
      <c r="CC60" s="24"/>
      <c r="CD60" s="24"/>
      <c r="CM60" s="24"/>
      <c r="CN60" s="24"/>
      <c r="CO60" s="24"/>
      <c r="CP60" s="24"/>
      <c r="CY60" s="24"/>
      <c r="CZ60" s="24"/>
      <c r="DA60" s="24"/>
      <c r="DB60" s="24"/>
      <c r="DC60" s="24"/>
      <c r="DD60" s="23"/>
      <c r="DE60" s="22"/>
    </row>
    <row r="61" spans="1:109" s="18" customFormat="1" ht="13.2" x14ac:dyDescent="0.2">
      <c r="A61" s="3"/>
      <c r="B61" s="25"/>
      <c r="C61" s="26"/>
      <c r="D61" s="26"/>
      <c r="E61" s="26"/>
      <c r="F61" s="26"/>
      <c r="G61" s="26"/>
      <c r="H61" s="26"/>
      <c r="I61" s="26"/>
      <c r="J61" s="26"/>
      <c r="K61" s="26"/>
      <c r="L61" s="26"/>
      <c r="M61" s="27"/>
      <c r="N61" s="27"/>
      <c r="O61" s="26"/>
      <c r="P61" s="26"/>
      <c r="Q61" s="26"/>
      <c r="R61" s="26"/>
      <c r="S61" s="26"/>
      <c r="T61" s="26"/>
      <c r="U61" s="26"/>
      <c r="V61" s="26"/>
      <c r="W61" s="26"/>
      <c r="X61" s="26"/>
      <c r="Y61" s="26"/>
      <c r="Z61" s="26"/>
      <c r="AA61" s="26"/>
      <c r="AB61" s="26"/>
      <c r="AC61" s="26"/>
      <c r="AD61" s="26"/>
      <c r="AE61" s="26"/>
      <c r="AF61" s="26"/>
      <c r="AG61" s="26"/>
      <c r="AH61" s="26"/>
      <c r="AI61" s="26"/>
      <c r="AJ61" s="26"/>
      <c r="AK61" s="26"/>
      <c r="AL61" s="26"/>
      <c r="AM61" s="26"/>
      <c r="AN61" s="26"/>
      <c r="AO61" s="26"/>
      <c r="AP61" s="26"/>
      <c r="AQ61" s="26"/>
      <c r="AR61" s="26"/>
      <c r="AS61" s="27"/>
      <c r="AT61" s="27"/>
      <c r="AU61" s="26"/>
      <c r="AV61" s="26"/>
      <c r="AW61" s="26"/>
      <c r="AX61" s="26"/>
      <c r="AY61" s="26"/>
      <c r="AZ61" s="26"/>
      <c r="BA61" s="26"/>
      <c r="BB61" s="26"/>
      <c r="BC61" s="26"/>
      <c r="BD61" s="26"/>
      <c r="BE61" s="27"/>
      <c r="BF61" s="27"/>
      <c r="BG61" s="26"/>
      <c r="BH61" s="26"/>
      <c r="BI61" s="26"/>
      <c r="BJ61" s="26"/>
      <c r="BK61" s="26"/>
      <c r="BL61" s="26"/>
      <c r="BM61" s="26"/>
      <c r="BN61" s="26"/>
      <c r="BO61" s="26"/>
      <c r="BP61" s="26"/>
      <c r="BQ61" s="27"/>
      <c r="BR61" s="27"/>
      <c r="BS61" s="26"/>
      <c r="BT61" s="26"/>
      <c r="BU61" s="26"/>
      <c r="BV61" s="26"/>
      <c r="BW61" s="26"/>
      <c r="BX61" s="26"/>
      <c r="BY61" s="26"/>
      <c r="BZ61" s="26"/>
      <c r="CA61" s="26"/>
      <c r="CB61" s="26"/>
      <c r="CC61" s="27"/>
      <c r="CD61" s="27"/>
      <c r="CE61" s="26"/>
      <c r="CF61" s="26"/>
      <c r="CG61" s="26"/>
      <c r="CH61" s="26"/>
      <c r="CI61" s="26"/>
      <c r="CJ61" s="26"/>
      <c r="CK61" s="26"/>
      <c r="CL61" s="26"/>
      <c r="CM61" s="26"/>
      <c r="CN61" s="26"/>
      <c r="CO61" s="27"/>
      <c r="CP61" s="27"/>
      <c r="CQ61" s="26"/>
      <c r="CR61" s="26"/>
      <c r="CS61" s="26"/>
      <c r="CT61" s="26"/>
      <c r="CU61" s="26"/>
      <c r="CV61" s="26"/>
      <c r="CW61" s="26"/>
      <c r="CX61" s="26"/>
      <c r="CY61" s="26"/>
      <c r="CZ61" s="26"/>
      <c r="DA61" s="27"/>
      <c r="DB61" s="27"/>
      <c r="DC61" s="27"/>
      <c r="DD61" s="28"/>
      <c r="DE61" s="22"/>
    </row>
    <row r="62" spans="1:109" ht="13.2" x14ac:dyDescent="0.2">
      <c r="B62" s="15"/>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15"/>
      <c r="BK62" s="15"/>
      <c r="BL62" s="15"/>
      <c r="BM62" s="15"/>
      <c r="BN62" s="15"/>
      <c r="BO62" s="15"/>
      <c r="BP62" s="15"/>
      <c r="BQ62" s="15"/>
      <c r="BR62" s="15"/>
      <c r="BS62" s="15"/>
      <c r="BT62" s="15"/>
      <c r="BU62" s="15"/>
      <c r="BV62" s="15"/>
      <c r="BW62" s="15"/>
      <c r="BX62" s="15"/>
      <c r="BY62" s="15"/>
      <c r="BZ62" s="15"/>
      <c r="CA62" s="15"/>
      <c r="CB62" s="15"/>
      <c r="CC62" s="15"/>
      <c r="CD62" s="15"/>
      <c r="CE62" s="15"/>
      <c r="CF62" s="15"/>
      <c r="CG62" s="15"/>
      <c r="CH62" s="15"/>
      <c r="CI62" s="15"/>
      <c r="CJ62" s="15"/>
      <c r="CK62" s="15"/>
      <c r="CL62" s="15"/>
      <c r="CM62" s="15"/>
      <c r="CN62" s="15"/>
      <c r="CO62" s="15"/>
      <c r="CP62" s="15"/>
      <c r="CQ62" s="15"/>
      <c r="CR62" s="15"/>
      <c r="CS62" s="15"/>
      <c r="CT62" s="15"/>
      <c r="CU62" s="15"/>
      <c r="CV62" s="15"/>
      <c r="CW62" s="15"/>
      <c r="CX62" s="15"/>
      <c r="CY62" s="15"/>
      <c r="CZ62" s="15"/>
      <c r="DA62" s="15"/>
      <c r="DB62" s="15"/>
      <c r="DC62" s="15"/>
      <c r="DD62" s="15"/>
      <c r="DE62" s="3"/>
    </row>
    <row r="63" spans="1:109" ht="16.2" x14ac:dyDescent="0.2">
      <c r="B63" s="29" t="s">
        <v>13</v>
      </c>
    </row>
    <row r="64" spans="1:109" ht="13.2" x14ac:dyDescent="0.2">
      <c r="B64" s="10"/>
      <c r="G64" s="17"/>
      <c r="I64" s="30"/>
      <c r="J64" s="30"/>
      <c r="K64" s="30"/>
      <c r="L64" s="30"/>
      <c r="M64" s="30"/>
      <c r="N64" s="31"/>
      <c r="AM64" s="17"/>
      <c r="AN64" s="17" t="s">
        <v>1</v>
      </c>
      <c r="AP64" s="18"/>
      <c r="AQ64" s="18"/>
      <c r="AR64" s="18"/>
      <c r="AY64" s="17"/>
      <c r="BA64" s="18"/>
      <c r="BB64" s="18"/>
      <c r="BC64" s="18"/>
      <c r="BK64" s="17"/>
      <c r="BM64" s="18"/>
      <c r="BN64" s="18"/>
      <c r="BO64" s="18"/>
      <c r="BW64" s="17"/>
      <c r="BY64" s="18"/>
      <c r="BZ64" s="18"/>
      <c r="CA64" s="18"/>
      <c r="CI64" s="17"/>
      <c r="CK64" s="18"/>
      <c r="CL64" s="18"/>
      <c r="CM64" s="18"/>
      <c r="CU64" s="17"/>
      <c r="CW64" s="18"/>
      <c r="CX64" s="18"/>
      <c r="CY64" s="18"/>
    </row>
    <row r="65" spans="2:107" ht="13.2" x14ac:dyDescent="0.2">
      <c r="B65" s="10"/>
      <c r="AN65" s="1242" t="s">
        <v>598</v>
      </c>
      <c r="AO65" s="1243"/>
      <c r="AP65" s="1243"/>
      <c r="AQ65" s="1243"/>
      <c r="AR65" s="1243"/>
      <c r="AS65" s="1243"/>
      <c r="AT65" s="1243"/>
      <c r="AU65" s="1243"/>
      <c r="AV65" s="1243"/>
      <c r="AW65" s="1243"/>
      <c r="AX65" s="1243"/>
      <c r="AY65" s="1243"/>
      <c r="AZ65" s="1243"/>
      <c r="BA65" s="1243"/>
      <c r="BB65" s="1243"/>
      <c r="BC65" s="1243"/>
      <c r="BD65" s="1243"/>
      <c r="BE65" s="1243"/>
      <c r="BF65" s="1243"/>
      <c r="BG65" s="1243"/>
      <c r="BH65" s="1243"/>
      <c r="BI65" s="1243"/>
      <c r="BJ65" s="1243"/>
      <c r="BK65" s="1243"/>
      <c r="BL65" s="1243"/>
      <c r="BM65" s="1243"/>
      <c r="BN65" s="1243"/>
      <c r="BO65" s="1243"/>
      <c r="BP65" s="1243"/>
      <c r="BQ65" s="1243"/>
      <c r="BR65" s="1243"/>
      <c r="BS65" s="1243"/>
      <c r="BT65" s="1243"/>
      <c r="BU65" s="1243"/>
      <c r="BV65" s="1243"/>
      <c r="BW65" s="1243"/>
      <c r="BX65" s="1243"/>
      <c r="BY65" s="1243"/>
      <c r="BZ65" s="1243"/>
      <c r="CA65" s="1243"/>
      <c r="CB65" s="1243"/>
      <c r="CC65" s="1243"/>
      <c r="CD65" s="1243"/>
      <c r="CE65" s="1243"/>
      <c r="CF65" s="1243"/>
      <c r="CG65" s="1243"/>
      <c r="CH65" s="1243"/>
      <c r="CI65" s="1243"/>
      <c r="CJ65" s="1243"/>
      <c r="CK65" s="1243"/>
      <c r="CL65" s="1243"/>
      <c r="CM65" s="1243"/>
      <c r="CN65" s="1243"/>
      <c r="CO65" s="1243"/>
      <c r="CP65" s="1243"/>
      <c r="CQ65" s="1243"/>
      <c r="CR65" s="1243"/>
      <c r="CS65" s="1243"/>
      <c r="CT65" s="1243"/>
      <c r="CU65" s="1243"/>
      <c r="CV65" s="1243"/>
      <c r="CW65" s="1243"/>
      <c r="CX65" s="1243"/>
      <c r="CY65" s="1243"/>
      <c r="CZ65" s="1243"/>
      <c r="DA65" s="1243"/>
      <c r="DB65" s="1243"/>
      <c r="DC65" s="1244"/>
    </row>
    <row r="66" spans="2:107" ht="13.2" x14ac:dyDescent="0.2">
      <c r="B66" s="10"/>
      <c r="AN66" s="1245"/>
      <c r="AO66" s="1246"/>
      <c r="AP66" s="1246"/>
      <c r="AQ66" s="1246"/>
      <c r="AR66" s="1246"/>
      <c r="AS66" s="1246"/>
      <c r="AT66" s="1246"/>
      <c r="AU66" s="1246"/>
      <c r="AV66" s="1246"/>
      <c r="AW66" s="1246"/>
      <c r="AX66" s="1246"/>
      <c r="AY66" s="1246"/>
      <c r="AZ66" s="1246"/>
      <c r="BA66" s="1246"/>
      <c r="BB66" s="1246"/>
      <c r="BC66" s="1246"/>
      <c r="BD66" s="1246"/>
      <c r="BE66" s="1246"/>
      <c r="BF66" s="1246"/>
      <c r="BG66" s="1246"/>
      <c r="BH66" s="1246"/>
      <c r="BI66" s="1246"/>
      <c r="BJ66" s="1246"/>
      <c r="BK66" s="1246"/>
      <c r="BL66" s="1246"/>
      <c r="BM66" s="1246"/>
      <c r="BN66" s="1246"/>
      <c r="BO66" s="1246"/>
      <c r="BP66" s="1246"/>
      <c r="BQ66" s="1246"/>
      <c r="BR66" s="1246"/>
      <c r="BS66" s="1246"/>
      <c r="BT66" s="1246"/>
      <c r="BU66" s="1246"/>
      <c r="BV66" s="1246"/>
      <c r="BW66" s="1246"/>
      <c r="BX66" s="1246"/>
      <c r="BY66" s="1246"/>
      <c r="BZ66" s="1246"/>
      <c r="CA66" s="1246"/>
      <c r="CB66" s="1246"/>
      <c r="CC66" s="1246"/>
      <c r="CD66" s="1246"/>
      <c r="CE66" s="1246"/>
      <c r="CF66" s="1246"/>
      <c r="CG66" s="1246"/>
      <c r="CH66" s="1246"/>
      <c r="CI66" s="1246"/>
      <c r="CJ66" s="1246"/>
      <c r="CK66" s="1246"/>
      <c r="CL66" s="1246"/>
      <c r="CM66" s="1246"/>
      <c r="CN66" s="1246"/>
      <c r="CO66" s="1246"/>
      <c r="CP66" s="1246"/>
      <c r="CQ66" s="1246"/>
      <c r="CR66" s="1246"/>
      <c r="CS66" s="1246"/>
      <c r="CT66" s="1246"/>
      <c r="CU66" s="1246"/>
      <c r="CV66" s="1246"/>
      <c r="CW66" s="1246"/>
      <c r="CX66" s="1246"/>
      <c r="CY66" s="1246"/>
      <c r="CZ66" s="1246"/>
      <c r="DA66" s="1246"/>
      <c r="DB66" s="1246"/>
      <c r="DC66" s="1247"/>
    </row>
    <row r="67" spans="2:107" ht="13.2" x14ac:dyDescent="0.2">
      <c r="B67" s="10"/>
      <c r="AN67" s="1245"/>
      <c r="AO67" s="1246"/>
      <c r="AP67" s="1246"/>
      <c r="AQ67" s="1246"/>
      <c r="AR67" s="1246"/>
      <c r="AS67" s="1246"/>
      <c r="AT67" s="1246"/>
      <c r="AU67" s="1246"/>
      <c r="AV67" s="1246"/>
      <c r="AW67" s="1246"/>
      <c r="AX67" s="1246"/>
      <c r="AY67" s="1246"/>
      <c r="AZ67" s="1246"/>
      <c r="BA67" s="1246"/>
      <c r="BB67" s="1246"/>
      <c r="BC67" s="1246"/>
      <c r="BD67" s="1246"/>
      <c r="BE67" s="1246"/>
      <c r="BF67" s="1246"/>
      <c r="BG67" s="1246"/>
      <c r="BH67" s="1246"/>
      <c r="BI67" s="1246"/>
      <c r="BJ67" s="1246"/>
      <c r="BK67" s="1246"/>
      <c r="BL67" s="1246"/>
      <c r="BM67" s="1246"/>
      <c r="BN67" s="1246"/>
      <c r="BO67" s="1246"/>
      <c r="BP67" s="1246"/>
      <c r="BQ67" s="1246"/>
      <c r="BR67" s="1246"/>
      <c r="BS67" s="1246"/>
      <c r="BT67" s="1246"/>
      <c r="BU67" s="1246"/>
      <c r="BV67" s="1246"/>
      <c r="BW67" s="1246"/>
      <c r="BX67" s="1246"/>
      <c r="BY67" s="1246"/>
      <c r="BZ67" s="1246"/>
      <c r="CA67" s="1246"/>
      <c r="CB67" s="1246"/>
      <c r="CC67" s="1246"/>
      <c r="CD67" s="1246"/>
      <c r="CE67" s="1246"/>
      <c r="CF67" s="1246"/>
      <c r="CG67" s="1246"/>
      <c r="CH67" s="1246"/>
      <c r="CI67" s="1246"/>
      <c r="CJ67" s="1246"/>
      <c r="CK67" s="1246"/>
      <c r="CL67" s="1246"/>
      <c r="CM67" s="1246"/>
      <c r="CN67" s="1246"/>
      <c r="CO67" s="1246"/>
      <c r="CP67" s="1246"/>
      <c r="CQ67" s="1246"/>
      <c r="CR67" s="1246"/>
      <c r="CS67" s="1246"/>
      <c r="CT67" s="1246"/>
      <c r="CU67" s="1246"/>
      <c r="CV67" s="1246"/>
      <c r="CW67" s="1246"/>
      <c r="CX67" s="1246"/>
      <c r="CY67" s="1246"/>
      <c r="CZ67" s="1246"/>
      <c r="DA67" s="1246"/>
      <c r="DB67" s="1246"/>
      <c r="DC67" s="1247"/>
    </row>
    <row r="68" spans="2:107" ht="13.2" x14ac:dyDescent="0.2">
      <c r="B68" s="10"/>
      <c r="AN68" s="1245"/>
      <c r="AO68" s="1246"/>
      <c r="AP68" s="1246"/>
      <c r="AQ68" s="1246"/>
      <c r="AR68" s="1246"/>
      <c r="AS68" s="1246"/>
      <c r="AT68" s="1246"/>
      <c r="AU68" s="1246"/>
      <c r="AV68" s="1246"/>
      <c r="AW68" s="1246"/>
      <c r="AX68" s="1246"/>
      <c r="AY68" s="1246"/>
      <c r="AZ68" s="1246"/>
      <c r="BA68" s="1246"/>
      <c r="BB68" s="1246"/>
      <c r="BC68" s="1246"/>
      <c r="BD68" s="1246"/>
      <c r="BE68" s="1246"/>
      <c r="BF68" s="1246"/>
      <c r="BG68" s="1246"/>
      <c r="BH68" s="1246"/>
      <c r="BI68" s="1246"/>
      <c r="BJ68" s="1246"/>
      <c r="BK68" s="1246"/>
      <c r="BL68" s="1246"/>
      <c r="BM68" s="1246"/>
      <c r="BN68" s="1246"/>
      <c r="BO68" s="1246"/>
      <c r="BP68" s="1246"/>
      <c r="BQ68" s="1246"/>
      <c r="BR68" s="1246"/>
      <c r="BS68" s="1246"/>
      <c r="BT68" s="1246"/>
      <c r="BU68" s="1246"/>
      <c r="BV68" s="1246"/>
      <c r="BW68" s="1246"/>
      <c r="BX68" s="1246"/>
      <c r="BY68" s="1246"/>
      <c r="BZ68" s="1246"/>
      <c r="CA68" s="1246"/>
      <c r="CB68" s="1246"/>
      <c r="CC68" s="1246"/>
      <c r="CD68" s="1246"/>
      <c r="CE68" s="1246"/>
      <c r="CF68" s="1246"/>
      <c r="CG68" s="1246"/>
      <c r="CH68" s="1246"/>
      <c r="CI68" s="1246"/>
      <c r="CJ68" s="1246"/>
      <c r="CK68" s="1246"/>
      <c r="CL68" s="1246"/>
      <c r="CM68" s="1246"/>
      <c r="CN68" s="1246"/>
      <c r="CO68" s="1246"/>
      <c r="CP68" s="1246"/>
      <c r="CQ68" s="1246"/>
      <c r="CR68" s="1246"/>
      <c r="CS68" s="1246"/>
      <c r="CT68" s="1246"/>
      <c r="CU68" s="1246"/>
      <c r="CV68" s="1246"/>
      <c r="CW68" s="1246"/>
      <c r="CX68" s="1246"/>
      <c r="CY68" s="1246"/>
      <c r="CZ68" s="1246"/>
      <c r="DA68" s="1246"/>
      <c r="DB68" s="1246"/>
      <c r="DC68" s="1247"/>
    </row>
    <row r="69" spans="2:107" ht="13.2" x14ac:dyDescent="0.2">
      <c r="B69" s="10"/>
      <c r="AN69" s="1248"/>
      <c r="AO69" s="1249"/>
      <c r="AP69" s="1249"/>
      <c r="AQ69" s="1249"/>
      <c r="AR69" s="1249"/>
      <c r="AS69" s="1249"/>
      <c r="AT69" s="1249"/>
      <c r="AU69" s="1249"/>
      <c r="AV69" s="1249"/>
      <c r="AW69" s="1249"/>
      <c r="AX69" s="1249"/>
      <c r="AY69" s="1249"/>
      <c r="AZ69" s="1249"/>
      <c r="BA69" s="1249"/>
      <c r="BB69" s="1249"/>
      <c r="BC69" s="1249"/>
      <c r="BD69" s="1249"/>
      <c r="BE69" s="1249"/>
      <c r="BF69" s="1249"/>
      <c r="BG69" s="1249"/>
      <c r="BH69" s="1249"/>
      <c r="BI69" s="1249"/>
      <c r="BJ69" s="1249"/>
      <c r="BK69" s="1249"/>
      <c r="BL69" s="1249"/>
      <c r="BM69" s="1249"/>
      <c r="BN69" s="1249"/>
      <c r="BO69" s="1249"/>
      <c r="BP69" s="1249"/>
      <c r="BQ69" s="1249"/>
      <c r="BR69" s="1249"/>
      <c r="BS69" s="1249"/>
      <c r="BT69" s="1249"/>
      <c r="BU69" s="1249"/>
      <c r="BV69" s="1249"/>
      <c r="BW69" s="1249"/>
      <c r="BX69" s="1249"/>
      <c r="BY69" s="1249"/>
      <c r="BZ69" s="1249"/>
      <c r="CA69" s="1249"/>
      <c r="CB69" s="1249"/>
      <c r="CC69" s="1249"/>
      <c r="CD69" s="1249"/>
      <c r="CE69" s="1249"/>
      <c r="CF69" s="1249"/>
      <c r="CG69" s="1249"/>
      <c r="CH69" s="1249"/>
      <c r="CI69" s="1249"/>
      <c r="CJ69" s="1249"/>
      <c r="CK69" s="1249"/>
      <c r="CL69" s="1249"/>
      <c r="CM69" s="1249"/>
      <c r="CN69" s="1249"/>
      <c r="CO69" s="1249"/>
      <c r="CP69" s="1249"/>
      <c r="CQ69" s="1249"/>
      <c r="CR69" s="1249"/>
      <c r="CS69" s="1249"/>
      <c r="CT69" s="1249"/>
      <c r="CU69" s="1249"/>
      <c r="CV69" s="1249"/>
      <c r="CW69" s="1249"/>
      <c r="CX69" s="1249"/>
      <c r="CY69" s="1249"/>
      <c r="CZ69" s="1249"/>
      <c r="DA69" s="1249"/>
      <c r="DB69" s="1249"/>
      <c r="DC69" s="1250"/>
    </row>
    <row r="70" spans="2:107" ht="13.2" x14ac:dyDescent="0.2">
      <c r="B70" s="10"/>
      <c r="H70" s="32"/>
      <c r="I70" s="32"/>
      <c r="J70" s="33"/>
      <c r="K70" s="33"/>
      <c r="L70" s="34"/>
      <c r="M70" s="33"/>
      <c r="N70" s="34"/>
      <c r="AN70" s="19"/>
      <c r="AO70" s="19"/>
      <c r="AP70" s="19"/>
      <c r="AZ70" s="19"/>
      <c r="BA70" s="19"/>
      <c r="BB70" s="19"/>
      <c r="BL70" s="19"/>
      <c r="BM70" s="19"/>
      <c r="BN70" s="19"/>
      <c r="BX70" s="19"/>
      <c r="BY70" s="19"/>
      <c r="BZ70" s="19"/>
      <c r="CJ70" s="19"/>
      <c r="CK70" s="19"/>
      <c r="CL70" s="19"/>
      <c r="CV70" s="19"/>
      <c r="CW70" s="19"/>
      <c r="CX70" s="19"/>
    </row>
    <row r="71" spans="2:107" ht="13.2" x14ac:dyDescent="0.2">
      <c r="B71" s="10"/>
      <c r="G71" s="35"/>
      <c r="I71" s="36"/>
      <c r="J71" s="33"/>
      <c r="K71" s="33"/>
      <c r="L71" s="34"/>
      <c r="M71" s="33"/>
      <c r="N71" s="34"/>
      <c r="AM71" s="35"/>
      <c r="AN71" s="3" t="s">
        <v>2</v>
      </c>
    </row>
    <row r="72" spans="2:107" ht="13.2" x14ac:dyDescent="0.2">
      <c r="B72" s="10"/>
      <c r="G72" s="1234"/>
      <c r="H72" s="1234"/>
      <c r="I72" s="1234"/>
      <c r="J72" s="1234"/>
      <c r="K72" s="20"/>
      <c r="L72" s="20"/>
      <c r="M72" s="21"/>
      <c r="N72" s="21"/>
      <c r="AN72" s="1252"/>
      <c r="AO72" s="1253"/>
      <c r="AP72" s="1253"/>
      <c r="AQ72" s="1253"/>
      <c r="AR72" s="1253"/>
      <c r="AS72" s="1253"/>
      <c r="AT72" s="1253"/>
      <c r="AU72" s="1253"/>
      <c r="AV72" s="1253"/>
      <c r="AW72" s="1253"/>
      <c r="AX72" s="1253"/>
      <c r="AY72" s="1253"/>
      <c r="AZ72" s="1253"/>
      <c r="BA72" s="1253"/>
      <c r="BB72" s="1253"/>
      <c r="BC72" s="1253"/>
      <c r="BD72" s="1253"/>
      <c r="BE72" s="1253"/>
      <c r="BF72" s="1253"/>
      <c r="BG72" s="1253"/>
      <c r="BH72" s="1253"/>
      <c r="BI72" s="1253"/>
      <c r="BJ72" s="1253"/>
      <c r="BK72" s="1253"/>
      <c r="BL72" s="1253"/>
      <c r="BM72" s="1253"/>
      <c r="BN72" s="1253"/>
      <c r="BO72" s="1254"/>
      <c r="BP72" s="1240" t="s">
        <v>3</v>
      </c>
      <c r="BQ72" s="1240"/>
      <c r="BR72" s="1240"/>
      <c r="BS72" s="1240"/>
      <c r="BT72" s="1240"/>
      <c r="BU72" s="1240"/>
      <c r="BV72" s="1240"/>
      <c r="BW72" s="1240"/>
      <c r="BX72" s="1240" t="s">
        <v>4</v>
      </c>
      <c r="BY72" s="1240"/>
      <c r="BZ72" s="1240"/>
      <c r="CA72" s="1240"/>
      <c r="CB72" s="1240"/>
      <c r="CC72" s="1240"/>
      <c r="CD72" s="1240"/>
      <c r="CE72" s="1240"/>
      <c r="CF72" s="1240" t="s">
        <v>5</v>
      </c>
      <c r="CG72" s="1240"/>
      <c r="CH72" s="1240"/>
      <c r="CI72" s="1240"/>
      <c r="CJ72" s="1240"/>
      <c r="CK72" s="1240"/>
      <c r="CL72" s="1240"/>
      <c r="CM72" s="1240"/>
      <c r="CN72" s="1240" t="s">
        <v>6</v>
      </c>
      <c r="CO72" s="1240"/>
      <c r="CP72" s="1240"/>
      <c r="CQ72" s="1240"/>
      <c r="CR72" s="1240"/>
      <c r="CS72" s="1240"/>
      <c r="CT72" s="1240"/>
      <c r="CU72" s="1240"/>
      <c r="CV72" s="1240" t="s">
        <v>7</v>
      </c>
      <c r="CW72" s="1240"/>
      <c r="CX72" s="1240"/>
      <c r="CY72" s="1240"/>
      <c r="CZ72" s="1240"/>
      <c r="DA72" s="1240"/>
      <c r="DB72" s="1240"/>
      <c r="DC72" s="1240"/>
    </row>
    <row r="73" spans="2:107" ht="13.2" x14ac:dyDescent="0.2">
      <c r="B73" s="10"/>
      <c r="G73" s="1251"/>
      <c r="H73" s="1251"/>
      <c r="I73" s="1251"/>
      <c r="J73" s="1251"/>
      <c r="K73" s="1235"/>
      <c r="L73" s="1235"/>
      <c r="M73" s="1235"/>
      <c r="N73" s="1235"/>
      <c r="AM73" s="19"/>
      <c r="AN73" s="1239" t="s">
        <v>8</v>
      </c>
      <c r="AO73" s="1239"/>
      <c r="AP73" s="1239"/>
      <c r="AQ73" s="1239"/>
      <c r="AR73" s="1239"/>
      <c r="AS73" s="1239"/>
      <c r="AT73" s="1239"/>
      <c r="AU73" s="1239"/>
      <c r="AV73" s="1239"/>
      <c r="AW73" s="1239"/>
      <c r="AX73" s="1239"/>
      <c r="AY73" s="1239"/>
      <c r="AZ73" s="1239"/>
      <c r="BA73" s="1239"/>
      <c r="BB73" s="1239" t="s">
        <v>12</v>
      </c>
      <c r="BC73" s="1239"/>
      <c r="BD73" s="1239"/>
      <c r="BE73" s="1239"/>
      <c r="BF73" s="1239"/>
      <c r="BG73" s="1239"/>
      <c r="BH73" s="1239"/>
      <c r="BI73" s="1239"/>
      <c r="BJ73" s="1239"/>
      <c r="BK73" s="1239"/>
      <c r="BL73" s="1239"/>
      <c r="BM73" s="1239"/>
      <c r="BN73" s="1239"/>
      <c r="BO73" s="1239"/>
      <c r="BP73" s="1236">
        <v>9.9</v>
      </c>
      <c r="BQ73" s="1236"/>
      <c r="BR73" s="1236"/>
      <c r="BS73" s="1236"/>
      <c r="BT73" s="1236"/>
      <c r="BU73" s="1236"/>
      <c r="BV73" s="1236"/>
      <c r="BW73" s="1236"/>
      <c r="BX73" s="1236">
        <v>7.5</v>
      </c>
      <c r="BY73" s="1236"/>
      <c r="BZ73" s="1236"/>
      <c r="CA73" s="1236"/>
      <c r="CB73" s="1236"/>
      <c r="CC73" s="1236"/>
      <c r="CD73" s="1236"/>
      <c r="CE73" s="1236"/>
      <c r="CF73" s="1236"/>
      <c r="CG73" s="1236"/>
      <c r="CH73" s="1236"/>
      <c r="CI73" s="1236"/>
      <c r="CJ73" s="1236"/>
      <c r="CK73" s="1236"/>
      <c r="CL73" s="1236"/>
      <c r="CM73" s="1236"/>
      <c r="CN73" s="1236"/>
      <c r="CO73" s="1236"/>
      <c r="CP73" s="1236"/>
      <c r="CQ73" s="1236"/>
      <c r="CR73" s="1236"/>
      <c r="CS73" s="1236"/>
      <c r="CT73" s="1236"/>
      <c r="CU73" s="1236"/>
      <c r="CV73" s="1236"/>
      <c r="CW73" s="1236"/>
      <c r="CX73" s="1236"/>
      <c r="CY73" s="1236"/>
      <c r="CZ73" s="1236"/>
      <c r="DA73" s="1236"/>
      <c r="DB73" s="1236"/>
      <c r="DC73" s="1236"/>
    </row>
    <row r="74" spans="2:107" ht="13.2" x14ac:dyDescent="0.2">
      <c r="B74" s="10"/>
      <c r="G74" s="1251"/>
      <c r="H74" s="1251"/>
      <c r="I74" s="1251"/>
      <c r="J74" s="1251"/>
      <c r="K74" s="1235"/>
      <c r="L74" s="1235"/>
      <c r="M74" s="1235"/>
      <c r="N74" s="1235"/>
      <c r="AM74" s="19"/>
      <c r="AN74" s="1239"/>
      <c r="AO74" s="1239"/>
      <c r="AP74" s="1239"/>
      <c r="AQ74" s="1239"/>
      <c r="AR74" s="1239"/>
      <c r="AS74" s="1239"/>
      <c r="AT74" s="1239"/>
      <c r="AU74" s="1239"/>
      <c r="AV74" s="1239"/>
      <c r="AW74" s="1239"/>
      <c r="AX74" s="1239"/>
      <c r="AY74" s="1239"/>
      <c r="AZ74" s="1239"/>
      <c r="BA74" s="1239"/>
      <c r="BB74" s="1239"/>
      <c r="BC74" s="1239"/>
      <c r="BD74" s="1239"/>
      <c r="BE74" s="1239"/>
      <c r="BF74" s="1239"/>
      <c r="BG74" s="1239"/>
      <c r="BH74" s="1239"/>
      <c r="BI74" s="1239"/>
      <c r="BJ74" s="1239"/>
      <c r="BK74" s="1239"/>
      <c r="BL74" s="1239"/>
      <c r="BM74" s="1239"/>
      <c r="BN74" s="1239"/>
      <c r="BO74" s="1239"/>
      <c r="BP74" s="1236"/>
      <c r="BQ74" s="1236"/>
      <c r="BR74" s="1236"/>
      <c r="BS74" s="1236"/>
      <c r="BT74" s="1236"/>
      <c r="BU74" s="1236"/>
      <c r="BV74" s="1236"/>
      <c r="BW74" s="1236"/>
      <c r="BX74" s="1236"/>
      <c r="BY74" s="1236"/>
      <c r="BZ74" s="1236"/>
      <c r="CA74" s="1236"/>
      <c r="CB74" s="1236"/>
      <c r="CC74" s="1236"/>
      <c r="CD74" s="1236"/>
      <c r="CE74" s="1236"/>
      <c r="CF74" s="1236"/>
      <c r="CG74" s="1236"/>
      <c r="CH74" s="1236"/>
      <c r="CI74" s="1236"/>
      <c r="CJ74" s="1236"/>
      <c r="CK74" s="1236"/>
      <c r="CL74" s="1236"/>
      <c r="CM74" s="1236"/>
      <c r="CN74" s="1236"/>
      <c r="CO74" s="1236"/>
      <c r="CP74" s="1236"/>
      <c r="CQ74" s="1236"/>
      <c r="CR74" s="1236"/>
      <c r="CS74" s="1236"/>
      <c r="CT74" s="1236"/>
      <c r="CU74" s="1236"/>
      <c r="CV74" s="1236"/>
      <c r="CW74" s="1236"/>
      <c r="CX74" s="1236"/>
      <c r="CY74" s="1236"/>
      <c r="CZ74" s="1236"/>
      <c r="DA74" s="1236"/>
      <c r="DB74" s="1236"/>
      <c r="DC74" s="1236"/>
    </row>
    <row r="75" spans="2:107" ht="13.2" x14ac:dyDescent="0.2">
      <c r="B75" s="10"/>
      <c r="G75" s="1251"/>
      <c r="H75" s="1251"/>
      <c r="I75" s="1234"/>
      <c r="J75" s="1234"/>
      <c r="K75" s="1241"/>
      <c r="L75" s="1241"/>
      <c r="M75" s="1241"/>
      <c r="N75" s="1241"/>
      <c r="AM75" s="19"/>
      <c r="AN75" s="1239"/>
      <c r="AO75" s="1239"/>
      <c r="AP75" s="1239"/>
      <c r="AQ75" s="1239"/>
      <c r="AR75" s="1239"/>
      <c r="AS75" s="1239"/>
      <c r="AT75" s="1239"/>
      <c r="AU75" s="1239"/>
      <c r="AV75" s="1239"/>
      <c r="AW75" s="1239"/>
      <c r="AX75" s="1239"/>
      <c r="AY75" s="1239"/>
      <c r="AZ75" s="1239"/>
      <c r="BA75" s="1239"/>
      <c r="BB75" s="1239" t="s">
        <v>14</v>
      </c>
      <c r="BC75" s="1239"/>
      <c r="BD75" s="1239"/>
      <c r="BE75" s="1239"/>
      <c r="BF75" s="1239"/>
      <c r="BG75" s="1239"/>
      <c r="BH75" s="1239"/>
      <c r="BI75" s="1239"/>
      <c r="BJ75" s="1239"/>
      <c r="BK75" s="1239"/>
      <c r="BL75" s="1239"/>
      <c r="BM75" s="1239"/>
      <c r="BN75" s="1239"/>
      <c r="BO75" s="1239"/>
      <c r="BP75" s="1236">
        <v>8.1999999999999993</v>
      </c>
      <c r="BQ75" s="1236"/>
      <c r="BR75" s="1236"/>
      <c r="BS75" s="1236"/>
      <c r="BT75" s="1236"/>
      <c r="BU75" s="1236"/>
      <c r="BV75" s="1236"/>
      <c r="BW75" s="1236"/>
      <c r="BX75" s="1236">
        <v>7.6</v>
      </c>
      <c r="BY75" s="1236"/>
      <c r="BZ75" s="1236"/>
      <c r="CA75" s="1236"/>
      <c r="CB75" s="1236"/>
      <c r="CC75" s="1236"/>
      <c r="CD75" s="1236"/>
      <c r="CE75" s="1236"/>
      <c r="CF75" s="1236">
        <v>7.6</v>
      </c>
      <c r="CG75" s="1236"/>
      <c r="CH75" s="1236"/>
      <c r="CI75" s="1236"/>
      <c r="CJ75" s="1236"/>
      <c r="CK75" s="1236"/>
      <c r="CL75" s="1236"/>
      <c r="CM75" s="1236"/>
      <c r="CN75" s="1236">
        <v>8.1</v>
      </c>
      <c r="CO75" s="1236"/>
      <c r="CP75" s="1236"/>
      <c r="CQ75" s="1236"/>
      <c r="CR75" s="1236"/>
      <c r="CS75" s="1236"/>
      <c r="CT75" s="1236"/>
      <c r="CU75" s="1236"/>
      <c r="CV75" s="1236">
        <v>8.1999999999999993</v>
      </c>
      <c r="CW75" s="1236"/>
      <c r="CX75" s="1236"/>
      <c r="CY75" s="1236"/>
      <c r="CZ75" s="1236"/>
      <c r="DA75" s="1236"/>
      <c r="DB75" s="1236"/>
      <c r="DC75" s="1236"/>
    </row>
    <row r="76" spans="2:107" ht="13.2" x14ac:dyDescent="0.2">
      <c r="B76" s="10"/>
      <c r="G76" s="1251"/>
      <c r="H76" s="1251"/>
      <c r="I76" s="1234"/>
      <c r="J76" s="1234"/>
      <c r="K76" s="1241"/>
      <c r="L76" s="1241"/>
      <c r="M76" s="1241"/>
      <c r="N76" s="1241"/>
      <c r="AM76" s="19"/>
      <c r="AN76" s="1239"/>
      <c r="AO76" s="1239"/>
      <c r="AP76" s="1239"/>
      <c r="AQ76" s="1239"/>
      <c r="AR76" s="1239"/>
      <c r="AS76" s="1239"/>
      <c r="AT76" s="1239"/>
      <c r="AU76" s="1239"/>
      <c r="AV76" s="1239"/>
      <c r="AW76" s="1239"/>
      <c r="AX76" s="1239"/>
      <c r="AY76" s="1239"/>
      <c r="AZ76" s="1239"/>
      <c r="BA76" s="1239"/>
      <c r="BB76" s="1239"/>
      <c r="BC76" s="1239"/>
      <c r="BD76" s="1239"/>
      <c r="BE76" s="1239"/>
      <c r="BF76" s="1239"/>
      <c r="BG76" s="1239"/>
      <c r="BH76" s="1239"/>
      <c r="BI76" s="1239"/>
      <c r="BJ76" s="1239"/>
      <c r="BK76" s="1239"/>
      <c r="BL76" s="1239"/>
      <c r="BM76" s="1239"/>
      <c r="BN76" s="1239"/>
      <c r="BO76" s="1239"/>
      <c r="BP76" s="1236"/>
      <c r="BQ76" s="1236"/>
      <c r="BR76" s="1236"/>
      <c r="BS76" s="1236"/>
      <c r="BT76" s="1236"/>
      <c r="BU76" s="1236"/>
      <c r="BV76" s="1236"/>
      <c r="BW76" s="1236"/>
      <c r="BX76" s="1236"/>
      <c r="BY76" s="1236"/>
      <c r="BZ76" s="1236"/>
      <c r="CA76" s="1236"/>
      <c r="CB76" s="1236"/>
      <c r="CC76" s="1236"/>
      <c r="CD76" s="1236"/>
      <c r="CE76" s="1236"/>
      <c r="CF76" s="1236"/>
      <c r="CG76" s="1236"/>
      <c r="CH76" s="1236"/>
      <c r="CI76" s="1236"/>
      <c r="CJ76" s="1236"/>
      <c r="CK76" s="1236"/>
      <c r="CL76" s="1236"/>
      <c r="CM76" s="1236"/>
      <c r="CN76" s="1236"/>
      <c r="CO76" s="1236"/>
      <c r="CP76" s="1236"/>
      <c r="CQ76" s="1236"/>
      <c r="CR76" s="1236"/>
      <c r="CS76" s="1236"/>
      <c r="CT76" s="1236"/>
      <c r="CU76" s="1236"/>
      <c r="CV76" s="1236"/>
      <c r="CW76" s="1236"/>
      <c r="CX76" s="1236"/>
      <c r="CY76" s="1236"/>
      <c r="CZ76" s="1236"/>
      <c r="DA76" s="1236"/>
      <c r="DB76" s="1236"/>
      <c r="DC76" s="1236"/>
    </row>
    <row r="77" spans="2:107" ht="13.2" x14ac:dyDescent="0.2">
      <c r="B77" s="10"/>
      <c r="G77" s="1234"/>
      <c r="H77" s="1234"/>
      <c r="I77" s="1234"/>
      <c r="J77" s="1234"/>
      <c r="K77" s="1235"/>
      <c r="L77" s="1235"/>
      <c r="M77" s="1235"/>
      <c r="N77" s="1235"/>
      <c r="AN77" s="1240" t="s">
        <v>11</v>
      </c>
      <c r="AO77" s="1240"/>
      <c r="AP77" s="1240"/>
      <c r="AQ77" s="1240"/>
      <c r="AR77" s="1240"/>
      <c r="AS77" s="1240"/>
      <c r="AT77" s="1240"/>
      <c r="AU77" s="1240"/>
      <c r="AV77" s="1240"/>
      <c r="AW77" s="1240"/>
      <c r="AX77" s="1240"/>
      <c r="AY77" s="1240"/>
      <c r="AZ77" s="1240"/>
      <c r="BA77" s="1240"/>
      <c r="BB77" s="1239" t="s">
        <v>12</v>
      </c>
      <c r="BC77" s="1239"/>
      <c r="BD77" s="1239"/>
      <c r="BE77" s="1239"/>
      <c r="BF77" s="1239"/>
      <c r="BG77" s="1239"/>
      <c r="BH77" s="1239"/>
      <c r="BI77" s="1239"/>
      <c r="BJ77" s="1239"/>
      <c r="BK77" s="1239"/>
      <c r="BL77" s="1239"/>
      <c r="BM77" s="1239"/>
      <c r="BN77" s="1239"/>
      <c r="BO77" s="1239"/>
      <c r="BP77" s="1236">
        <v>0</v>
      </c>
      <c r="BQ77" s="1236"/>
      <c r="BR77" s="1236"/>
      <c r="BS77" s="1236"/>
      <c r="BT77" s="1236"/>
      <c r="BU77" s="1236"/>
      <c r="BV77" s="1236"/>
      <c r="BW77" s="1236"/>
      <c r="BX77" s="1236">
        <v>0</v>
      </c>
      <c r="BY77" s="1236"/>
      <c r="BZ77" s="1236"/>
      <c r="CA77" s="1236"/>
      <c r="CB77" s="1236"/>
      <c r="CC77" s="1236"/>
      <c r="CD77" s="1236"/>
      <c r="CE77" s="1236"/>
      <c r="CF77" s="1236">
        <v>3.1</v>
      </c>
      <c r="CG77" s="1236"/>
      <c r="CH77" s="1236"/>
      <c r="CI77" s="1236"/>
      <c r="CJ77" s="1236"/>
      <c r="CK77" s="1236"/>
      <c r="CL77" s="1236"/>
      <c r="CM77" s="1236"/>
      <c r="CN77" s="1236">
        <v>13.7</v>
      </c>
      <c r="CO77" s="1236"/>
      <c r="CP77" s="1236"/>
      <c r="CQ77" s="1236"/>
      <c r="CR77" s="1236"/>
      <c r="CS77" s="1236"/>
      <c r="CT77" s="1236"/>
      <c r="CU77" s="1236"/>
      <c r="CV77" s="1236">
        <v>6.9</v>
      </c>
      <c r="CW77" s="1236"/>
      <c r="CX77" s="1236"/>
      <c r="CY77" s="1236"/>
      <c r="CZ77" s="1236"/>
      <c r="DA77" s="1236"/>
      <c r="DB77" s="1236"/>
      <c r="DC77" s="1236"/>
    </row>
    <row r="78" spans="2:107" ht="13.2" x14ac:dyDescent="0.2">
      <c r="B78" s="10"/>
      <c r="G78" s="1234"/>
      <c r="H78" s="1234"/>
      <c r="I78" s="1234"/>
      <c r="J78" s="1234"/>
      <c r="K78" s="1235"/>
      <c r="L78" s="1235"/>
      <c r="M78" s="1235"/>
      <c r="N78" s="1235"/>
      <c r="AN78" s="1240"/>
      <c r="AO78" s="1240"/>
      <c r="AP78" s="1240"/>
      <c r="AQ78" s="1240"/>
      <c r="AR78" s="1240"/>
      <c r="AS78" s="1240"/>
      <c r="AT78" s="1240"/>
      <c r="AU78" s="1240"/>
      <c r="AV78" s="1240"/>
      <c r="AW78" s="1240"/>
      <c r="AX78" s="1240"/>
      <c r="AY78" s="1240"/>
      <c r="AZ78" s="1240"/>
      <c r="BA78" s="1240"/>
      <c r="BB78" s="1239"/>
      <c r="BC78" s="1239"/>
      <c r="BD78" s="1239"/>
      <c r="BE78" s="1239"/>
      <c r="BF78" s="1239"/>
      <c r="BG78" s="1239"/>
      <c r="BH78" s="1239"/>
      <c r="BI78" s="1239"/>
      <c r="BJ78" s="1239"/>
      <c r="BK78" s="1239"/>
      <c r="BL78" s="1239"/>
      <c r="BM78" s="1239"/>
      <c r="BN78" s="1239"/>
      <c r="BO78" s="1239"/>
      <c r="BP78" s="1236"/>
      <c r="BQ78" s="1236"/>
      <c r="BR78" s="1236"/>
      <c r="BS78" s="1236"/>
      <c r="BT78" s="1236"/>
      <c r="BU78" s="1236"/>
      <c r="BV78" s="1236"/>
      <c r="BW78" s="1236"/>
      <c r="BX78" s="1236"/>
      <c r="BY78" s="1236"/>
      <c r="BZ78" s="1236"/>
      <c r="CA78" s="1236"/>
      <c r="CB78" s="1236"/>
      <c r="CC78" s="1236"/>
      <c r="CD78" s="1236"/>
      <c r="CE78" s="1236"/>
      <c r="CF78" s="1236"/>
      <c r="CG78" s="1236"/>
      <c r="CH78" s="1236"/>
      <c r="CI78" s="1236"/>
      <c r="CJ78" s="1236"/>
      <c r="CK78" s="1236"/>
      <c r="CL78" s="1236"/>
      <c r="CM78" s="1236"/>
      <c r="CN78" s="1236"/>
      <c r="CO78" s="1236"/>
      <c r="CP78" s="1236"/>
      <c r="CQ78" s="1236"/>
      <c r="CR78" s="1236"/>
      <c r="CS78" s="1236"/>
      <c r="CT78" s="1236"/>
      <c r="CU78" s="1236"/>
      <c r="CV78" s="1236"/>
      <c r="CW78" s="1236"/>
      <c r="CX78" s="1236"/>
      <c r="CY78" s="1236"/>
      <c r="CZ78" s="1236"/>
      <c r="DA78" s="1236"/>
      <c r="DB78" s="1236"/>
      <c r="DC78" s="1236"/>
    </row>
    <row r="79" spans="2:107" ht="13.2" x14ac:dyDescent="0.2">
      <c r="B79" s="10"/>
      <c r="G79" s="1234"/>
      <c r="H79" s="1234"/>
      <c r="I79" s="1237"/>
      <c r="J79" s="1237"/>
      <c r="K79" s="1238"/>
      <c r="L79" s="1238"/>
      <c r="M79" s="1238"/>
      <c r="N79" s="1238"/>
      <c r="AN79" s="1240"/>
      <c r="AO79" s="1240"/>
      <c r="AP79" s="1240"/>
      <c r="AQ79" s="1240"/>
      <c r="AR79" s="1240"/>
      <c r="AS79" s="1240"/>
      <c r="AT79" s="1240"/>
      <c r="AU79" s="1240"/>
      <c r="AV79" s="1240"/>
      <c r="AW79" s="1240"/>
      <c r="AX79" s="1240"/>
      <c r="AY79" s="1240"/>
      <c r="AZ79" s="1240"/>
      <c r="BA79" s="1240"/>
      <c r="BB79" s="1239" t="s">
        <v>14</v>
      </c>
      <c r="BC79" s="1239"/>
      <c r="BD79" s="1239"/>
      <c r="BE79" s="1239"/>
      <c r="BF79" s="1239"/>
      <c r="BG79" s="1239"/>
      <c r="BH79" s="1239"/>
      <c r="BI79" s="1239"/>
      <c r="BJ79" s="1239"/>
      <c r="BK79" s="1239"/>
      <c r="BL79" s="1239"/>
      <c r="BM79" s="1239"/>
      <c r="BN79" s="1239"/>
      <c r="BO79" s="1239"/>
      <c r="BP79" s="1236">
        <v>7.9</v>
      </c>
      <c r="BQ79" s="1236"/>
      <c r="BR79" s="1236"/>
      <c r="BS79" s="1236"/>
      <c r="BT79" s="1236"/>
      <c r="BU79" s="1236"/>
      <c r="BV79" s="1236"/>
      <c r="BW79" s="1236"/>
      <c r="BX79" s="1236">
        <v>7.8</v>
      </c>
      <c r="BY79" s="1236"/>
      <c r="BZ79" s="1236"/>
      <c r="CA79" s="1236"/>
      <c r="CB79" s="1236"/>
      <c r="CC79" s="1236"/>
      <c r="CD79" s="1236"/>
      <c r="CE79" s="1236"/>
      <c r="CF79" s="1236">
        <v>7.9</v>
      </c>
      <c r="CG79" s="1236"/>
      <c r="CH79" s="1236"/>
      <c r="CI79" s="1236"/>
      <c r="CJ79" s="1236"/>
      <c r="CK79" s="1236"/>
      <c r="CL79" s="1236"/>
      <c r="CM79" s="1236"/>
      <c r="CN79" s="1236">
        <v>7.9</v>
      </c>
      <c r="CO79" s="1236"/>
      <c r="CP79" s="1236"/>
      <c r="CQ79" s="1236"/>
      <c r="CR79" s="1236"/>
      <c r="CS79" s="1236"/>
      <c r="CT79" s="1236"/>
      <c r="CU79" s="1236"/>
      <c r="CV79" s="1236">
        <v>8</v>
      </c>
      <c r="CW79" s="1236"/>
      <c r="CX79" s="1236"/>
      <c r="CY79" s="1236"/>
      <c r="CZ79" s="1236"/>
      <c r="DA79" s="1236"/>
      <c r="DB79" s="1236"/>
      <c r="DC79" s="1236"/>
    </row>
    <row r="80" spans="2:107" ht="13.2" x14ac:dyDescent="0.2">
      <c r="B80" s="10"/>
      <c r="G80" s="1234"/>
      <c r="H80" s="1234"/>
      <c r="I80" s="1237"/>
      <c r="J80" s="1237"/>
      <c r="K80" s="1238"/>
      <c r="L80" s="1238"/>
      <c r="M80" s="1238"/>
      <c r="N80" s="1238"/>
      <c r="AN80" s="1240"/>
      <c r="AO80" s="1240"/>
      <c r="AP80" s="1240"/>
      <c r="AQ80" s="1240"/>
      <c r="AR80" s="1240"/>
      <c r="AS80" s="1240"/>
      <c r="AT80" s="1240"/>
      <c r="AU80" s="1240"/>
      <c r="AV80" s="1240"/>
      <c r="AW80" s="1240"/>
      <c r="AX80" s="1240"/>
      <c r="AY80" s="1240"/>
      <c r="AZ80" s="1240"/>
      <c r="BA80" s="1240"/>
      <c r="BB80" s="1239"/>
      <c r="BC80" s="1239"/>
      <c r="BD80" s="1239"/>
      <c r="BE80" s="1239"/>
      <c r="BF80" s="1239"/>
      <c r="BG80" s="1239"/>
      <c r="BH80" s="1239"/>
      <c r="BI80" s="1239"/>
      <c r="BJ80" s="1239"/>
      <c r="BK80" s="1239"/>
      <c r="BL80" s="1239"/>
      <c r="BM80" s="1239"/>
      <c r="BN80" s="1239"/>
      <c r="BO80" s="1239"/>
      <c r="BP80" s="1236"/>
      <c r="BQ80" s="1236"/>
      <c r="BR80" s="1236"/>
      <c r="BS80" s="1236"/>
      <c r="BT80" s="1236"/>
      <c r="BU80" s="1236"/>
      <c r="BV80" s="1236"/>
      <c r="BW80" s="1236"/>
      <c r="BX80" s="1236"/>
      <c r="BY80" s="1236"/>
      <c r="BZ80" s="1236"/>
      <c r="CA80" s="1236"/>
      <c r="CB80" s="1236"/>
      <c r="CC80" s="1236"/>
      <c r="CD80" s="1236"/>
      <c r="CE80" s="1236"/>
      <c r="CF80" s="1236"/>
      <c r="CG80" s="1236"/>
      <c r="CH80" s="1236"/>
      <c r="CI80" s="1236"/>
      <c r="CJ80" s="1236"/>
      <c r="CK80" s="1236"/>
      <c r="CL80" s="1236"/>
      <c r="CM80" s="1236"/>
      <c r="CN80" s="1236"/>
      <c r="CO80" s="1236"/>
      <c r="CP80" s="1236"/>
      <c r="CQ80" s="1236"/>
      <c r="CR80" s="1236"/>
      <c r="CS80" s="1236"/>
      <c r="CT80" s="1236"/>
      <c r="CU80" s="1236"/>
      <c r="CV80" s="1236"/>
      <c r="CW80" s="1236"/>
      <c r="CX80" s="1236"/>
      <c r="CY80" s="1236"/>
      <c r="CZ80" s="1236"/>
      <c r="DA80" s="1236"/>
      <c r="DB80" s="1236"/>
      <c r="DC80" s="1236"/>
    </row>
    <row r="81" spans="2:109" ht="13.2" x14ac:dyDescent="0.2">
      <c r="B81" s="10"/>
    </row>
    <row r="82" spans="2:109" ht="16.2" x14ac:dyDescent="0.2">
      <c r="B82" s="10"/>
      <c r="K82" s="37"/>
      <c r="L82" s="37"/>
      <c r="M82" s="37"/>
      <c r="N82" s="37"/>
      <c r="AQ82" s="37"/>
      <c r="AR82" s="37"/>
      <c r="AS82" s="37"/>
      <c r="AT82" s="37"/>
      <c r="BC82" s="37"/>
      <c r="BD82" s="37"/>
      <c r="BE82" s="37"/>
      <c r="BF82" s="37"/>
      <c r="BO82" s="37"/>
      <c r="BP82" s="37"/>
      <c r="BQ82" s="37"/>
      <c r="BR82" s="37"/>
      <c r="CA82" s="37"/>
      <c r="CB82" s="37"/>
      <c r="CC82" s="37"/>
      <c r="CD82" s="37"/>
      <c r="CM82" s="37"/>
      <c r="CN82" s="37"/>
      <c r="CO82" s="37"/>
      <c r="CP82" s="37"/>
      <c r="CY82" s="37"/>
      <c r="CZ82" s="37"/>
      <c r="DA82" s="37"/>
      <c r="DB82" s="37"/>
      <c r="DC82" s="37"/>
    </row>
    <row r="83" spans="2:109" ht="13.2" x14ac:dyDescent="0.2">
      <c r="B83" s="12"/>
      <c r="C83" s="13"/>
      <c r="D83" s="13"/>
      <c r="E83" s="13"/>
      <c r="F83" s="13"/>
      <c r="G83" s="13"/>
      <c r="H83" s="13"/>
      <c r="I83" s="13"/>
      <c r="J83" s="13"/>
      <c r="K83" s="13"/>
      <c r="L83" s="13"/>
      <c r="M83" s="13"/>
      <c r="N83" s="13"/>
      <c r="O83" s="13"/>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3"/>
      <c r="BB83" s="13"/>
      <c r="BC83" s="13"/>
      <c r="BD83" s="13"/>
      <c r="BE83" s="13"/>
      <c r="BF83" s="13"/>
      <c r="BG83" s="13"/>
      <c r="BH83" s="13"/>
      <c r="BI83" s="13"/>
      <c r="BJ83" s="13"/>
      <c r="BK83" s="13"/>
      <c r="BL83" s="13"/>
      <c r="BM83" s="13"/>
      <c r="BN83" s="13"/>
      <c r="BO83" s="13"/>
      <c r="BP83" s="13"/>
      <c r="BQ83" s="13"/>
      <c r="BR83" s="13"/>
      <c r="BS83" s="13"/>
      <c r="BT83" s="13"/>
      <c r="BU83" s="13"/>
      <c r="BV83" s="13"/>
      <c r="BW83" s="13"/>
      <c r="BX83" s="13"/>
      <c r="BY83" s="13"/>
      <c r="BZ83" s="13"/>
      <c r="CA83" s="13"/>
      <c r="CB83" s="13"/>
      <c r="CC83" s="13"/>
      <c r="CD83" s="13"/>
      <c r="CE83" s="13"/>
      <c r="CF83" s="13"/>
      <c r="CG83" s="13"/>
      <c r="CH83" s="13"/>
      <c r="CI83" s="13"/>
      <c r="CJ83" s="13"/>
      <c r="CK83" s="13"/>
      <c r="CL83" s="13"/>
      <c r="CM83" s="13"/>
      <c r="CN83" s="13"/>
      <c r="CO83" s="13"/>
      <c r="CP83" s="13"/>
      <c r="CQ83" s="13"/>
      <c r="CR83" s="13"/>
      <c r="CS83" s="13"/>
      <c r="CT83" s="13"/>
      <c r="CU83" s="13"/>
      <c r="CV83" s="13"/>
      <c r="CW83" s="13"/>
      <c r="CX83" s="13"/>
      <c r="CY83" s="13"/>
      <c r="CZ83" s="13"/>
      <c r="DA83" s="13"/>
      <c r="DB83" s="13"/>
      <c r="DC83" s="13"/>
      <c r="DD83" s="14"/>
    </row>
    <row r="84" spans="2:109" ht="13.2" x14ac:dyDescent="0.2">
      <c r="DD84" s="3"/>
      <c r="DE84" s="3"/>
    </row>
    <row r="85" spans="2:109" ht="13.2" x14ac:dyDescent="0.2">
      <c r="DD85" s="3"/>
      <c r="DE85" s="3"/>
    </row>
  </sheetData>
  <sheetProtection algorithmName="SHA-512" hashValue="NYEB03bg4rA0f2JyV3GXhBsDOIM835ZHAC9SFP0xmJO9CQqYyYasYxXyMF/pMdEehuZ9hjSrD61nnMP5CiP5tg==" saltValue="E9kRwZfhXXoQwOxFNDvNgw=="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49"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80" zoomScaleNormal="80" zoomScaleSheetLayoutView="70" workbookViewId="0">
      <selection activeCell="B36" sqref="E36:S36"/>
    </sheetView>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1:34"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1:34" ht="13.2" x14ac:dyDescent="0.2">
      <c r="S2" s="5"/>
      <c r="AH2" s="5"/>
    </row>
    <row r="3" spans="1: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1:34" ht="13.2" x14ac:dyDescent="0.2"/>
    <row r="5" spans="1:34" ht="13.2" x14ac:dyDescent="0.2"/>
    <row r="6" spans="1:34" ht="13.2" x14ac:dyDescent="0.2"/>
    <row r="7" spans="1:34" ht="13.2" x14ac:dyDescent="0.2"/>
    <row r="8" spans="1:34" ht="13.2" x14ac:dyDescent="0.2"/>
    <row r="9" spans="1:34" ht="13.2" x14ac:dyDescent="0.2">
      <c r="AH9" s="5"/>
    </row>
    <row r="10" spans="1:34" ht="13.2" x14ac:dyDescent="0.2"/>
    <row r="11" spans="1:34" ht="13.2" x14ac:dyDescent="0.2"/>
    <row r="12" spans="1:34" ht="13.2" x14ac:dyDescent="0.2"/>
    <row r="13" spans="1:34" ht="13.2" x14ac:dyDescent="0.2"/>
    <row r="14" spans="1:34" ht="13.2" x14ac:dyDescent="0.2"/>
    <row r="15" spans="1:34" ht="13.2" x14ac:dyDescent="0.2"/>
    <row r="16" spans="1: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15</v>
      </c>
    </row>
  </sheetData>
  <sheetProtection algorithmName="SHA-512" hashValue="H++JrGB7X5SIcUlx/nkZY4PRgdMZCZqN2WGWeIXCbM5gZ/Ph12uNYzzZrZaF1Vv/Ij1Yxr/A/LIFmKTNvVCvfg==" saltValue="wVeT35cbwu87Z9QPYPUSZ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80" zoomScaleNormal="80" zoomScaleSheetLayoutView="55" workbookViewId="0">
      <selection activeCell="B36" sqref="E36:S36"/>
    </sheetView>
  </sheetViews>
  <sheetFormatPr defaultColWidth="0" defaultRowHeight="13.5" customHeight="1" zeroHeight="1" x14ac:dyDescent="0.2"/>
  <cols>
    <col min="1" max="34" width="2.44140625" style="38" customWidth="1"/>
    <col min="35" max="122" width="2.44140625" style="5" customWidth="1"/>
    <col min="123" max="16384" width="2.44140625" style="5" hidden="1"/>
  </cols>
  <sheetData>
    <row r="1" spans="2:34"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row>
    <row r="2" spans="2:34" ht="13.2" x14ac:dyDescent="0.2">
      <c r="S2" s="5"/>
      <c r="AH2" s="5"/>
    </row>
    <row r="3" spans="2:34"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row>
    <row r="4" spans="2:34" ht="13.2" x14ac:dyDescent="0.2"/>
    <row r="5" spans="2:34" ht="13.2" x14ac:dyDescent="0.2"/>
    <row r="6" spans="2:34" ht="13.2" x14ac:dyDescent="0.2"/>
    <row r="7" spans="2:34" ht="13.2" x14ac:dyDescent="0.2"/>
    <row r="8" spans="2:34" ht="13.2" x14ac:dyDescent="0.2"/>
    <row r="9" spans="2:34" ht="13.2" x14ac:dyDescent="0.2">
      <c r="AH9" s="5"/>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5"/>
    </row>
    <row r="18" spans="12:34" ht="13.2" x14ac:dyDescent="0.2"/>
    <row r="19" spans="12:34" ht="13.2" x14ac:dyDescent="0.2"/>
    <row r="20" spans="12:34" ht="13.2" x14ac:dyDescent="0.2">
      <c r="AH20" s="5"/>
    </row>
    <row r="21" spans="12:34" ht="13.2" x14ac:dyDescent="0.2">
      <c r="AH21" s="5"/>
    </row>
    <row r="22" spans="12:34" ht="13.2" x14ac:dyDescent="0.2"/>
    <row r="23" spans="12:34" ht="13.2" x14ac:dyDescent="0.2"/>
    <row r="24" spans="12:34" ht="13.2" x14ac:dyDescent="0.2">
      <c r="Q24" s="5"/>
    </row>
    <row r="25" spans="12:34" ht="13.2" x14ac:dyDescent="0.2"/>
    <row r="26" spans="12:34" ht="13.2" x14ac:dyDescent="0.2"/>
    <row r="27" spans="12:34" ht="13.2" x14ac:dyDescent="0.2"/>
    <row r="28" spans="12:34" ht="13.2" x14ac:dyDescent="0.2">
      <c r="O28" s="5"/>
      <c r="T28" s="5"/>
      <c r="AH28" s="5"/>
    </row>
    <row r="29" spans="12:34" ht="13.2" x14ac:dyDescent="0.2"/>
    <row r="30" spans="12:34" ht="13.2" x14ac:dyDescent="0.2"/>
    <row r="31" spans="12:34" ht="13.2" x14ac:dyDescent="0.2">
      <c r="Q31" s="5"/>
    </row>
    <row r="32" spans="12:34" ht="13.2" x14ac:dyDescent="0.2">
      <c r="L32" s="5"/>
    </row>
    <row r="33" spans="2:34" ht="13.2" x14ac:dyDescent="0.2">
      <c r="C33" s="5"/>
      <c r="E33" s="5"/>
      <c r="G33" s="5"/>
      <c r="I33" s="5"/>
      <c r="X33" s="5"/>
    </row>
    <row r="34" spans="2:34" ht="13.2" x14ac:dyDescent="0.2">
      <c r="B34" s="5"/>
      <c r="P34" s="5"/>
      <c r="R34" s="5"/>
      <c r="T34" s="5"/>
    </row>
    <row r="35" spans="2:34" ht="13.2" x14ac:dyDescent="0.2">
      <c r="D35" s="5"/>
      <c r="W35" s="5"/>
      <c r="AC35" s="5"/>
      <c r="AD35" s="5"/>
      <c r="AE35" s="5"/>
      <c r="AF35" s="5"/>
      <c r="AG35" s="5"/>
      <c r="AH35" s="5"/>
    </row>
    <row r="36" spans="2:34" ht="13.2" x14ac:dyDescent="0.2">
      <c r="H36" s="5"/>
      <c r="J36" s="5"/>
      <c r="K36" s="5"/>
      <c r="M36" s="5"/>
      <c r="Y36" s="5"/>
      <c r="Z36" s="5"/>
      <c r="AA36" s="5"/>
      <c r="AB36" s="5"/>
      <c r="AC36" s="5"/>
      <c r="AD36" s="5"/>
      <c r="AE36" s="5"/>
      <c r="AF36" s="5"/>
      <c r="AG36" s="5"/>
      <c r="AH36" s="5"/>
    </row>
    <row r="37" spans="2:34" ht="13.2" x14ac:dyDescent="0.2">
      <c r="AH37" s="5"/>
    </row>
    <row r="38" spans="2:34" ht="13.2" x14ac:dyDescent="0.2">
      <c r="AG38" s="5"/>
      <c r="AH38" s="5"/>
    </row>
    <row r="39" spans="2:34" ht="13.2" x14ac:dyDescent="0.2"/>
    <row r="40" spans="2:34" ht="13.2" x14ac:dyDescent="0.2">
      <c r="X40" s="5"/>
    </row>
    <row r="41" spans="2:34" ht="13.2" x14ac:dyDescent="0.2">
      <c r="R41" s="5"/>
    </row>
    <row r="42" spans="2:34" ht="13.2" x14ac:dyDescent="0.2">
      <c r="W42" s="5"/>
    </row>
    <row r="43" spans="2:34" ht="13.2" x14ac:dyDescent="0.2">
      <c r="Y43" s="5"/>
      <c r="Z43" s="5"/>
      <c r="AA43" s="5"/>
      <c r="AB43" s="5"/>
      <c r="AC43" s="5"/>
      <c r="AD43" s="5"/>
      <c r="AE43" s="5"/>
      <c r="AF43" s="5"/>
      <c r="AG43" s="5"/>
      <c r="AH43" s="5"/>
    </row>
    <row r="44" spans="2:34" ht="13.2" x14ac:dyDescent="0.2">
      <c r="AH44" s="5"/>
    </row>
    <row r="45" spans="2:34" ht="13.2" x14ac:dyDescent="0.2">
      <c r="X45" s="5"/>
    </row>
    <row r="46" spans="2:34" ht="13.2" x14ac:dyDescent="0.2"/>
    <row r="47" spans="2:34" ht="13.2" x14ac:dyDescent="0.2"/>
    <row r="48" spans="2:34" ht="13.2" x14ac:dyDescent="0.2">
      <c r="W48" s="5"/>
      <c r="Y48" s="5"/>
      <c r="Z48" s="5"/>
      <c r="AA48" s="5"/>
      <c r="AB48" s="5"/>
      <c r="AC48" s="5"/>
      <c r="AD48" s="5"/>
      <c r="AE48" s="5"/>
      <c r="AF48" s="5"/>
      <c r="AG48" s="5"/>
      <c r="AH48" s="5"/>
    </row>
    <row r="49" spans="28:34" ht="13.2" x14ac:dyDescent="0.2"/>
    <row r="50" spans="28:34" ht="13.2" x14ac:dyDescent="0.2">
      <c r="AE50" s="5"/>
      <c r="AF50" s="5"/>
      <c r="AG50" s="5"/>
      <c r="AH50" s="5"/>
    </row>
    <row r="51" spans="28:34" ht="13.2" x14ac:dyDescent="0.2">
      <c r="AC51" s="5"/>
      <c r="AD51" s="5"/>
      <c r="AE51" s="5"/>
      <c r="AF51" s="5"/>
      <c r="AG51" s="5"/>
      <c r="AH51" s="5"/>
    </row>
    <row r="52" spans="28:34" ht="13.2" x14ac:dyDescent="0.2"/>
    <row r="53" spans="28:34" ht="13.2" x14ac:dyDescent="0.2">
      <c r="AF53" s="5"/>
      <c r="AG53" s="5"/>
      <c r="AH53" s="5"/>
    </row>
    <row r="54" spans="28:34" ht="13.2" x14ac:dyDescent="0.2">
      <c r="AH54" s="5"/>
    </row>
    <row r="55" spans="28:34" ht="13.2" x14ac:dyDescent="0.2"/>
    <row r="56" spans="28:34" ht="13.2" x14ac:dyDescent="0.2">
      <c r="AB56" s="5"/>
      <c r="AC56" s="5"/>
      <c r="AD56" s="5"/>
      <c r="AE56" s="5"/>
      <c r="AF56" s="5"/>
      <c r="AG56" s="5"/>
      <c r="AH56" s="5"/>
    </row>
    <row r="57" spans="28:34" ht="13.2" x14ac:dyDescent="0.2">
      <c r="AH57" s="5"/>
    </row>
    <row r="58" spans="28:34" ht="13.2" x14ac:dyDescent="0.2">
      <c r="AH58" s="5"/>
    </row>
    <row r="59" spans="28:34" ht="13.2" x14ac:dyDescent="0.2">
      <c r="AG59" s="5"/>
      <c r="AH59" s="5"/>
    </row>
    <row r="60" spans="28:34" ht="13.2" x14ac:dyDescent="0.2"/>
    <row r="61" spans="28:34" ht="13.2" x14ac:dyDescent="0.2"/>
    <row r="62" spans="28:34" ht="13.2" x14ac:dyDescent="0.2"/>
    <row r="63" spans="28:34" ht="13.2" x14ac:dyDescent="0.2">
      <c r="AH63" s="5"/>
    </row>
    <row r="64" spans="28:34" ht="13.2" x14ac:dyDescent="0.2">
      <c r="AG64" s="5"/>
      <c r="AH64" s="5"/>
    </row>
    <row r="65" spans="28:34" ht="13.2" x14ac:dyDescent="0.2"/>
    <row r="66" spans="28:34" ht="13.2" x14ac:dyDescent="0.2"/>
    <row r="67" spans="28:34" ht="13.2" x14ac:dyDescent="0.2"/>
    <row r="68" spans="28:34" ht="13.2" x14ac:dyDescent="0.2">
      <c r="AB68" s="5"/>
      <c r="AC68" s="5"/>
      <c r="AD68" s="5"/>
      <c r="AE68" s="5"/>
      <c r="AF68" s="5"/>
      <c r="AG68" s="5"/>
      <c r="AH68" s="5"/>
    </row>
    <row r="69" spans="28:34" ht="13.2" x14ac:dyDescent="0.2">
      <c r="AF69" s="5"/>
      <c r="AG69" s="5"/>
      <c r="AH69" s="5"/>
    </row>
    <row r="70" spans="28:34" ht="13.2" x14ac:dyDescent="0.2"/>
    <row r="71" spans="28:34" ht="13.2" x14ac:dyDescent="0.2"/>
    <row r="72" spans="28:34" ht="13.2" x14ac:dyDescent="0.2"/>
    <row r="73" spans="28:34" ht="13.2" x14ac:dyDescent="0.2"/>
    <row r="74" spans="28:34" ht="13.2" x14ac:dyDescent="0.2"/>
    <row r="75" spans="28:34" ht="13.2" x14ac:dyDescent="0.2">
      <c r="AH75" s="5"/>
    </row>
    <row r="76" spans="28:34" ht="13.2" x14ac:dyDescent="0.2">
      <c r="AF76" s="5"/>
      <c r="AG76" s="5"/>
      <c r="AH76" s="5"/>
    </row>
    <row r="77" spans="28:34" ht="13.2" x14ac:dyDescent="0.2">
      <c r="AG77" s="5"/>
      <c r="AH77" s="5"/>
    </row>
    <row r="78" spans="28:34" ht="13.2" x14ac:dyDescent="0.2"/>
    <row r="79" spans="28:34" ht="13.2" x14ac:dyDescent="0.2"/>
    <row r="80" spans="28:34" ht="13.2" x14ac:dyDescent="0.2"/>
    <row r="81" spans="25:34" ht="13.2" x14ac:dyDescent="0.2"/>
    <row r="82" spans="25:34" ht="13.2" x14ac:dyDescent="0.2">
      <c r="Y82" s="5"/>
    </row>
    <row r="83" spans="25:34" ht="13.2" x14ac:dyDescent="0.2">
      <c r="Y83" s="5"/>
      <c r="Z83" s="5"/>
      <c r="AA83" s="5"/>
      <c r="AB83" s="5"/>
      <c r="AC83" s="5"/>
      <c r="AD83" s="5"/>
      <c r="AE83" s="5"/>
      <c r="AF83" s="5"/>
      <c r="AG83" s="5"/>
      <c r="AH83" s="5"/>
    </row>
    <row r="84" spans="25:34" ht="13.2" x14ac:dyDescent="0.2"/>
    <row r="85" spans="25:34" ht="13.2" x14ac:dyDescent="0.2"/>
    <row r="86" spans="25:34" ht="13.2" x14ac:dyDescent="0.2"/>
    <row r="87" spans="25:34" ht="13.2" x14ac:dyDescent="0.2"/>
    <row r="88" spans="25:34" ht="13.2" x14ac:dyDescent="0.2">
      <c r="AH88" s="5"/>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5"/>
      <c r="AG94" s="5"/>
      <c r="AH94" s="5"/>
    </row>
    <row r="95" spans="25:34" ht="13.5" customHeight="1" x14ac:dyDescent="0.2">
      <c r="AH95" s="5"/>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5"/>
    </row>
    <row r="102" spans="33:34" ht="13.5" customHeight="1" x14ac:dyDescent="0.2"/>
    <row r="103" spans="33:34" ht="13.5" customHeight="1" x14ac:dyDescent="0.2"/>
    <row r="104" spans="33:34" ht="13.5" customHeight="1" x14ac:dyDescent="0.2">
      <c r="AG104" s="5"/>
      <c r="AH104" s="5"/>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5"/>
    </row>
    <row r="117" spans="34:122" ht="13.5" customHeight="1" x14ac:dyDescent="0.2"/>
    <row r="118" spans="34:122" ht="13.5" customHeight="1" x14ac:dyDescent="0.2"/>
    <row r="119" spans="34:122" ht="13.5" customHeight="1" x14ac:dyDescent="0.2"/>
    <row r="120" spans="34:122" ht="13.5" customHeight="1" x14ac:dyDescent="0.2">
      <c r="AH120" s="5"/>
    </row>
    <row r="121" spans="34:122" ht="13.5" customHeight="1" x14ac:dyDescent="0.2">
      <c r="AH121" s="5"/>
    </row>
    <row r="122" spans="34:122" ht="13.5" customHeight="1" x14ac:dyDescent="0.2"/>
    <row r="123" spans="34:122" ht="13.5" customHeight="1" x14ac:dyDescent="0.2"/>
    <row r="124" spans="34:122" ht="13.5" customHeight="1" x14ac:dyDescent="0.2"/>
    <row r="125" spans="34:122" ht="13.5" customHeight="1" x14ac:dyDescent="0.2">
      <c r="DR125" s="5" t="s">
        <v>16</v>
      </c>
    </row>
  </sheetData>
  <sheetProtection algorithmName="SHA-512" hashValue="vbV6tgRJhywATNhmUMWYCWXVyGEKeu+496/3qEidXS/J57rtEeBQZslxXrQi3P8FDvkmAu4mfEa3aoMse0k2/A==" saltValue="5K1aWF0Phi0oea/VTOZ5h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0"/>
  <sheetViews>
    <sheetView showGridLines="0" zoomScale="80" zoomScaleNormal="80" workbookViewId="0">
      <selection activeCell="B36" sqref="B36:Y36"/>
    </sheetView>
  </sheetViews>
  <sheetFormatPr defaultColWidth="0" defaultRowHeight="11.25" customHeight="1" zeroHeight="1" x14ac:dyDescent="0.2"/>
  <cols>
    <col min="1" max="1" width="1.6640625" style="74" customWidth="1"/>
    <col min="2" max="2" width="2.33203125" style="74" customWidth="1"/>
    <col min="3" max="16" width="2.6640625" style="74" customWidth="1"/>
    <col min="17" max="17" width="2.33203125" style="74" customWidth="1"/>
    <col min="18" max="95" width="1.6640625" style="74" customWidth="1"/>
    <col min="96" max="133" width="1.6640625" style="91" customWidth="1"/>
    <col min="134" max="143" width="1.6640625" style="74" customWidth="1"/>
    <col min="144" max="16384" width="0" style="74" hidden="1"/>
  </cols>
  <sheetData>
    <row r="1" spans="2:143" ht="22.5" customHeight="1" thickBot="1" x14ac:dyDescent="0.25">
      <c r="B1" s="71"/>
      <c r="C1" s="72"/>
      <c r="D1" s="72"/>
      <c r="E1" s="72"/>
      <c r="F1" s="72"/>
      <c r="G1" s="72"/>
      <c r="H1" s="72"/>
      <c r="I1" s="72"/>
      <c r="J1" s="72"/>
      <c r="K1" s="72"/>
      <c r="L1" s="72"/>
      <c r="M1" s="72"/>
      <c r="N1" s="72"/>
      <c r="O1" s="72"/>
      <c r="P1" s="72"/>
      <c r="Q1" s="72"/>
      <c r="R1" s="72"/>
      <c r="S1" s="72"/>
      <c r="T1" s="72"/>
      <c r="U1" s="72"/>
      <c r="V1" s="72"/>
      <c r="W1" s="72"/>
      <c r="X1" s="72"/>
      <c r="Y1" s="72"/>
      <c r="Z1" s="72"/>
      <c r="AA1" s="72"/>
      <c r="AB1" s="72"/>
      <c r="AC1" s="72"/>
      <c r="AD1" s="72"/>
      <c r="AE1" s="72"/>
      <c r="AF1" s="72"/>
      <c r="AG1" s="72"/>
      <c r="AH1" s="72"/>
      <c r="AI1" s="72"/>
      <c r="AJ1" s="72"/>
      <c r="AK1" s="72"/>
      <c r="AL1" s="72"/>
      <c r="AM1" s="72"/>
      <c r="AN1" s="72"/>
      <c r="AO1" s="72"/>
      <c r="AP1" s="72"/>
      <c r="AQ1" s="72"/>
      <c r="AR1" s="72"/>
      <c r="AS1" s="72"/>
      <c r="AT1" s="72"/>
      <c r="AU1" s="72"/>
      <c r="AV1" s="72"/>
      <c r="AW1" s="72"/>
      <c r="AX1" s="72"/>
      <c r="AY1" s="72"/>
      <c r="AZ1" s="72"/>
      <c r="BA1" s="72"/>
      <c r="BB1" s="72"/>
      <c r="BC1" s="72"/>
      <c r="BD1" s="72"/>
      <c r="BE1" s="72"/>
      <c r="BF1" s="72"/>
      <c r="BG1" s="72"/>
      <c r="BH1" s="72"/>
      <c r="BI1" s="72"/>
      <c r="BJ1" s="72"/>
      <c r="BK1" s="72"/>
      <c r="BL1" s="72"/>
      <c r="BM1" s="72"/>
      <c r="BN1" s="72"/>
      <c r="BO1" s="72"/>
      <c r="BP1" s="72"/>
      <c r="BQ1" s="72"/>
      <c r="BR1" s="72"/>
      <c r="BS1" s="72"/>
      <c r="BT1" s="72"/>
      <c r="BU1" s="72"/>
      <c r="BV1" s="72"/>
      <c r="BW1" s="72"/>
      <c r="BX1" s="72"/>
      <c r="BY1" s="72"/>
      <c r="BZ1" s="72"/>
      <c r="CA1" s="72"/>
      <c r="CB1" s="72"/>
      <c r="CC1" s="72"/>
      <c r="CD1" s="73"/>
      <c r="CE1" s="73"/>
      <c r="CF1" s="73"/>
      <c r="CG1" s="73"/>
      <c r="CH1" s="73"/>
      <c r="CI1" s="73"/>
      <c r="CJ1" s="73"/>
      <c r="CK1" s="73"/>
      <c r="CL1" s="73"/>
      <c r="CM1" s="73"/>
      <c r="CN1" s="73"/>
      <c r="CO1" s="73"/>
      <c r="CP1" s="73"/>
      <c r="CQ1" s="73"/>
      <c r="CR1" s="73"/>
      <c r="CS1" s="73"/>
      <c r="CT1" s="73"/>
      <c r="CU1" s="73"/>
      <c r="CV1" s="73"/>
      <c r="CW1" s="73"/>
      <c r="CX1" s="73"/>
      <c r="CY1" s="73"/>
      <c r="CZ1" s="73"/>
      <c r="DA1" s="73"/>
      <c r="DB1" s="73"/>
      <c r="DC1" s="73"/>
      <c r="DD1" s="73"/>
      <c r="DE1" s="73"/>
      <c r="DF1" s="73"/>
      <c r="DG1" s="73"/>
      <c r="DH1" s="599" t="s">
        <v>155</v>
      </c>
      <c r="DI1" s="600"/>
      <c r="DJ1" s="600"/>
      <c r="DK1" s="600"/>
      <c r="DL1" s="600"/>
      <c r="DM1" s="600"/>
      <c r="DN1" s="601"/>
      <c r="DO1" s="74"/>
      <c r="DP1" s="599" t="s">
        <v>156</v>
      </c>
      <c r="DQ1" s="600"/>
      <c r="DR1" s="600"/>
      <c r="DS1" s="600"/>
      <c r="DT1" s="600"/>
      <c r="DU1" s="600"/>
      <c r="DV1" s="600"/>
      <c r="DW1" s="600"/>
      <c r="DX1" s="600"/>
      <c r="DY1" s="600"/>
      <c r="DZ1" s="600"/>
      <c r="EA1" s="600"/>
      <c r="EB1" s="600"/>
      <c r="EC1" s="601"/>
      <c r="ED1" s="72"/>
      <c r="EE1" s="72"/>
      <c r="EF1" s="72"/>
      <c r="EG1" s="72"/>
      <c r="EH1" s="72"/>
      <c r="EI1" s="72"/>
      <c r="EJ1" s="72"/>
      <c r="EK1" s="72"/>
      <c r="EL1" s="72"/>
      <c r="EM1" s="72"/>
    </row>
    <row r="2" spans="2:143" ht="22.5" customHeight="1" x14ac:dyDescent="0.2">
      <c r="B2" s="75" t="s">
        <v>157</v>
      </c>
      <c r="R2" s="76"/>
      <c r="S2" s="76"/>
      <c r="T2" s="76"/>
      <c r="U2" s="76"/>
      <c r="V2" s="76"/>
      <c r="W2" s="76"/>
      <c r="X2" s="76"/>
      <c r="Y2" s="76"/>
      <c r="Z2" s="76"/>
      <c r="AA2" s="76"/>
      <c r="AB2" s="76"/>
      <c r="AC2" s="76"/>
      <c r="AE2" s="77"/>
      <c r="AF2" s="77"/>
      <c r="AG2" s="77"/>
      <c r="AH2" s="77"/>
      <c r="AI2" s="77"/>
      <c r="AJ2" s="76"/>
      <c r="AK2" s="76"/>
      <c r="AL2" s="76"/>
      <c r="AM2" s="76"/>
      <c r="AN2" s="76"/>
      <c r="AO2" s="76"/>
      <c r="AP2" s="76"/>
      <c r="CD2" s="73"/>
      <c r="CE2" s="73"/>
      <c r="CF2" s="73"/>
      <c r="CG2" s="73"/>
      <c r="CH2" s="73"/>
      <c r="CI2" s="73"/>
      <c r="CJ2" s="73"/>
      <c r="CK2" s="73"/>
      <c r="CL2" s="73"/>
      <c r="CM2" s="73"/>
      <c r="CN2" s="73"/>
      <c r="CO2" s="73"/>
      <c r="CP2" s="73"/>
      <c r="CQ2" s="73"/>
      <c r="CR2" s="73"/>
      <c r="CS2" s="73"/>
      <c r="CT2" s="73"/>
      <c r="CU2" s="73"/>
      <c r="CV2" s="73"/>
      <c r="CW2" s="73"/>
      <c r="CX2" s="73"/>
      <c r="CY2" s="73"/>
      <c r="CZ2" s="73"/>
      <c r="DA2" s="73"/>
      <c r="DB2" s="73"/>
      <c r="DC2" s="73"/>
      <c r="DD2" s="73"/>
      <c r="DE2" s="73"/>
      <c r="DF2" s="73"/>
      <c r="DG2" s="73"/>
      <c r="DH2" s="73"/>
      <c r="DI2" s="73"/>
      <c r="DJ2" s="73"/>
      <c r="DK2" s="73"/>
      <c r="DL2" s="73"/>
      <c r="DM2" s="73"/>
      <c r="DN2" s="73"/>
      <c r="DO2" s="73"/>
      <c r="DP2" s="73"/>
      <c r="DQ2" s="73"/>
      <c r="DR2" s="73"/>
      <c r="DS2" s="73"/>
      <c r="DT2" s="73"/>
      <c r="DU2" s="73"/>
      <c r="DV2" s="73"/>
      <c r="DW2" s="73"/>
      <c r="DX2" s="73"/>
      <c r="DY2" s="73"/>
      <c r="DZ2" s="73"/>
      <c r="EA2" s="73"/>
      <c r="EB2" s="73"/>
      <c r="EC2" s="73"/>
    </row>
    <row r="3" spans="2:143" ht="11.25" customHeight="1" x14ac:dyDescent="0.2">
      <c r="B3" s="602" t="s">
        <v>158</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159</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160</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x14ac:dyDescent="0.2">
      <c r="B4" s="602" t="s">
        <v>24</v>
      </c>
      <c r="C4" s="603"/>
      <c r="D4" s="603"/>
      <c r="E4" s="603"/>
      <c r="F4" s="603"/>
      <c r="G4" s="603"/>
      <c r="H4" s="603"/>
      <c r="I4" s="603"/>
      <c r="J4" s="603"/>
      <c r="K4" s="603"/>
      <c r="L4" s="603"/>
      <c r="M4" s="603"/>
      <c r="N4" s="603"/>
      <c r="O4" s="603"/>
      <c r="P4" s="603"/>
      <c r="Q4" s="604"/>
      <c r="R4" s="602" t="s">
        <v>161</v>
      </c>
      <c r="S4" s="603"/>
      <c r="T4" s="603"/>
      <c r="U4" s="603"/>
      <c r="V4" s="603"/>
      <c r="W4" s="603"/>
      <c r="X4" s="603"/>
      <c r="Y4" s="604"/>
      <c r="Z4" s="602" t="s">
        <v>162</v>
      </c>
      <c r="AA4" s="603"/>
      <c r="AB4" s="603"/>
      <c r="AC4" s="604"/>
      <c r="AD4" s="602" t="s">
        <v>163</v>
      </c>
      <c r="AE4" s="603"/>
      <c r="AF4" s="603"/>
      <c r="AG4" s="603"/>
      <c r="AH4" s="603"/>
      <c r="AI4" s="603"/>
      <c r="AJ4" s="603"/>
      <c r="AK4" s="604"/>
      <c r="AL4" s="602" t="s">
        <v>162</v>
      </c>
      <c r="AM4" s="603"/>
      <c r="AN4" s="603"/>
      <c r="AO4" s="604"/>
      <c r="AP4" s="608" t="s">
        <v>164</v>
      </c>
      <c r="AQ4" s="608"/>
      <c r="AR4" s="608"/>
      <c r="AS4" s="608"/>
      <c r="AT4" s="608"/>
      <c r="AU4" s="608"/>
      <c r="AV4" s="608"/>
      <c r="AW4" s="608"/>
      <c r="AX4" s="608"/>
      <c r="AY4" s="608"/>
      <c r="AZ4" s="608"/>
      <c r="BA4" s="608"/>
      <c r="BB4" s="608"/>
      <c r="BC4" s="608"/>
      <c r="BD4" s="608"/>
      <c r="BE4" s="608"/>
      <c r="BF4" s="608"/>
      <c r="BG4" s="608" t="s">
        <v>165</v>
      </c>
      <c r="BH4" s="608"/>
      <c r="BI4" s="608"/>
      <c r="BJ4" s="608"/>
      <c r="BK4" s="608"/>
      <c r="BL4" s="608"/>
      <c r="BM4" s="608"/>
      <c r="BN4" s="608"/>
      <c r="BO4" s="608" t="s">
        <v>162</v>
      </c>
      <c r="BP4" s="608"/>
      <c r="BQ4" s="608"/>
      <c r="BR4" s="608"/>
      <c r="BS4" s="608" t="s">
        <v>166</v>
      </c>
      <c r="BT4" s="608"/>
      <c r="BU4" s="608"/>
      <c r="BV4" s="608"/>
      <c r="BW4" s="608"/>
      <c r="BX4" s="608"/>
      <c r="BY4" s="608"/>
      <c r="BZ4" s="608"/>
      <c r="CA4" s="608"/>
      <c r="CB4" s="608"/>
      <c r="CD4" s="605" t="s">
        <v>167</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78" customFormat="1" ht="11.25" customHeight="1" x14ac:dyDescent="0.2">
      <c r="B5" s="609" t="s">
        <v>168</v>
      </c>
      <c r="C5" s="610"/>
      <c r="D5" s="610"/>
      <c r="E5" s="610"/>
      <c r="F5" s="610"/>
      <c r="G5" s="610"/>
      <c r="H5" s="610"/>
      <c r="I5" s="610"/>
      <c r="J5" s="610"/>
      <c r="K5" s="610"/>
      <c r="L5" s="610"/>
      <c r="M5" s="610"/>
      <c r="N5" s="610"/>
      <c r="O5" s="610"/>
      <c r="P5" s="610"/>
      <c r="Q5" s="611"/>
      <c r="R5" s="612">
        <v>4743982</v>
      </c>
      <c r="S5" s="613"/>
      <c r="T5" s="613"/>
      <c r="U5" s="613"/>
      <c r="V5" s="613"/>
      <c r="W5" s="613"/>
      <c r="X5" s="613"/>
      <c r="Y5" s="614"/>
      <c r="Z5" s="615">
        <v>34.1</v>
      </c>
      <c r="AA5" s="615"/>
      <c r="AB5" s="615"/>
      <c r="AC5" s="615"/>
      <c r="AD5" s="616">
        <v>4743982</v>
      </c>
      <c r="AE5" s="616"/>
      <c r="AF5" s="616"/>
      <c r="AG5" s="616"/>
      <c r="AH5" s="616"/>
      <c r="AI5" s="616"/>
      <c r="AJ5" s="616"/>
      <c r="AK5" s="616"/>
      <c r="AL5" s="617">
        <v>91.8</v>
      </c>
      <c r="AM5" s="618"/>
      <c r="AN5" s="618"/>
      <c r="AO5" s="619"/>
      <c r="AP5" s="609" t="s">
        <v>169</v>
      </c>
      <c r="AQ5" s="610"/>
      <c r="AR5" s="610"/>
      <c r="AS5" s="610"/>
      <c r="AT5" s="610"/>
      <c r="AU5" s="610"/>
      <c r="AV5" s="610"/>
      <c r="AW5" s="610"/>
      <c r="AX5" s="610"/>
      <c r="AY5" s="610"/>
      <c r="AZ5" s="610"/>
      <c r="BA5" s="610"/>
      <c r="BB5" s="610"/>
      <c r="BC5" s="610"/>
      <c r="BD5" s="610"/>
      <c r="BE5" s="610"/>
      <c r="BF5" s="611"/>
      <c r="BG5" s="623">
        <v>4743982</v>
      </c>
      <c r="BH5" s="624"/>
      <c r="BI5" s="624"/>
      <c r="BJ5" s="624"/>
      <c r="BK5" s="624"/>
      <c r="BL5" s="624"/>
      <c r="BM5" s="624"/>
      <c r="BN5" s="625"/>
      <c r="BO5" s="626">
        <v>100</v>
      </c>
      <c r="BP5" s="626"/>
      <c r="BQ5" s="626"/>
      <c r="BR5" s="626"/>
      <c r="BS5" s="627">
        <v>53073</v>
      </c>
      <c r="BT5" s="627"/>
      <c r="BU5" s="627"/>
      <c r="BV5" s="627"/>
      <c r="BW5" s="627"/>
      <c r="BX5" s="627"/>
      <c r="BY5" s="627"/>
      <c r="BZ5" s="627"/>
      <c r="CA5" s="627"/>
      <c r="CB5" s="631"/>
      <c r="CD5" s="605" t="s">
        <v>164</v>
      </c>
      <c r="CE5" s="606"/>
      <c r="CF5" s="606"/>
      <c r="CG5" s="606"/>
      <c r="CH5" s="606"/>
      <c r="CI5" s="606"/>
      <c r="CJ5" s="606"/>
      <c r="CK5" s="606"/>
      <c r="CL5" s="606"/>
      <c r="CM5" s="606"/>
      <c r="CN5" s="606"/>
      <c r="CO5" s="606"/>
      <c r="CP5" s="606"/>
      <c r="CQ5" s="607"/>
      <c r="CR5" s="605" t="s">
        <v>170</v>
      </c>
      <c r="CS5" s="606"/>
      <c r="CT5" s="606"/>
      <c r="CU5" s="606"/>
      <c r="CV5" s="606"/>
      <c r="CW5" s="606"/>
      <c r="CX5" s="606"/>
      <c r="CY5" s="607"/>
      <c r="CZ5" s="605" t="s">
        <v>162</v>
      </c>
      <c r="DA5" s="606"/>
      <c r="DB5" s="606"/>
      <c r="DC5" s="607"/>
      <c r="DD5" s="605" t="s">
        <v>171</v>
      </c>
      <c r="DE5" s="606"/>
      <c r="DF5" s="606"/>
      <c r="DG5" s="606"/>
      <c r="DH5" s="606"/>
      <c r="DI5" s="606"/>
      <c r="DJ5" s="606"/>
      <c r="DK5" s="606"/>
      <c r="DL5" s="606"/>
      <c r="DM5" s="606"/>
      <c r="DN5" s="606"/>
      <c r="DO5" s="606"/>
      <c r="DP5" s="607"/>
      <c r="DQ5" s="605" t="s">
        <v>172</v>
      </c>
      <c r="DR5" s="606"/>
      <c r="DS5" s="606"/>
      <c r="DT5" s="606"/>
      <c r="DU5" s="606"/>
      <c r="DV5" s="606"/>
      <c r="DW5" s="606"/>
      <c r="DX5" s="606"/>
      <c r="DY5" s="606"/>
      <c r="DZ5" s="606"/>
      <c r="EA5" s="606"/>
      <c r="EB5" s="606"/>
      <c r="EC5" s="607"/>
    </row>
    <row r="6" spans="2:143" ht="11.25" customHeight="1" x14ac:dyDescent="0.2">
      <c r="B6" s="620" t="s">
        <v>173</v>
      </c>
      <c r="C6" s="621"/>
      <c r="D6" s="621"/>
      <c r="E6" s="621"/>
      <c r="F6" s="621"/>
      <c r="G6" s="621"/>
      <c r="H6" s="621"/>
      <c r="I6" s="621"/>
      <c r="J6" s="621"/>
      <c r="K6" s="621"/>
      <c r="L6" s="621"/>
      <c r="M6" s="621"/>
      <c r="N6" s="621"/>
      <c r="O6" s="621"/>
      <c r="P6" s="621"/>
      <c r="Q6" s="622"/>
      <c r="R6" s="623">
        <v>55899</v>
      </c>
      <c r="S6" s="624"/>
      <c r="T6" s="624"/>
      <c r="U6" s="624"/>
      <c r="V6" s="624"/>
      <c r="W6" s="624"/>
      <c r="X6" s="624"/>
      <c r="Y6" s="625"/>
      <c r="Z6" s="626">
        <v>0.4</v>
      </c>
      <c r="AA6" s="626"/>
      <c r="AB6" s="626"/>
      <c r="AC6" s="626"/>
      <c r="AD6" s="627">
        <v>55899</v>
      </c>
      <c r="AE6" s="627"/>
      <c r="AF6" s="627"/>
      <c r="AG6" s="627"/>
      <c r="AH6" s="627"/>
      <c r="AI6" s="627"/>
      <c r="AJ6" s="627"/>
      <c r="AK6" s="627"/>
      <c r="AL6" s="628">
        <v>1.1000000000000001</v>
      </c>
      <c r="AM6" s="629"/>
      <c r="AN6" s="629"/>
      <c r="AO6" s="630"/>
      <c r="AP6" s="620" t="s">
        <v>174</v>
      </c>
      <c r="AQ6" s="621"/>
      <c r="AR6" s="621"/>
      <c r="AS6" s="621"/>
      <c r="AT6" s="621"/>
      <c r="AU6" s="621"/>
      <c r="AV6" s="621"/>
      <c r="AW6" s="621"/>
      <c r="AX6" s="621"/>
      <c r="AY6" s="621"/>
      <c r="AZ6" s="621"/>
      <c r="BA6" s="621"/>
      <c r="BB6" s="621"/>
      <c r="BC6" s="621"/>
      <c r="BD6" s="621"/>
      <c r="BE6" s="621"/>
      <c r="BF6" s="622"/>
      <c r="BG6" s="623">
        <v>4743982</v>
      </c>
      <c r="BH6" s="624"/>
      <c r="BI6" s="624"/>
      <c r="BJ6" s="624"/>
      <c r="BK6" s="624"/>
      <c r="BL6" s="624"/>
      <c r="BM6" s="624"/>
      <c r="BN6" s="625"/>
      <c r="BO6" s="626">
        <v>100</v>
      </c>
      <c r="BP6" s="626"/>
      <c r="BQ6" s="626"/>
      <c r="BR6" s="626"/>
      <c r="BS6" s="627">
        <v>53073</v>
      </c>
      <c r="BT6" s="627"/>
      <c r="BU6" s="627"/>
      <c r="BV6" s="627"/>
      <c r="BW6" s="627"/>
      <c r="BX6" s="627"/>
      <c r="BY6" s="627"/>
      <c r="BZ6" s="627"/>
      <c r="CA6" s="627"/>
      <c r="CB6" s="631"/>
      <c r="CD6" s="634" t="s">
        <v>175</v>
      </c>
      <c r="CE6" s="635"/>
      <c r="CF6" s="635"/>
      <c r="CG6" s="635"/>
      <c r="CH6" s="635"/>
      <c r="CI6" s="635"/>
      <c r="CJ6" s="635"/>
      <c r="CK6" s="635"/>
      <c r="CL6" s="635"/>
      <c r="CM6" s="635"/>
      <c r="CN6" s="635"/>
      <c r="CO6" s="635"/>
      <c r="CP6" s="635"/>
      <c r="CQ6" s="636"/>
      <c r="CR6" s="623">
        <v>94749</v>
      </c>
      <c r="CS6" s="624"/>
      <c r="CT6" s="624"/>
      <c r="CU6" s="624"/>
      <c r="CV6" s="624"/>
      <c r="CW6" s="624"/>
      <c r="CX6" s="624"/>
      <c r="CY6" s="625"/>
      <c r="CZ6" s="617">
        <v>0.7</v>
      </c>
      <c r="DA6" s="618"/>
      <c r="DB6" s="618"/>
      <c r="DC6" s="637"/>
      <c r="DD6" s="632" t="s">
        <v>176</v>
      </c>
      <c r="DE6" s="624"/>
      <c r="DF6" s="624"/>
      <c r="DG6" s="624"/>
      <c r="DH6" s="624"/>
      <c r="DI6" s="624"/>
      <c r="DJ6" s="624"/>
      <c r="DK6" s="624"/>
      <c r="DL6" s="624"/>
      <c r="DM6" s="624"/>
      <c r="DN6" s="624"/>
      <c r="DO6" s="624"/>
      <c r="DP6" s="625"/>
      <c r="DQ6" s="632">
        <v>94749</v>
      </c>
      <c r="DR6" s="624"/>
      <c r="DS6" s="624"/>
      <c r="DT6" s="624"/>
      <c r="DU6" s="624"/>
      <c r="DV6" s="624"/>
      <c r="DW6" s="624"/>
      <c r="DX6" s="624"/>
      <c r="DY6" s="624"/>
      <c r="DZ6" s="624"/>
      <c r="EA6" s="624"/>
      <c r="EB6" s="624"/>
      <c r="EC6" s="633"/>
    </row>
    <row r="7" spans="2:143" ht="11.25" customHeight="1" x14ac:dyDescent="0.2">
      <c r="B7" s="620" t="s">
        <v>177</v>
      </c>
      <c r="C7" s="621"/>
      <c r="D7" s="621"/>
      <c r="E7" s="621"/>
      <c r="F7" s="621"/>
      <c r="G7" s="621"/>
      <c r="H7" s="621"/>
      <c r="I7" s="621"/>
      <c r="J7" s="621"/>
      <c r="K7" s="621"/>
      <c r="L7" s="621"/>
      <c r="M7" s="621"/>
      <c r="N7" s="621"/>
      <c r="O7" s="621"/>
      <c r="P7" s="621"/>
      <c r="Q7" s="622"/>
      <c r="R7" s="623">
        <v>1218</v>
      </c>
      <c r="S7" s="624"/>
      <c r="T7" s="624"/>
      <c r="U7" s="624"/>
      <c r="V7" s="624"/>
      <c r="W7" s="624"/>
      <c r="X7" s="624"/>
      <c r="Y7" s="625"/>
      <c r="Z7" s="626">
        <v>0</v>
      </c>
      <c r="AA7" s="626"/>
      <c r="AB7" s="626"/>
      <c r="AC7" s="626"/>
      <c r="AD7" s="627">
        <v>1218</v>
      </c>
      <c r="AE7" s="627"/>
      <c r="AF7" s="627"/>
      <c r="AG7" s="627"/>
      <c r="AH7" s="627"/>
      <c r="AI7" s="627"/>
      <c r="AJ7" s="627"/>
      <c r="AK7" s="627"/>
      <c r="AL7" s="628">
        <v>0</v>
      </c>
      <c r="AM7" s="629"/>
      <c r="AN7" s="629"/>
      <c r="AO7" s="630"/>
      <c r="AP7" s="620" t="s">
        <v>178</v>
      </c>
      <c r="AQ7" s="621"/>
      <c r="AR7" s="621"/>
      <c r="AS7" s="621"/>
      <c r="AT7" s="621"/>
      <c r="AU7" s="621"/>
      <c r="AV7" s="621"/>
      <c r="AW7" s="621"/>
      <c r="AX7" s="621"/>
      <c r="AY7" s="621"/>
      <c r="AZ7" s="621"/>
      <c r="BA7" s="621"/>
      <c r="BB7" s="621"/>
      <c r="BC7" s="621"/>
      <c r="BD7" s="621"/>
      <c r="BE7" s="621"/>
      <c r="BF7" s="622"/>
      <c r="BG7" s="623">
        <v>798709</v>
      </c>
      <c r="BH7" s="624"/>
      <c r="BI7" s="624"/>
      <c r="BJ7" s="624"/>
      <c r="BK7" s="624"/>
      <c r="BL7" s="624"/>
      <c r="BM7" s="624"/>
      <c r="BN7" s="625"/>
      <c r="BO7" s="626">
        <v>16.8</v>
      </c>
      <c r="BP7" s="626"/>
      <c r="BQ7" s="626"/>
      <c r="BR7" s="626"/>
      <c r="BS7" s="627">
        <v>53073</v>
      </c>
      <c r="BT7" s="627"/>
      <c r="BU7" s="627"/>
      <c r="BV7" s="627"/>
      <c r="BW7" s="627"/>
      <c r="BX7" s="627"/>
      <c r="BY7" s="627"/>
      <c r="BZ7" s="627"/>
      <c r="CA7" s="627"/>
      <c r="CB7" s="631"/>
      <c r="CD7" s="638" t="s">
        <v>179</v>
      </c>
      <c r="CE7" s="639"/>
      <c r="CF7" s="639"/>
      <c r="CG7" s="639"/>
      <c r="CH7" s="639"/>
      <c r="CI7" s="639"/>
      <c r="CJ7" s="639"/>
      <c r="CK7" s="639"/>
      <c r="CL7" s="639"/>
      <c r="CM7" s="639"/>
      <c r="CN7" s="639"/>
      <c r="CO7" s="639"/>
      <c r="CP7" s="639"/>
      <c r="CQ7" s="640"/>
      <c r="CR7" s="623">
        <v>2613640</v>
      </c>
      <c r="CS7" s="624"/>
      <c r="CT7" s="624"/>
      <c r="CU7" s="624"/>
      <c r="CV7" s="624"/>
      <c r="CW7" s="624"/>
      <c r="CX7" s="624"/>
      <c r="CY7" s="625"/>
      <c r="CZ7" s="626">
        <v>20.100000000000001</v>
      </c>
      <c r="DA7" s="626"/>
      <c r="DB7" s="626"/>
      <c r="DC7" s="626"/>
      <c r="DD7" s="632">
        <v>23037</v>
      </c>
      <c r="DE7" s="624"/>
      <c r="DF7" s="624"/>
      <c r="DG7" s="624"/>
      <c r="DH7" s="624"/>
      <c r="DI7" s="624"/>
      <c r="DJ7" s="624"/>
      <c r="DK7" s="624"/>
      <c r="DL7" s="624"/>
      <c r="DM7" s="624"/>
      <c r="DN7" s="624"/>
      <c r="DO7" s="624"/>
      <c r="DP7" s="625"/>
      <c r="DQ7" s="632">
        <v>2299891</v>
      </c>
      <c r="DR7" s="624"/>
      <c r="DS7" s="624"/>
      <c r="DT7" s="624"/>
      <c r="DU7" s="624"/>
      <c r="DV7" s="624"/>
      <c r="DW7" s="624"/>
      <c r="DX7" s="624"/>
      <c r="DY7" s="624"/>
      <c r="DZ7" s="624"/>
      <c r="EA7" s="624"/>
      <c r="EB7" s="624"/>
      <c r="EC7" s="633"/>
    </row>
    <row r="8" spans="2:143" ht="11.25" customHeight="1" x14ac:dyDescent="0.2">
      <c r="B8" s="620" t="s">
        <v>180</v>
      </c>
      <c r="C8" s="621"/>
      <c r="D8" s="621"/>
      <c r="E8" s="621"/>
      <c r="F8" s="621"/>
      <c r="G8" s="621"/>
      <c r="H8" s="621"/>
      <c r="I8" s="621"/>
      <c r="J8" s="621"/>
      <c r="K8" s="621"/>
      <c r="L8" s="621"/>
      <c r="M8" s="621"/>
      <c r="N8" s="621"/>
      <c r="O8" s="621"/>
      <c r="P8" s="621"/>
      <c r="Q8" s="622"/>
      <c r="R8" s="623">
        <v>7721</v>
      </c>
      <c r="S8" s="624"/>
      <c r="T8" s="624"/>
      <c r="U8" s="624"/>
      <c r="V8" s="624"/>
      <c r="W8" s="624"/>
      <c r="X8" s="624"/>
      <c r="Y8" s="625"/>
      <c r="Z8" s="626">
        <v>0.1</v>
      </c>
      <c r="AA8" s="626"/>
      <c r="AB8" s="626"/>
      <c r="AC8" s="626"/>
      <c r="AD8" s="627">
        <v>7721</v>
      </c>
      <c r="AE8" s="627"/>
      <c r="AF8" s="627"/>
      <c r="AG8" s="627"/>
      <c r="AH8" s="627"/>
      <c r="AI8" s="627"/>
      <c r="AJ8" s="627"/>
      <c r="AK8" s="627"/>
      <c r="AL8" s="628">
        <v>0.1</v>
      </c>
      <c r="AM8" s="629"/>
      <c r="AN8" s="629"/>
      <c r="AO8" s="630"/>
      <c r="AP8" s="620" t="s">
        <v>181</v>
      </c>
      <c r="AQ8" s="621"/>
      <c r="AR8" s="621"/>
      <c r="AS8" s="621"/>
      <c r="AT8" s="621"/>
      <c r="AU8" s="621"/>
      <c r="AV8" s="621"/>
      <c r="AW8" s="621"/>
      <c r="AX8" s="621"/>
      <c r="AY8" s="621"/>
      <c r="AZ8" s="621"/>
      <c r="BA8" s="621"/>
      <c r="BB8" s="621"/>
      <c r="BC8" s="621"/>
      <c r="BD8" s="621"/>
      <c r="BE8" s="621"/>
      <c r="BF8" s="622"/>
      <c r="BG8" s="623">
        <v>18748</v>
      </c>
      <c r="BH8" s="624"/>
      <c r="BI8" s="624"/>
      <c r="BJ8" s="624"/>
      <c r="BK8" s="624"/>
      <c r="BL8" s="624"/>
      <c r="BM8" s="624"/>
      <c r="BN8" s="625"/>
      <c r="BO8" s="626">
        <v>0.4</v>
      </c>
      <c r="BP8" s="626"/>
      <c r="BQ8" s="626"/>
      <c r="BR8" s="626"/>
      <c r="BS8" s="627" t="s">
        <v>76</v>
      </c>
      <c r="BT8" s="627"/>
      <c r="BU8" s="627"/>
      <c r="BV8" s="627"/>
      <c r="BW8" s="627"/>
      <c r="BX8" s="627"/>
      <c r="BY8" s="627"/>
      <c r="BZ8" s="627"/>
      <c r="CA8" s="627"/>
      <c r="CB8" s="631"/>
      <c r="CD8" s="638" t="s">
        <v>182</v>
      </c>
      <c r="CE8" s="639"/>
      <c r="CF8" s="639"/>
      <c r="CG8" s="639"/>
      <c r="CH8" s="639"/>
      <c r="CI8" s="639"/>
      <c r="CJ8" s="639"/>
      <c r="CK8" s="639"/>
      <c r="CL8" s="639"/>
      <c r="CM8" s="639"/>
      <c r="CN8" s="639"/>
      <c r="CO8" s="639"/>
      <c r="CP8" s="639"/>
      <c r="CQ8" s="640"/>
      <c r="CR8" s="623">
        <v>3331421</v>
      </c>
      <c r="CS8" s="624"/>
      <c r="CT8" s="624"/>
      <c r="CU8" s="624"/>
      <c r="CV8" s="624"/>
      <c r="CW8" s="624"/>
      <c r="CX8" s="624"/>
      <c r="CY8" s="625"/>
      <c r="CZ8" s="626">
        <v>25.6</v>
      </c>
      <c r="DA8" s="626"/>
      <c r="DB8" s="626"/>
      <c r="DC8" s="626"/>
      <c r="DD8" s="632">
        <v>1418815</v>
      </c>
      <c r="DE8" s="624"/>
      <c r="DF8" s="624"/>
      <c r="DG8" s="624"/>
      <c r="DH8" s="624"/>
      <c r="DI8" s="624"/>
      <c r="DJ8" s="624"/>
      <c r="DK8" s="624"/>
      <c r="DL8" s="624"/>
      <c r="DM8" s="624"/>
      <c r="DN8" s="624"/>
      <c r="DO8" s="624"/>
      <c r="DP8" s="625"/>
      <c r="DQ8" s="632">
        <v>1166662</v>
      </c>
      <c r="DR8" s="624"/>
      <c r="DS8" s="624"/>
      <c r="DT8" s="624"/>
      <c r="DU8" s="624"/>
      <c r="DV8" s="624"/>
      <c r="DW8" s="624"/>
      <c r="DX8" s="624"/>
      <c r="DY8" s="624"/>
      <c r="DZ8" s="624"/>
      <c r="EA8" s="624"/>
      <c r="EB8" s="624"/>
      <c r="EC8" s="633"/>
    </row>
    <row r="9" spans="2:143" ht="11.25" customHeight="1" x14ac:dyDescent="0.2">
      <c r="B9" s="620" t="s">
        <v>183</v>
      </c>
      <c r="C9" s="621"/>
      <c r="D9" s="621"/>
      <c r="E9" s="621"/>
      <c r="F9" s="621"/>
      <c r="G9" s="621"/>
      <c r="H9" s="621"/>
      <c r="I9" s="621"/>
      <c r="J9" s="621"/>
      <c r="K9" s="621"/>
      <c r="L9" s="621"/>
      <c r="M9" s="621"/>
      <c r="N9" s="621"/>
      <c r="O9" s="621"/>
      <c r="P9" s="621"/>
      <c r="Q9" s="622"/>
      <c r="R9" s="623">
        <v>9018</v>
      </c>
      <c r="S9" s="624"/>
      <c r="T9" s="624"/>
      <c r="U9" s="624"/>
      <c r="V9" s="624"/>
      <c r="W9" s="624"/>
      <c r="X9" s="624"/>
      <c r="Y9" s="625"/>
      <c r="Z9" s="626">
        <v>0.1</v>
      </c>
      <c r="AA9" s="626"/>
      <c r="AB9" s="626"/>
      <c r="AC9" s="626"/>
      <c r="AD9" s="627">
        <v>9018</v>
      </c>
      <c r="AE9" s="627"/>
      <c r="AF9" s="627"/>
      <c r="AG9" s="627"/>
      <c r="AH9" s="627"/>
      <c r="AI9" s="627"/>
      <c r="AJ9" s="627"/>
      <c r="AK9" s="627"/>
      <c r="AL9" s="628">
        <v>0.2</v>
      </c>
      <c r="AM9" s="629"/>
      <c r="AN9" s="629"/>
      <c r="AO9" s="630"/>
      <c r="AP9" s="620" t="s">
        <v>184</v>
      </c>
      <c r="AQ9" s="621"/>
      <c r="AR9" s="621"/>
      <c r="AS9" s="621"/>
      <c r="AT9" s="621"/>
      <c r="AU9" s="621"/>
      <c r="AV9" s="621"/>
      <c r="AW9" s="621"/>
      <c r="AX9" s="621"/>
      <c r="AY9" s="621"/>
      <c r="AZ9" s="621"/>
      <c r="BA9" s="621"/>
      <c r="BB9" s="621"/>
      <c r="BC9" s="621"/>
      <c r="BD9" s="621"/>
      <c r="BE9" s="621"/>
      <c r="BF9" s="622"/>
      <c r="BG9" s="623">
        <v>548385</v>
      </c>
      <c r="BH9" s="624"/>
      <c r="BI9" s="624"/>
      <c r="BJ9" s="624"/>
      <c r="BK9" s="624"/>
      <c r="BL9" s="624"/>
      <c r="BM9" s="624"/>
      <c r="BN9" s="625"/>
      <c r="BO9" s="626">
        <v>11.6</v>
      </c>
      <c r="BP9" s="626"/>
      <c r="BQ9" s="626"/>
      <c r="BR9" s="626"/>
      <c r="BS9" s="627" t="s">
        <v>76</v>
      </c>
      <c r="BT9" s="627"/>
      <c r="BU9" s="627"/>
      <c r="BV9" s="627"/>
      <c r="BW9" s="627"/>
      <c r="BX9" s="627"/>
      <c r="BY9" s="627"/>
      <c r="BZ9" s="627"/>
      <c r="CA9" s="627"/>
      <c r="CB9" s="631"/>
      <c r="CD9" s="638" t="s">
        <v>185</v>
      </c>
      <c r="CE9" s="639"/>
      <c r="CF9" s="639"/>
      <c r="CG9" s="639"/>
      <c r="CH9" s="639"/>
      <c r="CI9" s="639"/>
      <c r="CJ9" s="639"/>
      <c r="CK9" s="639"/>
      <c r="CL9" s="639"/>
      <c r="CM9" s="639"/>
      <c r="CN9" s="639"/>
      <c r="CO9" s="639"/>
      <c r="CP9" s="639"/>
      <c r="CQ9" s="640"/>
      <c r="CR9" s="623">
        <v>883582</v>
      </c>
      <c r="CS9" s="624"/>
      <c r="CT9" s="624"/>
      <c r="CU9" s="624"/>
      <c r="CV9" s="624"/>
      <c r="CW9" s="624"/>
      <c r="CX9" s="624"/>
      <c r="CY9" s="625"/>
      <c r="CZ9" s="626">
        <v>6.8</v>
      </c>
      <c r="DA9" s="626"/>
      <c r="DB9" s="626"/>
      <c r="DC9" s="626"/>
      <c r="DD9" s="632">
        <v>46191</v>
      </c>
      <c r="DE9" s="624"/>
      <c r="DF9" s="624"/>
      <c r="DG9" s="624"/>
      <c r="DH9" s="624"/>
      <c r="DI9" s="624"/>
      <c r="DJ9" s="624"/>
      <c r="DK9" s="624"/>
      <c r="DL9" s="624"/>
      <c r="DM9" s="624"/>
      <c r="DN9" s="624"/>
      <c r="DO9" s="624"/>
      <c r="DP9" s="625"/>
      <c r="DQ9" s="632">
        <v>768076</v>
      </c>
      <c r="DR9" s="624"/>
      <c r="DS9" s="624"/>
      <c r="DT9" s="624"/>
      <c r="DU9" s="624"/>
      <c r="DV9" s="624"/>
      <c r="DW9" s="624"/>
      <c r="DX9" s="624"/>
      <c r="DY9" s="624"/>
      <c r="DZ9" s="624"/>
      <c r="EA9" s="624"/>
      <c r="EB9" s="624"/>
      <c r="EC9" s="633"/>
    </row>
    <row r="10" spans="2:143" ht="11.25" customHeight="1" x14ac:dyDescent="0.2">
      <c r="B10" s="620" t="s">
        <v>186</v>
      </c>
      <c r="C10" s="621"/>
      <c r="D10" s="621"/>
      <c r="E10" s="621"/>
      <c r="F10" s="621"/>
      <c r="G10" s="621"/>
      <c r="H10" s="621"/>
      <c r="I10" s="621"/>
      <c r="J10" s="621"/>
      <c r="K10" s="621"/>
      <c r="L10" s="621"/>
      <c r="M10" s="621"/>
      <c r="N10" s="621"/>
      <c r="O10" s="621"/>
      <c r="P10" s="621"/>
      <c r="Q10" s="622"/>
      <c r="R10" s="623" t="s">
        <v>176</v>
      </c>
      <c r="S10" s="624"/>
      <c r="T10" s="624"/>
      <c r="U10" s="624"/>
      <c r="V10" s="624"/>
      <c r="W10" s="624"/>
      <c r="X10" s="624"/>
      <c r="Y10" s="625"/>
      <c r="Z10" s="626" t="s">
        <v>66</v>
      </c>
      <c r="AA10" s="626"/>
      <c r="AB10" s="626"/>
      <c r="AC10" s="626"/>
      <c r="AD10" s="627" t="s">
        <v>187</v>
      </c>
      <c r="AE10" s="627"/>
      <c r="AF10" s="627"/>
      <c r="AG10" s="627"/>
      <c r="AH10" s="627"/>
      <c r="AI10" s="627"/>
      <c r="AJ10" s="627"/>
      <c r="AK10" s="627"/>
      <c r="AL10" s="628" t="s">
        <v>176</v>
      </c>
      <c r="AM10" s="629"/>
      <c r="AN10" s="629"/>
      <c r="AO10" s="630"/>
      <c r="AP10" s="620" t="s">
        <v>188</v>
      </c>
      <c r="AQ10" s="621"/>
      <c r="AR10" s="621"/>
      <c r="AS10" s="621"/>
      <c r="AT10" s="621"/>
      <c r="AU10" s="621"/>
      <c r="AV10" s="621"/>
      <c r="AW10" s="621"/>
      <c r="AX10" s="621"/>
      <c r="AY10" s="621"/>
      <c r="AZ10" s="621"/>
      <c r="BA10" s="621"/>
      <c r="BB10" s="621"/>
      <c r="BC10" s="621"/>
      <c r="BD10" s="621"/>
      <c r="BE10" s="621"/>
      <c r="BF10" s="622"/>
      <c r="BG10" s="623">
        <v>45538</v>
      </c>
      <c r="BH10" s="624"/>
      <c r="BI10" s="624"/>
      <c r="BJ10" s="624"/>
      <c r="BK10" s="624"/>
      <c r="BL10" s="624"/>
      <c r="BM10" s="624"/>
      <c r="BN10" s="625"/>
      <c r="BO10" s="626">
        <v>1</v>
      </c>
      <c r="BP10" s="626"/>
      <c r="BQ10" s="626"/>
      <c r="BR10" s="626"/>
      <c r="BS10" s="627" t="s">
        <v>176</v>
      </c>
      <c r="BT10" s="627"/>
      <c r="BU10" s="627"/>
      <c r="BV10" s="627"/>
      <c r="BW10" s="627"/>
      <c r="BX10" s="627"/>
      <c r="BY10" s="627"/>
      <c r="BZ10" s="627"/>
      <c r="CA10" s="627"/>
      <c r="CB10" s="631"/>
      <c r="CD10" s="638" t="s">
        <v>189</v>
      </c>
      <c r="CE10" s="639"/>
      <c r="CF10" s="639"/>
      <c r="CG10" s="639"/>
      <c r="CH10" s="639"/>
      <c r="CI10" s="639"/>
      <c r="CJ10" s="639"/>
      <c r="CK10" s="639"/>
      <c r="CL10" s="639"/>
      <c r="CM10" s="639"/>
      <c r="CN10" s="639"/>
      <c r="CO10" s="639"/>
      <c r="CP10" s="639"/>
      <c r="CQ10" s="640"/>
      <c r="CR10" s="623">
        <v>45063</v>
      </c>
      <c r="CS10" s="624"/>
      <c r="CT10" s="624"/>
      <c r="CU10" s="624"/>
      <c r="CV10" s="624"/>
      <c r="CW10" s="624"/>
      <c r="CX10" s="624"/>
      <c r="CY10" s="625"/>
      <c r="CZ10" s="626">
        <v>0.3</v>
      </c>
      <c r="DA10" s="626"/>
      <c r="DB10" s="626"/>
      <c r="DC10" s="626"/>
      <c r="DD10" s="632" t="s">
        <v>176</v>
      </c>
      <c r="DE10" s="624"/>
      <c r="DF10" s="624"/>
      <c r="DG10" s="624"/>
      <c r="DH10" s="624"/>
      <c r="DI10" s="624"/>
      <c r="DJ10" s="624"/>
      <c r="DK10" s="624"/>
      <c r="DL10" s="624"/>
      <c r="DM10" s="624"/>
      <c r="DN10" s="624"/>
      <c r="DO10" s="624"/>
      <c r="DP10" s="625"/>
      <c r="DQ10" s="632">
        <v>12663</v>
      </c>
      <c r="DR10" s="624"/>
      <c r="DS10" s="624"/>
      <c r="DT10" s="624"/>
      <c r="DU10" s="624"/>
      <c r="DV10" s="624"/>
      <c r="DW10" s="624"/>
      <c r="DX10" s="624"/>
      <c r="DY10" s="624"/>
      <c r="DZ10" s="624"/>
      <c r="EA10" s="624"/>
      <c r="EB10" s="624"/>
      <c r="EC10" s="633"/>
    </row>
    <row r="11" spans="2:143" ht="11.25" customHeight="1" x14ac:dyDescent="0.2">
      <c r="B11" s="620" t="s">
        <v>190</v>
      </c>
      <c r="C11" s="621"/>
      <c r="D11" s="621"/>
      <c r="E11" s="621"/>
      <c r="F11" s="621"/>
      <c r="G11" s="621"/>
      <c r="H11" s="621"/>
      <c r="I11" s="621"/>
      <c r="J11" s="621"/>
      <c r="K11" s="621"/>
      <c r="L11" s="621"/>
      <c r="M11" s="621"/>
      <c r="N11" s="621"/>
      <c r="O11" s="621"/>
      <c r="P11" s="621"/>
      <c r="Q11" s="622"/>
      <c r="R11" s="623">
        <v>248335</v>
      </c>
      <c r="S11" s="624"/>
      <c r="T11" s="624"/>
      <c r="U11" s="624"/>
      <c r="V11" s="624"/>
      <c r="W11" s="624"/>
      <c r="X11" s="624"/>
      <c r="Y11" s="625"/>
      <c r="Z11" s="628">
        <v>1.8</v>
      </c>
      <c r="AA11" s="629"/>
      <c r="AB11" s="629"/>
      <c r="AC11" s="641"/>
      <c r="AD11" s="632">
        <v>248335</v>
      </c>
      <c r="AE11" s="624"/>
      <c r="AF11" s="624"/>
      <c r="AG11" s="624"/>
      <c r="AH11" s="624"/>
      <c r="AI11" s="624"/>
      <c r="AJ11" s="624"/>
      <c r="AK11" s="625"/>
      <c r="AL11" s="628">
        <v>4.8</v>
      </c>
      <c r="AM11" s="629"/>
      <c r="AN11" s="629"/>
      <c r="AO11" s="630"/>
      <c r="AP11" s="620" t="s">
        <v>191</v>
      </c>
      <c r="AQ11" s="621"/>
      <c r="AR11" s="621"/>
      <c r="AS11" s="621"/>
      <c r="AT11" s="621"/>
      <c r="AU11" s="621"/>
      <c r="AV11" s="621"/>
      <c r="AW11" s="621"/>
      <c r="AX11" s="621"/>
      <c r="AY11" s="621"/>
      <c r="AZ11" s="621"/>
      <c r="BA11" s="621"/>
      <c r="BB11" s="621"/>
      <c r="BC11" s="621"/>
      <c r="BD11" s="621"/>
      <c r="BE11" s="621"/>
      <c r="BF11" s="622"/>
      <c r="BG11" s="623">
        <v>186038</v>
      </c>
      <c r="BH11" s="624"/>
      <c r="BI11" s="624"/>
      <c r="BJ11" s="624"/>
      <c r="BK11" s="624"/>
      <c r="BL11" s="624"/>
      <c r="BM11" s="624"/>
      <c r="BN11" s="625"/>
      <c r="BO11" s="626">
        <v>3.9</v>
      </c>
      <c r="BP11" s="626"/>
      <c r="BQ11" s="626"/>
      <c r="BR11" s="626"/>
      <c r="BS11" s="627">
        <v>53073</v>
      </c>
      <c r="BT11" s="627"/>
      <c r="BU11" s="627"/>
      <c r="BV11" s="627"/>
      <c r="BW11" s="627"/>
      <c r="BX11" s="627"/>
      <c r="BY11" s="627"/>
      <c r="BZ11" s="627"/>
      <c r="CA11" s="627"/>
      <c r="CB11" s="631"/>
      <c r="CD11" s="638" t="s">
        <v>192</v>
      </c>
      <c r="CE11" s="639"/>
      <c r="CF11" s="639"/>
      <c r="CG11" s="639"/>
      <c r="CH11" s="639"/>
      <c r="CI11" s="639"/>
      <c r="CJ11" s="639"/>
      <c r="CK11" s="639"/>
      <c r="CL11" s="639"/>
      <c r="CM11" s="639"/>
      <c r="CN11" s="639"/>
      <c r="CO11" s="639"/>
      <c r="CP11" s="639"/>
      <c r="CQ11" s="640"/>
      <c r="CR11" s="623">
        <v>1724312</v>
      </c>
      <c r="CS11" s="624"/>
      <c r="CT11" s="624"/>
      <c r="CU11" s="624"/>
      <c r="CV11" s="624"/>
      <c r="CW11" s="624"/>
      <c r="CX11" s="624"/>
      <c r="CY11" s="625"/>
      <c r="CZ11" s="626">
        <v>13.2</v>
      </c>
      <c r="DA11" s="626"/>
      <c r="DB11" s="626"/>
      <c r="DC11" s="626"/>
      <c r="DD11" s="632">
        <v>920603</v>
      </c>
      <c r="DE11" s="624"/>
      <c r="DF11" s="624"/>
      <c r="DG11" s="624"/>
      <c r="DH11" s="624"/>
      <c r="DI11" s="624"/>
      <c r="DJ11" s="624"/>
      <c r="DK11" s="624"/>
      <c r="DL11" s="624"/>
      <c r="DM11" s="624"/>
      <c r="DN11" s="624"/>
      <c r="DO11" s="624"/>
      <c r="DP11" s="625"/>
      <c r="DQ11" s="632">
        <v>866323</v>
      </c>
      <c r="DR11" s="624"/>
      <c r="DS11" s="624"/>
      <c r="DT11" s="624"/>
      <c r="DU11" s="624"/>
      <c r="DV11" s="624"/>
      <c r="DW11" s="624"/>
      <c r="DX11" s="624"/>
      <c r="DY11" s="624"/>
      <c r="DZ11" s="624"/>
      <c r="EA11" s="624"/>
      <c r="EB11" s="624"/>
      <c r="EC11" s="633"/>
    </row>
    <row r="12" spans="2:143" ht="11.25" customHeight="1" x14ac:dyDescent="0.2">
      <c r="B12" s="620" t="s">
        <v>193</v>
      </c>
      <c r="C12" s="621"/>
      <c r="D12" s="621"/>
      <c r="E12" s="621"/>
      <c r="F12" s="621"/>
      <c r="G12" s="621"/>
      <c r="H12" s="621"/>
      <c r="I12" s="621"/>
      <c r="J12" s="621"/>
      <c r="K12" s="621"/>
      <c r="L12" s="621"/>
      <c r="M12" s="621"/>
      <c r="N12" s="621"/>
      <c r="O12" s="621"/>
      <c r="P12" s="621"/>
      <c r="Q12" s="622"/>
      <c r="R12" s="623">
        <v>37</v>
      </c>
      <c r="S12" s="624"/>
      <c r="T12" s="624"/>
      <c r="U12" s="624"/>
      <c r="V12" s="624"/>
      <c r="W12" s="624"/>
      <c r="X12" s="624"/>
      <c r="Y12" s="625"/>
      <c r="Z12" s="626">
        <v>0</v>
      </c>
      <c r="AA12" s="626"/>
      <c r="AB12" s="626"/>
      <c r="AC12" s="626"/>
      <c r="AD12" s="627">
        <v>37</v>
      </c>
      <c r="AE12" s="627"/>
      <c r="AF12" s="627"/>
      <c r="AG12" s="627"/>
      <c r="AH12" s="627"/>
      <c r="AI12" s="627"/>
      <c r="AJ12" s="627"/>
      <c r="AK12" s="627"/>
      <c r="AL12" s="628">
        <v>0</v>
      </c>
      <c r="AM12" s="629"/>
      <c r="AN12" s="629"/>
      <c r="AO12" s="630"/>
      <c r="AP12" s="620" t="s">
        <v>194</v>
      </c>
      <c r="AQ12" s="621"/>
      <c r="AR12" s="621"/>
      <c r="AS12" s="621"/>
      <c r="AT12" s="621"/>
      <c r="AU12" s="621"/>
      <c r="AV12" s="621"/>
      <c r="AW12" s="621"/>
      <c r="AX12" s="621"/>
      <c r="AY12" s="621"/>
      <c r="AZ12" s="621"/>
      <c r="BA12" s="621"/>
      <c r="BB12" s="621"/>
      <c r="BC12" s="621"/>
      <c r="BD12" s="621"/>
      <c r="BE12" s="621"/>
      <c r="BF12" s="622"/>
      <c r="BG12" s="623">
        <v>3812204</v>
      </c>
      <c r="BH12" s="624"/>
      <c r="BI12" s="624"/>
      <c r="BJ12" s="624"/>
      <c r="BK12" s="624"/>
      <c r="BL12" s="624"/>
      <c r="BM12" s="624"/>
      <c r="BN12" s="625"/>
      <c r="BO12" s="626">
        <v>80.400000000000006</v>
      </c>
      <c r="BP12" s="626"/>
      <c r="BQ12" s="626"/>
      <c r="BR12" s="626"/>
      <c r="BS12" s="627" t="s">
        <v>66</v>
      </c>
      <c r="BT12" s="627"/>
      <c r="BU12" s="627"/>
      <c r="BV12" s="627"/>
      <c r="BW12" s="627"/>
      <c r="BX12" s="627"/>
      <c r="BY12" s="627"/>
      <c r="BZ12" s="627"/>
      <c r="CA12" s="627"/>
      <c r="CB12" s="631"/>
      <c r="CD12" s="638" t="s">
        <v>195</v>
      </c>
      <c r="CE12" s="639"/>
      <c r="CF12" s="639"/>
      <c r="CG12" s="639"/>
      <c r="CH12" s="639"/>
      <c r="CI12" s="639"/>
      <c r="CJ12" s="639"/>
      <c r="CK12" s="639"/>
      <c r="CL12" s="639"/>
      <c r="CM12" s="639"/>
      <c r="CN12" s="639"/>
      <c r="CO12" s="639"/>
      <c r="CP12" s="639"/>
      <c r="CQ12" s="640"/>
      <c r="CR12" s="623">
        <v>595017</v>
      </c>
      <c r="CS12" s="624"/>
      <c r="CT12" s="624"/>
      <c r="CU12" s="624"/>
      <c r="CV12" s="624"/>
      <c r="CW12" s="624"/>
      <c r="CX12" s="624"/>
      <c r="CY12" s="625"/>
      <c r="CZ12" s="626">
        <v>4.5999999999999996</v>
      </c>
      <c r="DA12" s="626"/>
      <c r="DB12" s="626"/>
      <c r="DC12" s="626"/>
      <c r="DD12" s="632">
        <v>173148</v>
      </c>
      <c r="DE12" s="624"/>
      <c r="DF12" s="624"/>
      <c r="DG12" s="624"/>
      <c r="DH12" s="624"/>
      <c r="DI12" s="624"/>
      <c r="DJ12" s="624"/>
      <c r="DK12" s="624"/>
      <c r="DL12" s="624"/>
      <c r="DM12" s="624"/>
      <c r="DN12" s="624"/>
      <c r="DO12" s="624"/>
      <c r="DP12" s="625"/>
      <c r="DQ12" s="632">
        <v>425643</v>
      </c>
      <c r="DR12" s="624"/>
      <c r="DS12" s="624"/>
      <c r="DT12" s="624"/>
      <c r="DU12" s="624"/>
      <c r="DV12" s="624"/>
      <c r="DW12" s="624"/>
      <c r="DX12" s="624"/>
      <c r="DY12" s="624"/>
      <c r="DZ12" s="624"/>
      <c r="EA12" s="624"/>
      <c r="EB12" s="624"/>
      <c r="EC12" s="633"/>
    </row>
    <row r="13" spans="2:143" ht="11.25" customHeight="1" x14ac:dyDescent="0.2">
      <c r="B13" s="620" t="s">
        <v>196</v>
      </c>
      <c r="C13" s="621"/>
      <c r="D13" s="621"/>
      <c r="E13" s="621"/>
      <c r="F13" s="621"/>
      <c r="G13" s="621"/>
      <c r="H13" s="621"/>
      <c r="I13" s="621"/>
      <c r="J13" s="621"/>
      <c r="K13" s="621"/>
      <c r="L13" s="621"/>
      <c r="M13" s="621"/>
      <c r="N13" s="621"/>
      <c r="O13" s="621"/>
      <c r="P13" s="621"/>
      <c r="Q13" s="622"/>
      <c r="R13" s="623" t="s">
        <v>66</v>
      </c>
      <c r="S13" s="624"/>
      <c r="T13" s="624"/>
      <c r="U13" s="624"/>
      <c r="V13" s="624"/>
      <c r="W13" s="624"/>
      <c r="X13" s="624"/>
      <c r="Y13" s="625"/>
      <c r="Z13" s="626" t="s">
        <v>66</v>
      </c>
      <c r="AA13" s="626"/>
      <c r="AB13" s="626"/>
      <c r="AC13" s="626"/>
      <c r="AD13" s="627" t="s">
        <v>187</v>
      </c>
      <c r="AE13" s="627"/>
      <c r="AF13" s="627"/>
      <c r="AG13" s="627"/>
      <c r="AH13" s="627"/>
      <c r="AI13" s="627"/>
      <c r="AJ13" s="627"/>
      <c r="AK13" s="627"/>
      <c r="AL13" s="628" t="s">
        <v>176</v>
      </c>
      <c r="AM13" s="629"/>
      <c r="AN13" s="629"/>
      <c r="AO13" s="630"/>
      <c r="AP13" s="620" t="s">
        <v>197</v>
      </c>
      <c r="AQ13" s="621"/>
      <c r="AR13" s="621"/>
      <c r="AS13" s="621"/>
      <c r="AT13" s="621"/>
      <c r="AU13" s="621"/>
      <c r="AV13" s="621"/>
      <c r="AW13" s="621"/>
      <c r="AX13" s="621"/>
      <c r="AY13" s="621"/>
      <c r="AZ13" s="621"/>
      <c r="BA13" s="621"/>
      <c r="BB13" s="621"/>
      <c r="BC13" s="621"/>
      <c r="BD13" s="621"/>
      <c r="BE13" s="621"/>
      <c r="BF13" s="622"/>
      <c r="BG13" s="623">
        <v>3809823</v>
      </c>
      <c r="BH13" s="624"/>
      <c r="BI13" s="624"/>
      <c r="BJ13" s="624"/>
      <c r="BK13" s="624"/>
      <c r="BL13" s="624"/>
      <c r="BM13" s="624"/>
      <c r="BN13" s="625"/>
      <c r="BO13" s="626">
        <v>80.3</v>
      </c>
      <c r="BP13" s="626"/>
      <c r="BQ13" s="626"/>
      <c r="BR13" s="626"/>
      <c r="BS13" s="627" t="s">
        <v>76</v>
      </c>
      <c r="BT13" s="627"/>
      <c r="BU13" s="627"/>
      <c r="BV13" s="627"/>
      <c r="BW13" s="627"/>
      <c r="BX13" s="627"/>
      <c r="BY13" s="627"/>
      <c r="BZ13" s="627"/>
      <c r="CA13" s="627"/>
      <c r="CB13" s="631"/>
      <c r="CD13" s="638" t="s">
        <v>198</v>
      </c>
      <c r="CE13" s="639"/>
      <c r="CF13" s="639"/>
      <c r="CG13" s="639"/>
      <c r="CH13" s="639"/>
      <c r="CI13" s="639"/>
      <c r="CJ13" s="639"/>
      <c r="CK13" s="639"/>
      <c r="CL13" s="639"/>
      <c r="CM13" s="639"/>
      <c r="CN13" s="639"/>
      <c r="CO13" s="639"/>
      <c r="CP13" s="639"/>
      <c r="CQ13" s="640"/>
      <c r="CR13" s="623">
        <v>2123894</v>
      </c>
      <c r="CS13" s="624"/>
      <c r="CT13" s="624"/>
      <c r="CU13" s="624"/>
      <c r="CV13" s="624"/>
      <c r="CW13" s="624"/>
      <c r="CX13" s="624"/>
      <c r="CY13" s="625"/>
      <c r="CZ13" s="626">
        <v>16.3</v>
      </c>
      <c r="DA13" s="626"/>
      <c r="DB13" s="626"/>
      <c r="DC13" s="626"/>
      <c r="DD13" s="632">
        <v>1254092</v>
      </c>
      <c r="DE13" s="624"/>
      <c r="DF13" s="624"/>
      <c r="DG13" s="624"/>
      <c r="DH13" s="624"/>
      <c r="DI13" s="624"/>
      <c r="DJ13" s="624"/>
      <c r="DK13" s="624"/>
      <c r="DL13" s="624"/>
      <c r="DM13" s="624"/>
      <c r="DN13" s="624"/>
      <c r="DO13" s="624"/>
      <c r="DP13" s="625"/>
      <c r="DQ13" s="632">
        <v>1623390</v>
      </c>
      <c r="DR13" s="624"/>
      <c r="DS13" s="624"/>
      <c r="DT13" s="624"/>
      <c r="DU13" s="624"/>
      <c r="DV13" s="624"/>
      <c r="DW13" s="624"/>
      <c r="DX13" s="624"/>
      <c r="DY13" s="624"/>
      <c r="DZ13" s="624"/>
      <c r="EA13" s="624"/>
      <c r="EB13" s="624"/>
      <c r="EC13" s="633"/>
    </row>
    <row r="14" spans="2:143" ht="11.25" customHeight="1" x14ac:dyDescent="0.2">
      <c r="B14" s="620" t="s">
        <v>199</v>
      </c>
      <c r="C14" s="621"/>
      <c r="D14" s="621"/>
      <c r="E14" s="621"/>
      <c r="F14" s="621"/>
      <c r="G14" s="621"/>
      <c r="H14" s="621"/>
      <c r="I14" s="621"/>
      <c r="J14" s="621"/>
      <c r="K14" s="621"/>
      <c r="L14" s="621"/>
      <c r="M14" s="621"/>
      <c r="N14" s="621"/>
      <c r="O14" s="621"/>
      <c r="P14" s="621"/>
      <c r="Q14" s="622"/>
      <c r="R14" s="623" t="s">
        <v>176</v>
      </c>
      <c r="S14" s="624"/>
      <c r="T14" s="624"/>
      <c r="U14" s="624"/>
      <c r="V14" s="624"/>
      <c r="W14" s="624"/>
      <c r="X14" s="624"/>
      <c r="Y14" s="625"/>
      <c r="Z14" s="626" t="s">
        <v>66</v>
      </c>
      <c r="AA14" s="626"/>
      <c r="AB14" s="626"/>
      <c r="AC14" s="626"/>
      <c r="AD14" s="627" t="s">
        <v>176</v>
      </c>
      <c r="AE14" s="627"/>
      <c r="AF14" s="627"/>
      <c r="AG14" s="627"/>
      <c r="AH14" s="627"/>
      <c r="AI14" s="627"/>
      <c r="AJ14" s="627"/>
      <c r="AK14" s="627"/>
      <c r="AL14" s="628" t="s">
        <v>176</v>
      </c>
      <c r="AM14" s="629"/>
      <c r="AN14" s="629"/>
      <c r="AO14" s="630"/>
      <c r="AP14" s="620" t="s">
        <v>200</v>
      </c>
      <c r="AQ14" s="621"/>
      <c r="AR14" s="621"/>
      <c r="AS14" s="621"/>
      <c r="AT14" s="621"/>
      <c r="AU14" s="621"/>
      <c r="AV14" s="621"/>
      <c r="AW14" s="621"/>
      <c r="AX14" s="621"/>
      <c r="AY14" s="621"/>
      <c r="AZ14" s="621"/>
      <c r="BA14" s="621"/>
      <c r="BB14" s="621"/>
      <c r="BC14" s="621"/>
      <c r="BD14" s="621"/>
      <c r="BE14" s="621"/>
      <c r="BF14" s="622"/>
      <c r="BG14" s="623">
        <v>35617</v>
      </c>
      <c r="BH14" s="624"/>
      <c r="BI14" s="624"/>
      <c r="BJ14" s="624"/>
      <c r="BK14" s="624"/>
      <c r="BL14" s="624"/>
      <c r="BM14" s="624"/>
      <c r="BN14" s="625"/>
      <c r="BO14" s="626">
        <v>0.8</v>
      </c>
      <c r="BP14" s="626"/>
      <c r="BQ14" s="626"/>
      <c r="BR14" s="626"/>
      <c r="BS14" s="627" t="s">
        <v>176</v>
      </c>
      <c r="BT14" s="627"/>
      <c r="BU14" s="627"/>
      <c r="BV14" s="627"/>
      <c r="BW14" s="627"/>
      <c r="BX14" s="627"/>
      <c r="BY14" s="627"/>
      <c r="BZ14" s="627"/>
      <c r="CA14" s="627"/>
      <c r="CB14" s="631"/>
      <c r="CD14" s="638" t="s">
        <v>201</v>
      </c>
      <c r="CE14" s="639"/>
      <c r="CF14" s="639"/>
      <c r="CG14" s="639"/>
      <c r="CH14" s="639"/>
      <c r="CI14" s="639"/>
      <c r="CJ14" s="639"/>
      <c r="CK14" s="639"/>
      <c r="CL14" s="639"/>
      <c r="CM14" s="639"/>
      <c r="CN14" s="639"/>
      <c r="CO14" s="639"/>
      <c r="CP14" s="639"/>
      <c r="CQ14" s="640"/>
      <c r="CR14" s="623">
        <v>331062</v>
      </c>
      <c r="CS14" s="624"/>
      <c r="CT14" s="624"/>
      <c r="CU14" s="624"/>
      <c r="CV14" s="624"/>
      <c r="CW14" s="624"/>
      <c r="CX14" s="624"/>
      <c r="CY14" s="625"/>
      <c r="CZ14" s="626">
        <v>2.5</v>
      </c>
      <c r="DA14" s="626"/>
      <c r="DB14" s="626"/>
      <c r="DC14" s="626"/>
      <c r="DD14" s="632">
        <v>27486</v>
      </c>
      <c r="DE14" s="624"/>
      <c r="DF14" s="624"/>
      <c r="DG14" s="624"/>
      <c r="DH14" s="624"/>
      <c r="DI14" s="624"/>
      <c r="DJ14" s="624"/>
      <c r="DK14" s="624"/>
      <c r="DL14" s="624"/>
      <c r="DM14" s="624"/>
      <c r="DN14" s="624"/>
      <c r="DO14" s="624"/>
      <c r="DP14" s="625"/>
      <c r="DQ14" s="632">
        <v>290798</v>
      </c>
      <c r="DR14" s="624"/>
      <c r="DS14" s="624"/>
      <c r="DT14" s="624"/>
      <c r="DU14" s="624"/>
      <c r="DV14" s="624"/>
      <c r="DW14" s="624"/>
      <c r="DX14" s="624"/>
      <c r="DY14" s="624"/>
      <c r="DZ14" s="624"/>
      <c r="EA14" s="624"/>
      <c r="EB14" s="624"/>
      <c r="EC14" s="633"/>
    </row>
    <row r="15" spans="2:143" ht="11.25" customHeight="1" x14ac:dyDescent="0.2">
      <c r="B15" s="620" t="s">
        <v>202</v>
      </c>
      <c r="C15" s="621"/>
      <c r="D15" s="621"/>
      <c r="E15" s="621"/>
      <c r="F15" s="621"/>
      <c r="G15" s="621"/>
      <c r="H15" s="621"/>
      <c r="I15" s="621"/>
      <c r="J15" s="621"/>
      <c r="K15" s="621"/>
      <c r="L15" s="621"/>
      <c r="M15" s="621"/>
      <c r="N15" s="621"/>
      <c r="O15" s="621"/>
      <c r="P15" s="621"/>
      <c r="Q15" s="622"/>
      <c r="R15" s="623" t="s">
        <v>176</v>
      </c>
      <c r="S15" s="624"/>
      <c r="T15" s="624"/>
      <c r="U15" s="624"/>
      <c r="V15" s="624"/>
      <c r="W15" s="624"/>
      <c r="X15" s="624"/>
      <c r="Y15" s="625"/>
      <c r="Z15" s="626" t="s">
        <v>187</v>
      </c>
      <c r="AA15" s="626"/>
      <c r="AB15" s="626"/>
      <c r="AC15" s="626"/>
      <c r="AD15" s="627" t="s">
        <v>176</v>
      </c>
      <c r="AE15" s="627"/>
      <c r="AF15" s="627"/>
      <c r="AG15" s="627"/>
      <c r="AH15" s="627"/>
      <c r="AI15" s="627"/>
      <c r="AJ15" s="627"/>
      <c r="AK15" s="627"/>
      <c r="AL15" s="628" t="s">
        <v>176</v>
      </c>
      <c r="AM15" s="629"/>
      <c r="AN15" s="629"/>
      <c r="AO15" s="630"/>
      <c r="AP15" s="620" t="s">
        <v>203</v>
      </c>
      <c r="AQ15" s="621"/>
      <c r="AR15" s="621"/>
      <c r="AS15" s="621"/>
      <c r="AT15" s="621"/>
      <c r="AU15" s="621"/>
      <c r="AV15" s="621"/>
      <c r="AW15" s="621"/>
      <c r="AX15" s="621"/>
      <c r="AY15" s="621"/>
      <c r="AZ15" s="621"/>
      <c r="BA15" s="621"/>
      <c r="BB15" s="621"/>
      <c r="BC15" s="621"/>
      <c r="BD15" s="621"/>
      <c r="BE15" s="621"/>
      <c r="BF15" s="622"/>
      <c r="BG15" s="623">
        <v>97452</v>
      </c>
      <c r="BH15" s="624"/>
      <c r="BI15" s="624"/>
      <c r="BJ15" s="624"/>
      <c r="BK15" s="624"/>
      <c r="BL15" s="624"/>
      <c r="BM15" s="624"/>
      <c r="BN15" s="625"/>
      <c r="BO15" s="626">
        <v>2.1</v>
      </c>
      <c r="BP15" s="626"/>
      <c r="BQ15" s="626"/>
      <c r="BR15" s="626"/>
      <c r="BS15" s="627" t="s">
        <v>76</v>
      </c>
      <c r="BT15" s="627"/>
      <c r="BU15" s="627"/>
      <c r="BV15" s="627"/>
      <c r="BW15" s="627"/>
      <c r="BX15" s="627"/>
      <c r="BY15" s="627"/>
      <c r="BZ15" s="627"/>
      <c r="CA15" s="627"/>
      <c r="CB15" s="631"/>
      <c r="CD15" s="638" t="s">
        <v>204</v>
      </c>
      <c r="CE15" s="639"/>
      <c r="CF15" s="639"/>
      <c r="CG15" s="639"/>
      <c r="CH15" s="639"/>
      <c r="CI15" s="639"/>
      <c r="CJ15" s="639"/>
      <c r="CK15" s="639"/>
      <c r="CL15" s="639"/>
      <c r="CM15" s="639"/>
      <c r="CN15" s="639"/>
      <c r="CO15" s="639"/>
      <c r="CP15" s="639"/>
      <c r="CQ15" s="640"/>
      <c r="CR15" s="623">
        <v>968270</v>
      </c>
      <c r="CS15" s="624"/>
      <c r="CT15" s="624"/>
      <c r="CU15" s="624"/>
      <c r="CV15" s="624"/>
      <c r="CW15" s="624"/>
      <c r="CX15" s="624"/>
      <c r="CY15" s="625"/>
      <c r="CZ15" s="626">
        <v>7.4</v>
      </c>
      <c r="DA15" s="626"/>
      <c r="DB15" s="626"/>
      <c r="DC15" s="626"/>
      <c r="DD15" s="632">
        <v>234516</v>
      </c>
      <c r="DE15" s="624"/>
      <c r="DF15" s="624"/>
      <c r="DG15" s="624"/>
      <c r="DH15" s="624"/>
      <c r="DI15" s="624"/>
      <c r="DJ15" s="624"/>
      <c r="DK15" s="624"/>
      <c r="DL15" s="624"/>
      <c r="DM15" s="624"/>
      <c r="DN15" s="624"/>
      <c r="DO15" s="624"/>
      <c r="DP15" s="625"/>
      <c r="DQ15" s="632">
        <v>768356</v>
      </c>
      <c r="DR15" s="624"/>
      <c r="DS15" s="624"/>
      <c r="DT15" s="624"/>
      <c r="DU15" s="624"/>
      <c r="DV15" s="624"/>
      <c r="DW15" s="624"/>
      <c r="DX15" s="624"/>
      <c r="DY15" s="624"/>
      <c r="DZ15" s="624"/>
      <c r="EA15" s="624"/>
      <c r="EB15" s="624"/>
      <c r="EC15" s="633"/>
    </row>
    <row r="16" spans="2:143" ht="11.25" customHeight="1" x14ac:dyDescent="0.2">
      <c r="B16" s="620" t="s">
        <v>205</v>
      </c>
      <c r="C16" s="621"/>
      <c r="D16" s="621"/>
      <c r="E16" s="621"/>
      <c r="F16" s="621"/>
      <c r="G16" s="621"/>
      <c r="H16" s="621"/>
      <c r="I16" s="621"/>
      <c r="J16" s="621"/>
      <c r="K16" s="621"/>
      <c r="L16" s="621"/>
      <c r="M16" s="621"/>
      <c r="N16" s="621"/>
      <c r="O16" s="621"/>
      <c r="P16" s="621"/>
      <c r="Q16" s="622"/>
      <c r="R16" s="623">
        <v>4767</v>
      </c>
      <c r="S16" s="624"/>
      <c r="T16" s="624"/>
      <c r="U16" s="624"/>
      <c r="V16" s="624"/>
      <c r="W16" s="624"/>
      <c r="X16" s="624"/>
      <c r="Y16" s="625"/>
      <c r="Z16" s="626">
        <v>0</v>
      </c>
      <c r="AA16" s="626"/>
      <c r="AB16" s="626"/>
      <c r="AC16" s="626"/>
      <c r="AD16" s="627">
        <v>4767</v>
      </c>
      <c r="AE16" s="627"/>
      <c r="AF16" s="627"/>
      <c r="AG16" s="627"/>
      <c r="AH16" s="627"/>
      <c r="AI16" s="627"/>
      <c r="AJ16" s="627"/>
      <c r="AK16" s="627"/>
      <c r="AL16" s="628">
        <v>0.1</v>
      </c>
      <c r="AM16" s="629"/>
      <c r="AN16" s="629"/>
      <c r="AO16" s="630"/>
      <c r="AP16" s="620" t="s">
        <v>206</v>
      </c>
      <c r="AQ16" s="621"/>
      <c r="AR16" s="621"/>
      <c r="AS16" s="621"/>
      <c r="AT16" s="621"/>
      <c r="AU16" s="621"/>
      <c r="AV16" s="621"/>
      <c r="AW16" s="621"/>
      <c r="AX16" s="621"/>
      <c r="AY16" s="621"/>
      <c r="AZ16" s="621"/>
      <c r="BA16" s="621"/>
      <c r="BB16" s="621"/>
      <c r="BC16" s="621"/>
      <c r="BD16" s="621"/>
      <c r="BE16" s="621"/>
      <c r="BF16" s="622"/>
      <c r="BG16" s="623" t="s">
        <v>66</v>
      </c>
      <c r="BH16" s="624"/>
      <c r="BI16" s="624"/>
      <c r="BJ16" s="624"/>
      <c r="BK16" s="624"/>
      <c r="BL16" s="624"/>
      <c r="BM16" s="624"/>
      <c r="BN16" s="625"/>
      <c r="BO16" s="626" t="s">
        <v>187</v>
      </c>
      <c r="BP16" s="626"/>
      <c r="BQ16" s="626"/>
      <c r="BR16" s="626"/>
      <c r="BS16" s="627" t="s">
        <v>176</v>
      </c>
      <c r="BT16" s="627"/>
      <c r="BU16" s="627"/>
      <c r="BV16" s="627"/>
      <c r="BW16" s="627"/>
      <c r="BX16" s="627"/>
      <c r="BY16" s="627"/>
      <c r="BZ16" s="627"/>
      <c r="CA16" s="627"/>
      <c r="CB16" s="631"/>
      <c r="CD16" s="638" t="s">
        <v>207</v>
      </c>
      <c r="CE16" s="639"/>
      <c r="CF16" s="639"/>
      <c r="CG16" s="639"/>
      <c r="CH16" s="639"/>
      <c r="CI16" s="639"/>
      <c r="CJ16" s="639"/>
      <c r="CK16" s="639"/>
      <c r="CL16" s="639"/>
      <c r="CM16" s="639"/>
      <c r="CN16" s="639"/>
      <c r="CO16" s="639"/>
      <c r="CP16" s="639"/>
      <c r="CQ16" s="640"/>
      <c r="CR16" s="623" t="s">
        <v>176</v>
      </c>
      <c r="CS16" s="624"/>
      <c r="CT16" s="624"/>
      <c r="CU16" s="624"/>
      <c r="CV16" s="624"/>
      <c r="CW16" s="624"/>
      <c r="CX16" s="624"/>
      <c r="CY16" s="625"/>
      <c r="CZ16" s="626" t="s">
        <v>66</v>
      </c>
      <c r="DA16" s="626"/>
      <c r="DB16" s="626"/>
      <c r="DC16" s="626"/>
      <c r="DD16" s="632" t="s">
        <v>176</v>
      </c>
      <c r="DE16" s="624"/>
      <c r="DF16" s="624"/>
      <c r="DG16" s="624"/>
      <c r="DH16" s="624"/>
      <c r="DI16" s="624"/>
      <c r="DJ16" s="624"/>
      <c r="DK16" s="624"/>
      <c r="DL16" s="624"/>
      <c r="DM16" s="624"/>
      <c r="DN16" s="624"/>
      <c r="DO16" s="624"/>
      <c r="DP16" s="625"/>
      <c r="DQ16" s="632" t="s">
        <v>66</v>
      </c>
      <c r="DR16" s="624"/>
      <c r="DS16" s="624"/>
      <c r="DT16" s="624"/>
      <c r="DU16" s="624"/>
      <c r="DV16" s="624"/>
      <c r="DW16" s="624"/>
      <c r="DX16" s="624"/>
      <c r="DY16" s="624"/>
      <c r="DZ16" s="624"/>
      <c r="EA16" s="624"/>
      <c r="EB16" s="624"/>
      <c r="EC16" s="633"/>
    </row>
    <row r="17" spans="2:133" ht="11.25" customHeight="1" x14ac:dyDescent="0.2">
      <c r="B17" s="620" t="s">
        <v>208</v>
      </c>
      <c r="C17" s="621"/>
      <c r="D17" s="621"/>
      <c r="E17" s="621"/>
      <c r="F17" s="621"/>
      <c r="G17" s="621"/>
      <c r="H17" s="621"/>
      <c r="I17" s="621"/>
      <c r="J17" s="621"/>
      <c r="K17" s="621"/>
      <c r="L17" s="621"/>
      <c r="M17" s="621"/>
      <c r="N17" s="621"/>
      <c r="O17" s="621"/>
      <c r="P17" s="621"/>
      <c r="Q17" s="622"/>
      <c r="R17" s="623">
        <v>41872</v>
      </c>
      <c r="S17" s="624"/>
      <c r="T17" s="624"/>
      <c r="U17" s="624"/>
      <c r="V17" s="624"/>
      <c r="W17" s="624"/>
      <c r="X17" s="624"/>
      <c r="Y17" s="625"/>
      <c r="Z17" s="626">
        <v>0.3</v>
      </c>
      <c r="AA17" s="626"/>
      <c r="AB17" s="626"/>
      <c r="AC17" s="626"/>
      <c r="AD17" s="627">
        <v>41872</v>
      </c>
      <c r="AE17" s="627"/>
      <c r="AF17" s="627"/>
      <c r="AG17" s="627"/>
      <c r="AH17" s="627"/>
      <c r="AI17" s="627"/>
      <c r="AJ17" s="627"/>
      <c r="AK17" s="627"/>
      <c r="AL17" s="628">
        <v>0.8</v>
      </c>
      <c r="AM17" s="629"/>
      <c r="AN17" s="629"/>
      <c r="AO17" s="630"/>
      <c r="AP17" s="620" t="s">
        <v>209</v>
      </c>
      <c r="AQ17" s="621"/>
      <c r="AR17" s="621"/>
      <c r="AS17" s="621"/>
      <c r="AT17" s="621"/>
      <c r="AU17" s="621"/>
      <c r="AV17" s="621"/>
      <c r="AW17" s="621"/>
      <c r="AX17" s="621"/>
      <c r="AY17" s="621"/>
      <c r="AZ17" s="621"/>
      <c r="BA17" s="621"/>
      <c r="BB17" s="621"/>
      <c r="BC17" s="621"/>
      <c r="BD17" s="621"/>
      <c r="BE17" s="621"/>
      <c r="BF17" s="622"/>
      <c r="BG17" s="623" t="s">
        <v>66</v>
      </c>
      <c r="BH17" s="624"/>
      <c r="BI17" s="624"/>
      <c r="BJ17" s="624"/>
      <c r="BK17" s="624"/>
      <c r="BL17" s="624"/>
      <c r="BM17" s="624"/>
      <c r="BN17" s="625"/>
      <c r="BO17" s="626" t="s">
        <v>176</v>
      </c>
      <c r="BP17" s="626"/>
      <c r="BQ17" s="626"/>
      <c r="BR17" s="626"/>
      <c r="BS17" s="627" t="s">
        <v>66</v>
      </c>
      <c r="BT17" s="627"/>
      <c r="BU17" s="627"/>
      <c r="BV17" s="627"/>
      <c r="BW17" s="627"/>
      <c r="BX17" s="627"/>
      <c r="BY17" s="627"/>
      <c r="BZ17" s="627"/>
      <c r="CA17" s="627"/>
      <c r="CB17" s="631"/>
      <c r="CD17" s="638" t="s">
        <v>210</v>
      </c>
      <c r="CE17" s="639"/>
      <c r="CF17" s="639"/>
      <c r="CG17" s="639"/>
      <c r="CH17" s="639"/>
      <c r="CI17" s="639"/>
      <c r="CJ17" s="639"/>
      <c r="CK17" s="639"/>
      <c r="CL17" s="639"/>
      <c r="CM17" s="639"/>
      <c r="CN17" s="639"/>
      <c r="CO17" s="639"/>
      <c r="CP17" s="639"/>
      <c r="CQ17" s="640"/>
      <c r="CR17" s="623">
        <v>303132</v>
      </c>
      <c r="CS17" s="624"/>
      <c r="CT17" s="624"/>
      <c r="CU17" s="624"/>
      <c r="CV17" s="624"/>
      <c r="CW17" s="624"/>
      <c r="CX17" s="624"/>
      <c r="CY17" s="625"/>
      <c r="CZ17" s="626">
        <v>2.2999999999999998</v>
      </c>
      <c r="DA17" s="626"/>
      <c r="DB17" s="626"/>
      <c r="DC17" s="626"/>
      <c r="DD17" s="632" t="s">
        <v>176</v>
      </c>
      <c r="DE17" s="624"/>
      <c r="DF17" s="624"/>
      <c r="DG17" s="624"/>
      <c r="DH17" s="624"/>
      <c r="DI17" s="624"/>
      <c r="DJ17" s="624"/>
      <c r="DK17" s="624"/>
      <c r="DL17" s="624"/>
      <c r="DM17" s="624"/>
      <c r="DN17" s="624"/>
      <c r="DO17" s="624"/>
      <c r="DP17" s="625"/>
      <c r="DQ17" s="632">
        <v>294400</v>
      </c>
      <c r="DR17" s="624"/>
      <c r="DS17" s="624"/>
      <c r="DT17" s="624"/>
      <c r="DU17" s="624"/>
      <c r="DV17" s="624"/>
      <c r="DW17" s="624"/>
      <c r="DX17" s="624"/>
      <c r="DY17" s="624"/>
      <c r="DZ17" s="624"/>
      <c r="EA17" s="624"/>
      <c r="EB17" s="624"/>
      <c r="EC17" s="633"/>
    </row>
    <row r="18" spans="2:133" ht="11.25" customHeight="1" x14ac:dyDescent="0.2">
      <c r="B18" s="620" t="s">
        <v>211</v>
      </c>
      <c r="C18" s="621"/>
      <c r="D18" s="621"/>
      <c r="E18" s="621"/>
      <c r="F18" s="621"/>
      <c r="G18" s="621"/>
      <c r="H18" s="621"/>
      <c r="I18" s="621"/>
      <c r="J18" s="621"/>
      <c r="K18" s="621"/>
      <c r="L18" s="621"/>
      <c r="M18" s="621"/>
      <c r="N18" s="621"/>
      <c r="O18" s="621"/>
      <c r="P18" s="621"/>
      <c r="Q18" s="622"/>
      <c r="R18" s="623">
        <v>21633</v>
      </c>
      <c r="S18" s="624"/>
      <c r="T18" s="624"/>
      <c r="U18" s="624"/>
      <c r="V18" s="624"/>
      <c r="W18" s="624"/>
      <c r="X18" s="624"/>
      <c r="Y18" s="625"/>
      <c r="Z18" s="626">
        <v>0.2</v>
      </c>
      <c r="AA18" s="626"/>
      <c r="AB18" s="626"/>
      <c r="AC18" s="626"/>
      <c r="AD18" s="627">
        <v>21633</v>
      </c>
      <c r="AE18" s="627"/>
      <c r="AF18" s="627"/>
      <c r="AG18" s="627"/>
      <c r="AH18" s="627"/>
      <c r="AI18" s="627"/>
      <c r="AJ18" s="627"/>
      <c r="AK18" s="627"/>
      <c r="AL18" s="628">
        <v>0.4</v>
      </c>
      <c r="AM18" s="629"/>
      <c r="AN18" s="629"/>
      <c r="AO18" s="630"/>
      <c r="AP18" s="620" t="s">
        <v>212</v>
      </c>
      <c r="AQ18" s="621"/>
      <c r="AR18" s="621"/>
      <c r="AS18" s="621"/>
      <c r="AT18" s="621"/>
      <c r="AU18" s="621"/>
      <c r="AV18" s="621"/>
      <c r="AW18" s="621"/>
      <c r="AX18" s="621"/>
      <c r="AY18" s="621"/>
      <c r="AZ18" s="621"/>
      <c r="BA18" s="621"/>
      <c r="BB18" s="621"/>
      <c r="BC18" s="621"/>
      <c r="BD18" s="621"/>
      <c r="BE18" s="621"/>
      <c r="BF18" s="622"/>
      <c r="BG18" s="623" t="s">
        <v>176</v>
      </c>
      <c r="BH18" s="624"/>
      <c r="BI18" s="624"/>
      <c r="BJ18" s="624"/>
      <c r="BK18" s="624"/>
      <c r="BL18" s="624"/>
      <c r="BM18" s="624"/>
      <c r="BN18" s="625"/>
      <c r="BO18" s="626" t="s">
        <v>66</v>
      </c>
      <c r="BP18" s="626"/>
      <c r="BQ18" s="626"/>
      <c r="BR18" s="626"/>
      <c r="BS18" s="627" t="s">
        <v>176</v>
      </c>
      <c r="BT18" s="627"/>
      <c r="BU18" s="627"/>
      <c r="BV18" s="627"/>
      <c r="BW18" s="627"/>
      <c r="BX18" s="627"/>
      <c r="BY18" s="627"/>
      <c r="BZ18" s="627"/>
      <c r="CA18" s="627"/>
      <c r="CB18" s="631"/>
      <c r="CD18" s="638" t="s">
        <v>213</v>
      </c>
      <c r="CE18" s="639"/>
      <c r="CF18" s="639"/>
      <c r="CG18" s="639"/>
      <c r="CH18" s="639"/>
      <c r="CI18" s="639"/>
      <c r="CJ18" s="639"/>
      <c r="CK18" s="639"/>
      <c r="CL18" s="639"/>
      <c r="CM18" s="639"/>
      <c r="CN18" s="639"/>
      <c r="CO18" s="639"/>
      <c r="CP18" s="639"/>
      <c r="CQ18" s="640"/>
      <c r="CR18" s="623">
        <v>1976</v>
      </c>
      <c r="CS18" s="624"/>
      <c r="CT18" s="624"/>
      <c r="CU18" s="624"/>
      <c r="CV18" s="624"/>
      <c r="CW18" s="624"/>
      <c r="CX18" s="624"/>
      <c r="CY18" s="625"/>
      <c r="CZ18" s="626">
        <v>0</v>
      </c>
      <c r="DA18" s="626"/>
      <c r="DB18" s="626"/>
      <c r="DC18" s="626"/>
      <c r="DD18" s="632" t="s">
        <v>66</v>
      </c>
      <c r="DE18" s="624"/>
      <c r="DF18" s="624"/>
      <c r="DG18" s="624"/>
      <c r="DH18" s="624"/>
      <c r="DI18" s="624"/>
      <c r="DJ18" s="624"/>
      <c r="DK18" s="624"/>
      <c r="DL18" s="624"/>
      <c r="DM18" s="624"/>
      <c r="DN18" s="624"/>
      <c r="DO18" s="624"/>
      <c r="DP18" s="625"/>
      <c r="DQ18" s="632">
        <v>1976</v>
      </c>
      <c r="DR18" s="624"/>
      <c r="DS18" s="624"/>
      <c r="DT18" s="624"/>
      <c r="DU18" s="624"/>
      <c r="DV18" s="624"/>
      <c r="DW18" s="624"/>
      <c r="DX18" s="624"/>
      <c r="DY18" s="624"/>
      <c r="DZ18" s="624"/>
      <c r="EA18" s="624"/>
      <c r="EB18" s="624"/>
      <c r="EC18" s="633"/>
    </row>
    <row r="19" spans="2:133" ht="11.25" customHeight="1" x14ac:dyDescent="0.2">
      <c r="B19" s="620" t="s">
        <v>214</v>
      </c>
      <c r="C19" s="621"/>
      <c r="D19" s="621"/>
      <c r="E19" s="621"/>
      <c r="F19" s="621"/>
      <c r="G19" s="621"/>
      <c r="H19" s="621"/>
      <c r="I19" s="621"/>
      <c r="J19" s="621"/>
      <c r="K19" s="621"/>
      <c r="L19" s="621"/>
      <c r="M19" s="621"/>
      <c r="N19" s="621"/>
      <c r="O19" s="621"/>
      <c r="P19" s="621"/>
      <c r="Q19" s="622"/>
      <c r="R19" s="623">
        <v>6670</v>
      </c>
      <c r="S19" s="624"/>
      <c r="T19" s="624"/>
      <c r="U19" s="624"/>
      <c r="V19" s="624"/>
      <c r="W19" s="624"/>
      <c r="X19" s="624"/>
      <c r="Y19" s="625"/>
      <c r="Z19" s="626">
        <v>0</v>
      </c>
      <c r="AA19" s="626"/>
      <c r="AB19" s="626"/>
      <c r="AC19" s="626"/>
      <c r="AD19" s="627">
        <v>6670</v>
      </c>
      <c r="AE19" s="627"/>
      <c r="AF19" s="627"/>
      <c r="AG19" s="627"/>
      <c r="AH19" s="627"/>
      <c r="AI19" s="627"/>
      <c r="AJ19" s="627"/>
      <c r="AK19" s="627"/>
      <c r="AL19" s="628">
        <v>0.1</v>
      </c>
      <c r="AM19" s="629"/>
      <c r="AN19" s="629"/>
      <c r="AO19" s="630"/>
      <c r="AP19" s="620" t="s">
        <v>215</v>
      </c>
      <c r="AQ19" s="621"/>
      <c r="AR19" s="621"/>
      <c r="AS19" s="621"/>
      <c r="AT19" s="621"/>
      <c r="AU19" s="621"/>
      <c r="AV19" s="621"/>
      <c r="AW19" s="621"/>
      <c r="AX19" s="621"/>
      <c r="AY19" s="621"/>
      <c r="AZ19" s="621"/>
      <c r="BA19" s="621"/>
      <c r="BB19" s="621"/>
      <c r="BC19" s="621"/>
      <c r="BD19" s="621"/>
      <c r="BE19" s="621"/>
      <c r="BF19" s="622"/>
      <c r="BG19" s="623" t="s">
        <v>66</v>
      </c>
      <c r="BH19" s="624"/>
      <c r="BI19" s="624"/>
      <c r="BJ19" s="624"/>
      <c r="BK19" s="624"/>
      <c r="BL19" s="624"/>
      <c r="BM19" s="624"/>
      <c r="BN19" s="625"/>
      <c r="BO19" s="626" t="s">
        <v>66</v>
      </c>
      <c r="BP19" s="626"/>
      <c r="BQ19" s="626"/>
      <c r="BR19" s="626"/>
      <c r="BS19" s="627" t="s">
        <v>66</v>
      </c>
      <c r="BT19" s="627"/>
      <c r="BU19" s="627"/>
      <c r="BV19" s="627"/>
      <c r="BW19" s="627"/>
      <c r="BX19" s="627"/>
      <c r="BY19" s="627"/>
      <c r="BZ19" s="627"/>
      <c r="CA19" s="627"/>
      <c r="CB19" s="631"/>
      <c r="CD19" s="638" t="s">
        <v>216</v>
      </c>
      <c r="CE19" s="639"/>
      <c r="CF19" s="639"/>
      <c r="CG19" s="639"/>
      <c r="CH19" s="639"/>
      <c r="CI19" s="639"/>
      <c r="CJ19" s="639"/>
      <c r="CK19" s="639"/>
      <c r="CL19" s="639"/>
      <c r="CM19" s="639"/>
      <c r="CN19" s="639"/>
      <c r="CO19" s="639"/>
      <c r="CP19" s="639"/>
      <c r="CQ19" s="640"/>
      <c r="CR19" s="623" t="s">
        <v>66</v>
      </c>
      <c r="CS19" s="624"/>
      <c r="CT19" s="624"/>
      <c r="CU19" s="624"/>
      <c r="CV19" s="624"/>
      <c r="CW19" s="624"/>
      <c r="CX19" s="624"/>
      <c r="CY19" s="625"/>
      <c r="CZ19" s="626" t="s">
        <v>176</v>
      </c>
      <c r="DA19" s="626"/>
      <c r="DB19" s="626"/>
      <c r="DC19" s="626"/>
      <c r="DD19" s="632" t="s">
        <v>66</v>
      </c>
      <c r="DE19" s="624"/>
      <c r="DF19" s="624"/>
      <c r="DG19" s="624"/>
      <c r="DH19" s="624"/>
      <c r="DI19" s="624"/>
      <c r="DJ19" s="624"/>
      <c r="DK19" s="624"/>
      <c r="DL19" s="624"/>
      <c r="DM19" s="624"/>
      <c r="DN19" s="624"/>
      <c r="DO19" s="624"/>
      <c r="DP19" s="625"/>
      <c r="DQ19" s="632" t="s">
        <v>187</v>
      </c>
      <c r="DR19" s="624"/>
      <c r="DS19" s="624"/>
      <c r="DT19" s="624"/>
      <c r="DU19" s="624"/>
      <c r="DV19" s="624"/>
      <c r="DW19" s="624"/>
      <c r="DX19" s="624"/>
      <c r="DY19" s="624"/>
      <c r="DZ19" s="624"/>
      <c r="EA19" s="624"/>
      <c r="EB19" s="624"/>
      <c r="EC19" s="633"/>
    </row>
    <row r="20" spans="2:133" ht="11.25" customHeight="1" x14ac:dyDescent="0.2">
      <c r="B20" s="620" t="s">
        <v>217</v>
      </c>
      <c r="C20" s="621"/>
      <c r="D20" s="621"/>
      <c r="E20" s="621"/>
      <c r="F20" s="621"/>
      <c r="G20" s="621"/>
      <c r="H20" s="621"/>
      <c r="I20" s="621"/>
      <c r="J20" s="621"/>
      <c r="K20" s="621"/>
      <c r="L20" s="621"/>
      <c r="M20" s="621"/>
      <c r="N20" s="621"/>
      <c r="O20" s="621"/>
      <c r="P20" s="621"/>
      <c r="Q20" s="622"/>
      <c r="R20" s="623">
        <v>1552</v>
      </c>
      <c r="S20" s="624"/>
      <c r="T20" s="624"/>
      <c r="U20" s="624"/>
      <c r="V20" s="624"/>
      <c r="W20" s="624"/>
      <c r="X20" s="624"/>
      <c r="Y20" s="625"/>
      <c r="Z20" s="626">
        <v>0</v>
      </c>
      <c r="AA20" s="626"/>
      <c r="AB20" s="626"/>
      <c r="AC20" s="626"/>
      <c r="AD20" s="627">
        <v>1552</v>
      </c>
      <c r="AE20" s="627"/>
      <c r="AF20" s="627"/>
      <c r="AG20" s="627"/>
      <c r="AH20" s="627"/>
      <c r="AI20" s="627"/>
      <c r="AJ20" s="627"/>
      <c r="AK20" s="627"/>
      <c r="AL20" s="628">
        <v>0</v>
      </c>
      <c r="AM20" s="629"/>
      <c r="AN20" s="629"/>
      <c r="AO20" s="630"/>
      <c r="AP20" s="620" t="s">
        <v>218</v>
      </c>
      <c r="AQ20" s="621"/>
      <c r="AR20" s="621"/>
      <c r="AS20" s="621"/>
      <c r="AT20" s="621"/>
      <c r="AU20" s="621"/>
      <c r="AV20" s="621"/>
      <c r="AW20" s="621"/>
      <c r="AX20" s="621"/>
      <c r="AY20" s="621"/>
      <c r="AZ20" s="621"/>
      <c r="BA20" s="621"/>
      <c r="BB20" s="621"/>
      <c r="BC20" s="621"/>
      <c r="BD20" s="621"/>
      <c r="BE20" s="621"/>
      <c r="BF20" s="622"/>
      <c r="BG20" s="623" t="s">
        <v>76</v>
      </c>
      <c r="BH20" s="624"/>
      <c r="BI20" s="624"/>
      <c r="BJ20" s="624"/>
      <c r="BK20" s="624"/>
      <c r="BL20" s="624"/>
      <c r="BM20" s="624"/>
      <c r="BN20" s="625"/>
      <c r="BO20" s="626" t="s">
        <v>176</v>
      </c>
      <c r="BP20" s="626"/>
      <c r="BQ20" s="626"/>
      <c r="BR20" s="626"/>
      <c r="BS20" s="627" t="s">
        <v>66</v>
      </c>
      <c r="BT20" s="627"/>
      <c r="BU20" s="627"/>
      <c r="BV20" s="627"/>
      <c r="BW20" s="627"/>
      <c r="BX20" s="627"/>
      <c r="BY20" s="627"/>
      <c r="BZ20" s="627"/>
      <c r="CA20" s="627"/>
      <c r="CB20" s="631"/>
      <c r="CD20" s="638" t="s">
        <v>219</v>
      </c>
      <c r="CE20" s="639"/>
      <c r="CF20" s="639"/>
      <c r="CG20" s="639"/>
      <c r="CH20" s="639"/>
      <c r="CI20" s="639"/>
      <c r="CJ20" s="639"/>
      <c r="CK20" s="639"/>
      <c r="CL20" s="639"/>
      <c r="CM20" s="639"/>
      <c r="CN20" s="639"/>
      <c r="CO20" s="639"/>
      <c r="CP20" s="639"/>
      <c r="CQ20" s="640"/>
      <c r="CR20" s="623">
        <v>13016118</v>
      </c>
      <c r="CS20" s="624"/>
      <c r="CT20" s="624"/>
      <c r="CU20" s="624"/>
      <c r="CV20" s="624"/>
      <c r="CW20" s="624"/>
      <c r="CX20" s="624"/>
      <c r="CY20" s="625"/>
      <c r="CZ20" s="626">
        <v>100</v>
      </c>
      <c r="DA20" s="626"/>
      <c r="DB20" s="626"/>
      <c r="DC20" s="626"/>
      <c r="DD20" s="632">
        <v>4097888</v>
      </c>
      <c r="DE20" s="624"/>
      <c r="DF20" s="624"/>
      <c r="DG20" s="624"/>
      <c r="DH20" s="624"/>
      <c r="DI20" s="624"/>
      <c r="DJ20" s="624"/>
      <c r="DK20" s="624"/>
      <c r="DL20" s="624"/>
      <c r="DM20" s="624"/>
      <c r="DN20" s="624"/>
      <c r="DO20" s="624"/>
      <c r="DP20" s="625"/>
      <c r="DQ20" s="632">
        <v>8612927</v>
      </c>
      <c r="DR20" s="624"/>
      <c r="DS20" s="624"/>
      <c r="DT20" s="624"/>
      <c r="DU20" s="624"/>
      <c r="DV20" s="624"/>
      <c r="DW20" s="624"/>
      <c r="DX20" s="624"/>
      <c r="DY20" s="624"/>
      <c r="DZ20" s="624"/>
      <c r="EA20" s="624"/>
      <c r="EB20" s="624"/>
      <c r="EC20" s="633"/>
    </row>
    <row r="21" spans="2:133" ht="11.25" customHeight="1" x14ac:dyDescent="0.2">
      <c r="B21" s="620" t="s">
        <v>220</v>
      </c>
      <c r="C21" s="621"/>
      <c r="D21" s="621"/>
      <c r="E21" s="621"/>
      <c r="F21" s="621"/>
      <c r="G21" s="621"/>
      <c r="H21" s="621"/>
      <c r="I21" s="621"/>
      <c r="J21" s="621"/>
      <c r="K21" s="621"/>
      <c r="L21" s="621"/>
      <c r="M21" s="621"/>
      <c r="N21" s="621"/>
      <c r="O21" s="621"/>
      <c r="P21" s="621"/>
      <c r="Q21" s="622"/>
      <c r="R21" s="623">
        <v>530</v>
      </c>
      <c r="S21" s="624"/>
      <c r="T21" s="624"/>
      <c r="U21" s="624"/>
      <c r="V21" s="624"/>
      <c r="W21" s="624"/>
      <c r="X21" s="624"/>
      <c r="Y21" s="625"/>
      <c r="Z21" s="626">
        <v>0</v>
      </c>
      <c r="AA21" s="626"/>
      <c r="AB21" s="626"/>
      <c r="AC21" s="626"/>
      <c r="AD21" s="627">
        <v>530</v>
      </c>
      <c r="AE21" s="627"/>
      <c r="AF21" s="627"/>
      <c r="AG21" s="627"/>
      <c r="AH21" s="627"/>
      <c r="AI21" s="627"/>
      <c r="AJ21" s="627"/>
      <c r="AK21" s="627"/>
      <c r="AL21" s="628">
        <v>0</v>
      </c>
      <c r="AM21" s="629"/>
      <c r="AN21" s="629"/>
      <c r="AO21" s="630"/>
      <c r="AP21" s="642" t="s">
        <v>221</v>
      </c>
      <c r="AQ21" s="643"/>
      <c r="AR21" s="643"/>
      <c r="AS21" s="643"/>
      <c r="AT21" s="643"/>
      <c r="AU21" s="643"/>
      <c r="AV21" s="643"/>
      <c r="AW21" s="643"/>
      <c r="AX21" s="643"/>
      <c r="AY21" s="643"/>
      <c r="AZ21" s="643"/>
      <c r="BA21" s="643"/>
      <c r="BB21" s="643"/>
      <c r="BC21" s="643"/>
      <c r="BD21" s="643"/>
      <c r="BE21" s="643"/>
      <c r="BF21" s="644"/>
      <c r="BG21" s="623" t="s">
        <v>66</v>
      </c>
      <c r="BH21" s="624"/>
      <c r="BI21" s="624"/>
      <c r="BJ21" s="624"/>
      <c r="BK21" s="624"/>
      <c r="BL21" s="624"/>
      <c r="BM21" s="624"/>
      <c r="BN21" s="625"/>
      <c r="BO21" s="626" t="s">
        <v>66</v>
      </c>
      <c r="BP21" s="626"/>
      <c r="BQ21" s="626"/>
      <c r="BR21" s="626"/>
      <c r="BS21" s="627" t="s">
        <v>66</v>
      </c>
      <c r="BT21" s="627"/>
      <c r="BU21" s="627"/>
      <c r="BV21" s="627"/>
      <c r="BW21" s="627"/>
      <c r="BX21" s="627"/>
      <c r="BY21" s="627"/>
      <c r="BZ21" s="627"/>
      <c r="CA21" s="627"/>
      <c r="CB21" s="631"/>
      <c r="CD21" s="648"/>
      <c r="CE21" s="649"/>
      <c r="CF21" s="649"/>
      <c r="CG21" s="649"/>
      <c r="CH21" s="649"/>
      <c r="CI21" s="649"/>
      <c r="CJ21" s="649"/>
      <c r="CK21" s="649"/>
      <c r="CL21" s="649"/>
      <c r="CM21" s="649"/>
      <c r="CN21" s="649"/>
      <c r="CO21" s="649"/>
      <c r="CP21" s="649"/>
      <c r="CQ21" s="650"/>
      <c r="CR21" s="651"/>
      <c r="CS21" s="646"/>
      <c r="CT21" s="646"/>
      <c r="CU21" s="646"/>
      <c r="CV21" s="646"/>
      <c r="CW21" s="646"/>
      <c r="CX21" s="646"/>
      <c r="CY21" s="652"/>
      <c r="CZ21" s="653"/>
      <c r="DA21" s="653"/>
      <c r="DB21" s="653"/>
      <c r="DC21" s="653"/>
      <c r="DD21" s="645"/>
      <c r="DE21" s="646"/>
      <c r="DF21" s="646"/>
      <c r="DG21" s="646"/>
      <c r="DH21" s="646"/>
      <c r="DI21" s="646"/>
      <c r="DJ21" s="646"/>
      <c r="DK21" s="646"/>
      <c r="DL21" s="646"/>
      <c r="DM21" s="646"/>
      <c r="DN21" s="646"/>
      <c r="DO21" s="646"/>
      <c r="DP21" s="652"/>
      <c r="DQ21" s="645"/>
      <c r="DR21" s="646"/>
      <c r="DS21" s="646"/>
      <c r="DT21" s="646"/>
      <c r="DU21" s="646"/>
      <c r="DV21" s="646"/>
      <c r="DW21" s="646"/>
      <c r="DX21" s="646"/>
      <c r="DY21" s="646"/>
      <c r="DZ21" s="646"/>
      <c r="EA21" s="646"/>
      <c r="EB21" s="646"/>
      <c r="EC21" s="647"/>
    </row>
    <row r="22" spans="2:133" ht="11.25" customHeight="1" x14ac:dyDescent="0.2">
      <c r="B22" s="661" t="s">
        <v>222</v>
      </c>
      <c r="C22" s="662"/>
      <c r="D22" s="662"/>
      <c r="E22" s="662"/>
      <c r="F22" s="662"/>
      <c r="G22" s="662"/>
      <c r="H22" s="662"/>
      <c r="I22" s="662"/>
      <c r="J22" s="662"/>
      <c r="K22" s="662"/>
      <c r="L22" s="662"/>
      <c r="M22" s="662"/>
      <c r="N22" s="662"/>
      <c r="O22" s="662"/>
      <c r="P22" s="662"/>
      <c r="Q22" s="663"/>
      <c r="R22" s="623">
        <v>12881</v>
      </c>
      <c r="S22" s="624"/>
      <c r="T22" s="624"/>
      <c r="U22" s="624"/>
      <c r="V22" s="624"/>
      <c r="W22" s="624"/>
      <c r="X22" s="624"/>
      <c r="Y22" s="625"/>
      <c r="Z22" s="626">
        <v>0.1</v>
      </c>
      <c r="AA22" s="626"/>
      <c r="AB22" s="626"/>
      <c r="AC22" s="626"/>
      <c r="AD22" s="627">
        <v>12881</v>
      </c>
      <c r="AE22" s="627"/>
      <c r="AF22" s="627"/>
      <c r="AG22" s="627"/>
      <c r="AH22" s="627"/>
      <c r="AI22" s="627"/>
      <c r="AJ22" s="627"/>
      <c r="AK22" s="627"/>
      <c r="AL22" s="628">
        <v>0.2</v>
      </c>
      <c r="AM22" s="629"/>
      <c r="AN22" s="629"/>
      <c r="AO22" s="630"/>
      <c r="AP22" s="642" t="s">
        <v>223</v>
      </c>
      <c r="AQ22" s="643"/>
      <c r="AR22" s="643"/>
      <c r="AS22" s="643"/>
      <c r="AT22" s="643"/>
      <c r="AU22" s="643"/>
      <c r="AV22" s="643"/>
      <c r="AW22" s="643"/>
      <c r="AX22" s="643"/>
      <c r="AY22" s="643"/>
      <c r="AZ22" s="643"/>
      <c r="BA22" s="643"/>
      <c r="BB22" s="643"/>
      <c r="BC22" s="643"/>
      <c r="BD22" s="643"/>
      <c r="BE22" s="643"/>
      <c r="BF22" s="644"/>
      <c r="BG22" s="623" t="s">
        <v>176</v>
      </c>
      <c r="BH22" s="624"/>
      <c r="BI22" s="624"/>
      <c r="BJ22" s="624"/>
      <c r="BK22" s="624"/>
      <c r="BL22" s="624"/>
      <c r="BM22" s="624"/>
      <c r="BN22" s="625"/>
      <c r="BO22" s="626" t="s">
        <v>76</v>
      </c>
      <c r="BP22" s="626"/>
      <c r="BQ22" s="626"/>
      <c r="BR22" s="626"/>
      <c r="BS22" s="627" t="s">
        <v>176</v>
      </c>
      <c r="BT22" s="627"/>
      <c r="BU22" s="627"/>
      <c r="BV22" s="627"/>
      <c r="BW22" s="627"/>
      <c r="BX22" s="627"/>
      <c r="BY22" s="627"/>
      <c r="BZ22" s="627"/>
      <c r="CA22" s="627"/>
      <c r="CB22" s="631"/>
      <c r="CD22" s="605" t="s">
        <v>224</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x14ac:dyDescent="0.2">
      <c r="B23" s="620" t="s">
        <v>225</v>
      </c>
      <c r="C23" s="621"/>
      <c r="D23" s="621"/>
      <c r="E23" s="621"/>
      <c r="F23" s="621"/>
      <c r="G23" s="621"/>
      <c r="H23" s="621"/>
      <c r="I23" s="621"/>
      <c r="J23" s="621"/>
      <c r="K23" s="621"/>
      <c r="L23" s="621"/>
      <c r="M23" s="621"/>
      <c r="N23" s="621"/>
      <c r="O23" s="621"/>
      <c r="P23" s="621"/>
      <c r="Q23" s="622"/>
      <c r="R23" s="623">
        <v>35883</v>
      </c>
      <c r="S23" s="624"/>
      <c r="T23" s="624"/>
      <c r="U23" s="624"/>
      <c r="V23" s="624"/>
      <c r="W23" s="624"/>
      <c r="X23" s="624"/>
      <c r="Y23" s="625"/>
      <c r="Z23" s="626">
        <v>0.3</v>
      </c>
      <c r="AA23" s="626"/>
      <c r="AB23" s="626"/>
      <c r="AC23" s="626"/>
      <c r="AD23" s="627" t="s">
        <v>66</v>
      </c>
      <c r="AE23" s="627"/>
      <c r="AF23" s="627"/>
      <c r="AG23" s="627"/>
      <c r="AH23" s="627"/>
      <c r="AI23" s="627"/>
      <c r="AJ23" s="627"/>
      <c r="AK23" s="627"/>
      <c r="AL23" s="628" t="s">
        <v>66</v>
      </c>
      <c r="AM23" s="629"/>
      <c r="AN23" s="629"/>
      <c r="AO23" s="630"/>
      <c r="AP23" s="642" t="s">
        <v>226</v>
      </c>
      <c r="AQ23" s="643"/>
      <c r="AR23" s="643"/>
      <c r="AS23" s="643"/>
      <c r="AT23" s="643"/>
      <c r="AU23" s="643"/>
      <c r="AV23" s="643"/>
      <c r="AW23" s="643"/>
      <c r="AX23" s="643"/>
      <c r="AY23" s="643"/>
      <c r="AZ23" s="643"/>
      <c r="BA23" s="643"/>
      <c r="BB23" s="643"/>
      <c r="BC23" s="643"/>
      <c r="BD23" s="643"/>
      <c r="BE23" s="643"/>
      <c r="BF23" s="644"/>
      <c r="BG23" s="623" t="s">
        <v>176</v>
      </c>
      <c r="BH23" s="624"/>
      <c r="BI23" s="624"/>
      <c r="BJ23" s="624"/>
      <c r="BK23" s="624"/>
      <c r="BL23" s="624"/>
      <c r="BM23" s="624"/>
      <c r="BN23" s="625"/>
      <c r="BO23" s="626" t="s">
        <v>66</v>
      </c>
      <c r="BP23" s="626"/>
      <c r="BQ23" s="626"/>
      <c r="BR23" s="626"/>
      <c r="BS23" s="627" t="s">
        <v>66</v>
      </c>
      <c r="BT23" s="627"/>
      <c r="BU23" s="627"/>
      <c r="BV23" s="627"/>
      <c r="BW23" s="627"/>
      <c r="BX23" s="627"/>
      <c r="BY23" s="627"/>
      <c r="BZ23" s="627"/>
      <c r="CA23" s="627"/>
      <c r="CB23" s="631"/>
      <c r="CD23" s="605" t="s">
        <v>164</v>
      </c>
      <c r="CE23" s="606"/>
      <c r="CF23" s="606"/>
      <c r="CG23" s="606"/>
      <c r="CH23" s="606"/>
      <c r="CI23" s="606"/>
      <c r="CJ23" s="606"/>
      <c r="CK23" s="606"/>
      <c r="CL23" s="606"/>
      <c r="CM23" s="606"/>
      <c r="CN23" s="606"/>
      <c r="CO23" s="606"/>
      <c r="CP23" s="606"/>
      <c r="CQ23" s="607"/>
      <c r="CR23" s="605" t="s">
        <v>227</v>
      </c>
      <c r="CS23" s="606"/>
      <c r="CT23" s="606"/>
      <c r="CU23" s="606"/>
      <c r="CV23" s="606"/>
      <c r="CW23" s="606"/>
      <c r="CX23" s="606"/>
      <c r="CY23" s="607"/>
      <c r="CZ23" s="605" t="s">
        <v>228</v>
      </c>
      <c r="DA23" s="606"/>
      <c r="DB23" s="606"/>
      <c r="DC23" s="607"/>
      <c r="DD23" s="605" t="s">
        <v>229</v>
      </c>
      <c r="DE23" s="606"/>
      <c r="DF23" s="606"/>
      <c r="DG23" s="606"/>
      <c r="DH23" s="606"/>
      <c r="DI23" s="606"/>
      <c r="DJ23" s="606"/>
      <c r="DK23" s="607"/>
      <c r="DL23" s="654" t="s">
        <v>230</v>
      </c>
      <c r="DM23" s="655"/>
      <c r="DN23" s="655"/>
      <c r="DO23" s="655"/>
      <c r="DP23" s="655"/>
      <c r="DQ23" s="655"/>
      <c r="DR23" s="655"/>
      <c r="DS23" s="655"/>
      <c r="DT23" s="655"/>
      <c r="DU23" s="655"/>
      <c r="DV23" s="656"/>
      <c r="DW23" s="605" t="s">
        <v>231</v>
      </c>
      <c r="DX23" s="606"/>
      <c r="DY23" s="606"/>
      <c r="DZ23" s="606"/>
      <c r="EA23" s="606"/>
      <c r="EB23" s="606"/>
      <c r="EC23" s="607"/>
    </row>
    <row r="24" spans="2:133" ht="11.25" customHeight="1" x14ac:dyDescent="0.2">
      <c r="B24" s="620" t="s">
        <v>232</v>
      </c>
      <c r="C24" s="621"/>
      <c r="D24" s="621"/>
      <c r="E24" s="621"/>
      <c r="F24" s="621"/>
      <c r="G24" s="621"/>
      <c r="H24" s="621"/>
      <c r="I24" s="621"/>
      <c r="J24" s="621"/>
      <c r="K24" s="621"/>
      <c r="L24" s="621"/>
      <c r="M24" s="621"/>
      <c r="N24" s="621"/>
      <c r="O24" s="621"/>
      <c r="P24" s="621"/>
      <c r="Q24" s="622"/>
      <c r="R24" s="623" t="s">
        <v>66</v>
      </c>
      <c r="S24" s="624"/>
      <c r="T24" s="624"/>
      <c r="U24" s="624"/>
      <c r="V24" s="624"/>
      <c r="W24" s="624"/>
      <c r="X24" s="624"/>
      <c r="Y24" s="625"/>
      <c r="Z24" s="626" t="s">
        <v>66</v>
      </c>
      <c r="AA24" s="626"/>
      <c r="AB24" s="626"/>
      <c r="AC24" s="626"/>
      <c r="AD24" s="627" t="s">
        <v>66</v>
      </c>
      <c r="AE24" s="627"/>
      <c r="AF24" s="627"/>
      <c r="AG24" s="627"/>
      <c r="AH24" s="627"/>
      <c r="AI24" s="627"/>
      <c r="AJ24" s="627"/>
      <c r="AK24" s="627"/>
      <c r="AL24" s="628" t="s">
        <v>176</v>
      </c>
      <c r="AM24" s="629"/>
      <c r="AN24" s="629"/>
      <c r="AO24" s="630"/>
      <c r="AP24" s="642" t="s">
        <v>233</v>
      </c>
      <c r="AQ24" s="643"/>
      <c r="AR24" s="643"/>
      <c r="AS24" s="643"/>
      <c r="AT24" s="643"/>
      <c r="AU24" s="643"/>
      <c r="AV24" s="643"/>
      <c r="AW24" s="643"/>
      <c r="AX24" s="643"/>
      <c r="AY24" s="643"/>
      <c r="AZ24" s="643"/>
      <c r="BA24" s="643"/>
      <c r="BB24" s="643"/>
      <c r="BC24" s="643"/>
      <c r="BD24" s="643"/>
      <c r="BE24" s="643"/>
      <c r="BF24" s="644"/>
      <c r="BG24" s="623" t="s">
        <v>176</v>
      </c>
      <c r="BH24" s="624"/>
      <c r="BI24" s="624"/>
      <c r="BJ24" s="624"/>
      <c r="BK24" s="624"/>
      <c r="BL24" s="624"/>
      <c r="BM24" s="624"/>
      <c r="BN24" s="625"/>
      <c r="BO24" s="626" t="s">
        <v>66</v>
      </c>
      <c r="BP24" s="626"/>
      <c r="BQ24" s="626"/>
      <c r="BR24" s="626"/>
      <c r="BS24" s="627" t="s">
        <v>187</v>
      </c>
      <c r="BT24" s="627"/>
      <c r="BU24" s="627"/>
      <c r="BV24" s="627"/>
      <c r="BW24" s="627"/>
      <c r="BX24" s="627"/>
      <c r="BY24" s="627"/>
      <c r="BZ24" s="627"/>
      <c r="CA24" s="627"/>
      <c r="CB24" s="631"/>
      <c r="CD24" s="634" t="s">
        <v>234</v>
      </c>
      <c r="CE24" s="635"/>
      <c r="CF24" s="635"/>
      <c r="CG24" s="635"/>
      <c r="CH24" s="635"/>
      <c r="CI24" s="635"/>
      <c r="CJ24" s="635"/>
      <c r="CK24" s="635"/>
      <c r="CL24" s="635"/>
      <c r="CM24" s="635"/>
      <c r="CN24" s="635"/>
      <c r="CO24" s="635"/>
      <c r="CP24" s="635"/>
      <c r="CQ24" s="636"/>
      <c r="CR24" s="612">
        <v>2668617</v>
      </c>
      <c r="CS24" s="613"/>
      <c r="CT24" s="613"/>
      <c r="CU24" s="613"/>
      <c r="CV24" s="613"/>
      <c r="CW24" s="613"/>
      <c r="CX24" s="613"/>
      <c r="CY24" s="614"/>
      <c r="CZ24" s="617">
        <v>20.5</v>
      </c>
      <c r="DA24" s="618"/>
      <c r="DB24" s="618"/>
      <c r="DC24" s="637"/>
      <c r="DD24" s="664">
        <v>1981892</v>
      </c>
      <c r="DE24" s="613"/>
      <c r="DF24" s="613"/>
      <c r="DG24" s="613"/>
      <c r="DH24" s="613"/>
      <c r="DI24" s="613"/>
      <c r="DJ24" s="613"/>
      <c r="DK24" s="614"/>
      <c r="DL24" s="664">
        <v>1684389</v>
      </c>
      <c r="DM24" s="613"/>
      <c r="DN24" s="613"/>
      <c r="DO24" s="613"/>
      <c r="DP24" s="613"/>
      <c r="DQ24" s="613"/>
      <c r="DR24" s="613"/>
      <c r="DS24" s="613"/>
      <c r="DT24" s="613"/>
      <c r="DU24" s="613"/>
      <c r="DV24" s="614"/>
      <c r="DW24" s="617">
        <v>32.6</v>
      </c>
      <c r="DX24" s="618"/>
      <c r="DY24" s="618"/>
      <c r="DZ24" s="618"/>
      <c r="EA24" s="618"/>
      <c r="EB24" s="618"/>
      <c r="EC24" s="619"/>
    </row>
    <row r="25" spans="2:133" ht="11.25" customHeight="1" x14ac:dyDescent="0.2">
      <c r="B25" s="620" t="s">
        <v>235</v>
      </c>
      <c r="C25" s="621"/>
      <c r="D25" s="621"/>
      <c r="E25" s="621"/>
      <c r="F25" s="621"/>
      <c r="G25" s="621"/>
      <c r="H25" s="621"/>
      <c r="I25" s="621"/>
      <c r="J25" s="621"/>
      <c r="K25" s="621"/>
      <c r="L25" s="621"/>
      <c r="M25" s="621"/>
      <c r="N25" s="621"/>
      <c r="O25" s="621"/>
      <c r="P25" s="621"/>
      <c r="Q25" s="622"/>
      <c r="R25" s="623">
        <v>35883</v>
      </c>
      <c r="S25" s="624"/>
      <c r="T25" s="624"/>
      <c r="U25" s="624"/>
      <c r="V25" s="624"/>
      <c r="W25" s="624"/>
      <c r="X25" s="624"/>
      <c r="Y25" s="625"/>
      <c r="Z25" s="626">
        <v>0.3</v>
      </c>
      <c r="AA25" s="626"/>
      <c r="AB25" s="626"/>
      <c r="AC25" s="626"/>
      <c r="AD25" s="627" t="s">
        <v>187</v>
      </c>
      <c r="AE25" s="627"/>
      <c r="AF25" s="627"/>
      <c r="AG25" s="627"/>
      <c r="AH25" s="627"/>
      <c r="AI25" s="627"/>
      <c r="AJ25" s="627"/>
      <c r="AK25" s="627"/>
      <c r="AL25" s="628" t="s">
        <v>176</v>
      </c>
      <c r="AM25" s="629"/>
      <c r="AN25" s="629"/>
      <c r="AO25" s="630"/>
      <c r="AP25" s="642" t="s">
        <v>236</v>
      </c>
      <c r="AQ25" s="643"/>
      <c r="AR25" s="643"/>
      <c r="AS25" s="643"/>
      <c r="AT25" s="643"/>
      <c r="AU25" s="643"/>
      <c r="AV25" s="643"/>
      <c r="AW25" s="643"/>
      <c r="AX25" s="643"/>
      <c r="AY25" s="643"/>
      <c r="AZ25" s="643"/>
      <c r="BA25" s="643"/>
      <c r="BB25" s="643"/>
      <c r="BC25" s="643"/>
      <c r="BD25" s="643"/>
      <c r="BE25" s="643"/>
      <c r="BF25" s="644"/>
      <c r="BG25" s="623" t="s">
        <v>66</v>
      </c>
      <c r="BH25" s="624"/>
      <c r="BI25" s="624"/>
      <c r="BJ25" s="624"/>
      <c r="BK25" s="624"/>
      <c r="BL25" s="624"/>
      <c r="BM25" s="624"/>
      <c r="BN25" s="625"/>
      <c r="BO25" s="626" t="s">
        <v>66</v>
      </c>
      <c r="BP25" s="626"/>
      <c r="BQ25" s="626"/>
      <c r="BR25" s="626"/>
      <c r="BS25" s="627" t="s">
        <v>187</v>
      </c>
      <c r="BT25" s="627"/>
      <c r="BU25" s="627"/>
      <c r="BV25" s="627"/>
      <c r="BW25" s="627"/>
      <c r="BX25" s="627"/>
      <c r="BY25" s="627"/>
      <c r="BZ25" s="627"/>
      <c r="CA25" s="627"/>
      <c r="CB25" s="631"/>
      <c r="CD25" s="638" t="s">
        <v>237</v>
      </c>
      <c r="CE25" s="639"/>
      <c r="CF25" s="639"/>
      <c r="CG25" s="639"/>
      <c r="CH25" s="639"/>
      <c r="CI25" s="639"/>
      <c r="CJ25" s="639"/>
      <c r="CK25" s="639"/>
      <c r="CL25" s="639"/>
      <c r="CM25" s="639"/>
      <c r="CN25" s="639"/>
      <c r="CO25" s="639"/>
      <c r="CP25" s="639"/>
      <c r="CQ25" s="640"/>
      <c r="CR25" s="623">
        <v>1580528</v>
      </c>
      <c r="CS25" s="657"/>
      <c r="CT25" s="657"/>
      <c r="CU25" s="657"/>
      <c r="CV25" s="657"/>
      <c r="CW25" s="657"/>
      <c r="CX25" s="657"/>
      <c r="CY25" s="658"/>
      <c r="CZ25" s="628">
        <v>12.1</v>
      </c>
      <c r="DA25" s="659"/>
      <c r="DB25" s="659"/>
      <c r="DC25" s="665"/>
      <c r="DD25" s="632">
        <v>1467972</v>
      </c>
      <c r="DE25" s="657"/>
      <c r="DF25" s="657"/>
      <c r="DG25" s="657"/>
      <c r="DH25" s="657"/>
      <c r="DI25" s="657"/>
      <c r="DJ25" s="657"/>
      <c r="DK25" s="658"/>
      <c r="DL25" s="632">
        <v>1171583</v>
      </c>
      <c r="DM25" s="657"/>
      <c r="DN25" s="657"/>
      <c r="DO25" s="657"/>
      <c r="DP25" s="657"/>
      <c r="DQ25" s="657"/>
      <c r="DR25" s="657"/>
      <c r="DS25" s="657"/>
      <c r="DT25" s="657"/>
      <c r="DU25" s="657"/>
      <c r="DV25" s="658"/>
      <c r="DW25" s="628">
        <v>22.7</v>
      </c>
      <c r="DX25" s="659"/>
      <c r="DY25" s="659"/>
      <c r="DZ25" s="659"/>
      <c r="EA25" s="659"/>
      <c r="EB25" s="659"/>
      <c r="EC25" s="660"/>
    </row>
    <row r="26" spans="2:133" ht="11.25" customHeight="1" x14ac:dyDescent="0.2">
      <c r="B26" s="620" t="s">
        <v>238</v>
      </c>
      <c r="C26" s="621"/>
      <c r="D26" s="621"/>
      <c r="E26" s="621"/>
      <c r="F26" s="621"/>
      <c r="G26" s="621"/>
      <c r="H26" s="621"/>
      <c r="I26" s="621"/>
      <c r="J26" s="621"/>
      <c r="K26" s="621"/>
      <c r="L26" s="621"/>
      <c r="M26" s="621"/>
      <c r="N26" s="621"/>
      <c r="O26" s="621"/>
      <c r="P26" s="621"/>
      <c r="Q26" s="622"/>
      <c r="R26" s="623" t="s">
        <v>66</v>
      </c>
      <c r="S26" s="624"/>
      <c r="T26" s="624"/>
      <c r="U26" s="624"/>
      <c r="V26" s="624"/>
      <c r="W26" s="624"/>
      <c r="X26" s="624"/>
      <c r="Y26" s="625"/>
      <c r="Z26" s="626" t="s">
        <v>187</v>
      </c>
      <c r="AA26" s="626"/>
      <c r="AB26" s="626"/>
      <c r="AC26" s="626"/>
      <c r="AD26" s="627" t="s">
        <v>176</v>
      </c>
      <c r="AE26" s="627"/>
      <c r="AF26" s="627"/>
      <c r="AG26" s="627"/>
      <c r="AH26" s="627"/>
      <c r="AI26" s="627"/>
      <c r="AJ26" s="627"/>
      <c r="AK26" s="627"/>
      <c r="AL26" s="628" t="s">
        <v>66</v>
      </c>
      <c r="AM26" s="629"/>
      <c r="AN26" s="629"/>
      <c r="AO26" s="630"/>
      <c r="AP26" s="642" t="s">
        <v>239</v>
      </c>
      <c r="AQ26" s="666"/>
      <c r="AR26" s="666"/>
      <c r="AS26" s="666"/>
      <c r="AT26" s="666"/>
      <c r="AU26" s="666"/>
      <c r="AV26" s="666"/>
      <c r="AW26" s="666"/>
      <c r="AX26" s="666"/>
      <c r="AY26" s="666"/>
      <c r="AZ26" s="666"/>
      <c r="BA26" s="666"/>
      <c r="BB26" s="666"/>
      <c r="BC26" s="666"/>
      <c r="BD26" s="666"/>
      <c r="BE26" s="666"/>
      <c r="BF26" s="644"/>
      <c r="BG26" s="623" t="s">
        <v>66</v>
      </c>
      <c r="BH26" s="624"/>
      <c r="BI26" s="624"/>
      <c r="BJ26" s="624"/>
      <c r="BK26" s="624"/>
      <c r="BL26" s="624"/>
      <c r="BM26" s="624"/>
      <c r="BN26" s="625"/>
      <c r="BO26" s="626" t="s">
        <v>66</v>
      </c>
      <c r="BP26" s="626"/>
      <c r="BQ26" s="626"/>
      <c r="BR26" s="626"/>
      <c r="BS26" s="627" t="s">
        <v>187</v>
      </c>
      <c r="BT26" s="627"/>
      <c r="BU26" s="627"/>
      <c r="BV26" s="627"/>
      <c r="BW26" s="627"/>
      <c r="BX26" s="627"/>
      <c r="BY26" s="627"/>
      <c r="BZ26" s="627"/>
      <c r="CA26" s="627"/>
      <c r="CB26" s="631"/>
      <c r="CD26" s="638" t="s">
        <v>240</v>
      </c>
      <c r="CE26" s="639"/>
      <c r="CF26" s="639"/>
      <c r="CG26" s="639"/>
      <c r="CH26" s="639"/>
      <c r="CI26" s="639"/>
      <c r="CJ26" s="639"/>
      <c r="CK26" s="639"/>
      <c r="CL26" s="639"/>
      <c r="CM26" s="639"/>
      <c r="CN26" s="639"/>
      <c r="CO26" s="639"/>
      <c r="CP26" s="639"/>
      <c r="CQ26" s="640"/>
      <c r="CR26" s="623">
        <v>863349</v>
      </c>
      <c r="CS26" s="624"/>
      <c r="CT26" s="624"/>
      <c r="CU26" s="624"/>
      <c r="CV26" s="624"/>
      <c r="CW26" s="624"/>
      <c r="CX26" s="624"/>
      <c r="CY26" s="625"/>
      <c r="CZ26" s="628">
        <v>6.6</v>
      </c>
      <c r="DA26" s="659"/>
      <c r="DB26" s="659"/>
      <c r="DC26" s="665"/>
      <c r="DD26" s="632">
        <v>797118</v>
      </c>
      <c r="DE26" s="624"/>
      <c r="DF26" s="624"/>
      <c r="DG26" s="624"/>
      <c r="DH26" s="624"/>
      <c r="DI26" s="624"/>
      <c r="DJ26" s="624"/>
      <c r="DK26" s="625"/>
      <c r="DL26" s="632" t="s">
        <v>187</v>
      </c>
      <c r="DM26" s="624"/>
      <c r="DN26" s="624"/>
      <c r="DO26" s="624"/>
      <c r="DP26" s="624"/>
      <c r="DQ26" s="624"/>
      <c r="DR26" s="624"/>
      <c r="DS26" s="624"/>
      <c r="DT26" s="624"/>
      <c r="DU26" s="624"/>
      <c r="DV26" s="625"/>
      <c r="DW26" s="628" t="s">
        <v>176</v>
      </c>
      <c r="DX26" s="659"/>
      <c r="DY26" s="659"/>
      <c r="DZ26" s="659"/>
      <c r="EA26" s="659"/>
      <c r="EB26" s="659"/>
      <c r="EC26" s="660"/>
    </row>
    <row r="27" spans="2:133" ht="11.25" customHeight="1" x14ac:dyDescent="0.2">
      <c r="B27" s="620" t="s">
        <v>241</v>
      </c>
      <c r="C27" s="621"/>
      <c r="D27" s="621"/>
      <c r="E27" s="621"/>
      <c r="F27" s="621"/>
      <c r="G27" s="621"/>
      <c r="H27" s="621"/>
      <c r="I27" s="621"/>
      <c r="J27" s="621"/>
      <c r="K27" s="621"/>
      <c r="L27" s="621"/>
      <c r="M27" s="621"/>
      <c r="N27" s="621"/>
      <c r="O27" s="621"/>
      <c r="P27" s="621"/>
      <c r="Q27" s="622"/>
      <c r="R27" s="623">
        <v>5170365</v>
      </c>
      <c r="S27" s="624"/>
      <c r="T27" s="624"/>
      <c r="U27" s="624"/>
      <c r="V27" s="624"/>
      <c r="W27" s="624"/>
      <c r="X27" s="624"/>
      <c r="Y27" s="625"/>
      <c r="Z27" s="626">
        <v>37.1</v>
      </c>
      <c r="AA27" s="626"/>
      <c r="AB27" s="626"/>
      <c r="AC27" s="626"/>
      <c r="AD27" s="627">
        <v>5134482</v>
      </c>
      <c r="AE27" s="627"/>
      <c r="AF27" s="627"/>
      <c r="AG27" s="627"/>
      <c r="AH27" s="627"/>
      <c r="AI27" s="627"/>
      <c r="AJ27" s="627"/>
      <c r="AK27" s="627"/>
      <c r="AL27" s="628">
        <v>99.4</v>
      </c>
      <c r="AM27" s="629"/>
      <c r="AN27" s="629"/>
      <c r="AO27" s="630"/>
      <c r="AP27" s="620" t="s">
        <v>242</v>
      </c>
      <c r="AQ27" s="621"/>
      <c r="AR27" s="621"/>
      <c r="AS27" s="621"/>
      <c r="AT27" s="621"/>
      <c r="AU27" s="621"/>
      <c r="AV27" s="621"/>
      <c r="AW27" s="621"/>
      <c r="AX27" s="621"/>
      <c r="AY27" s="621"/>
      <c r="AZ27" s="621"/>
      <c r="BA27" s="621"/>
      <c r="BB27" s="621"/>
      <c r="BC27" s="621"/>
      <c r="BD27" s="621"/>
      <c r="BE27" s="621"/>
      <c r="BF27" s="622"/>
      <c r="BG27" s="623">
        <v>4743982</v>
      </c>
      <c r="BH27" s="624"/>
      <c r="BI27" s="624"/>
      <c r="BJ27" s="624"/>
      <c r="BK27" s="624"/>
      <c r="BL27" s="624"/>
      <c r="BM27" s="624"/>
      <c r="BN27" s="625"/>
      <c r="BO27" s="626">
        <v>100</v>
      </c>
      <c r="BP27" s="626"/>
      <c r="BQ27" s="626"/>
      <c r="BR27" s="626"/>
      <c r="BS27" s="627">
        <v>53073</v>
      </c>
      <c r="BT27" s="627"/>
      <c r="BU27" s="627"/>
      <c r="BV27" s="627"/>
      <c r="BW27" s="627"/>
      <c r="BX27" s="627"/>
      <c r="BY27" s="627"/>
      <c r="BZ27" s="627"/>
      <c r="CA27" s="627"/>
      <c r="CB27" s="631"/>
      <c r="CD27" s="638" t="s">
        <v>243</v>
      </c>
      <c r="CE27" s="639"/>
      <c r="CF27" s="639"/>
      <c r="CG27" s="639"/>
      <c r="CH27" s="639"/>
      <c r="CI27" s="639"/>
      <c r="CJ27" s="639"/>
      <c r="CK27" s="639"/>
      <c r="CL27" s="639"/>
      <c r="CM27" s="639"/>
      <c r="CN27" s="639"/>
      <c r="CO27" s="639"/>
      <c r="CP27" s="639"/>
      <c r="CQ27" s="640"/>
      <c r="CR27" s="623">
        <v>784957</v>
      </c>
      <c r="CS27" s="657"/>
      <c r="CT27" s="657"/>
      <c r="CU27" s="657"/>
      <c r="CV27" s="657"/>
      <c r="CW27" s="657"/>
      <c r="CX27" s="657"/>
      <c r="CY27" s="658"/>
      <c r="CZ27" s="628">
        <v>6</v>
      </c>
      <c r="DA27" s="659"/>
      <c r="DB27" s="659"/>
      <c r="DC27" s="665"/>
      <c r="DD27" s="632">
        <v>219520</v>
      </c>
      <c r="DE27" s="657"/>
      <c r="DF27" s="657"/>
      <c r="DG27" s="657"/>
      <c r="DH27" s="657"/>
      <c r="DI27" s="657"/>
      <c r="DJ27" s="657"/>
      <c r="DK27" s="658"/>
      <c r="DL27" s="632">
        <v>218406</v>
      </c>
      <c r="DM27" s="657"/>
      <c r="DN27" s="657"/>
      <c r="DO27" s="657"/>
      <c r="DP27" s="657"/>
      <c r="DQ27" s="657"/>
      <c r="DR27" s="657"/>
      <c r="DS27" s="657"/>
      <c r="DT27" s="657"/>
      <c r="DU27" s="657"/>
      <c r="DV27" s="658"/>
      <c r="DW27" s="628">
        <v>4.2</v>
      </c>
      <c r="DX27" s="659"/>
      <c r="DY27" s="659"/>
      <c r="DZ27" s="659"/>
      <c r="EA27" s="659"/>
      <c r="EB27" s="659"/>
      <c r="EC27" s="660"/>
    </row>
    <row r="28" spans="2:133" ht="11.25" customHeight="1" x14ac:dyDescent="0.2">
      <c r="B28" s="620" t="s">
        <v>244</v>
      </c>
      <c r="C28" s="621"/>
      <c r="D28" s="621"/>
      <c r="E28" s="621"/>
      <c r="F28" s="621"/>
      <c r="G28" s="621"/>
      <c r="H28" s="621"/>
      <c r="I28" s="621"/>
      <c r="J28" s="621"/>
      <c r="K28" s="621"/>
      <c r="L28" s="621"/>
      <c r="M28" s="621"/>
      <c r="N28" s="621"/>
      <c r="O28" s="621"/>
      <c r="P28" s="621"/>
      <c r="Q28" s="622"/>
      <c r="R28" s="623">
        <v>802</v>
      </c>
      <c r="S28" s="624"/>
      <c r="T28" s="624"/>
      <c r="U28" s="624"/>
      <c r="V28" s="624"/>
      <c r="W28" s="624"/>
      <c r="X28" s="624"/>
      <c r="Y28" s="625"/>
      <c r="Z28" s="626">
        <v>0</v>
      </c>
      <c r="AA28" s="626"/>
      <c r="AB28" s="626"/>
      <c r="AC28" s="626"/>
      <c r="AD28" s="627">
        <v>802</v>
      </c>
      <c r="AE28" s="627"/>
      <c r="AF28" s="627"/>
      <c r="AG28" s="627"/>
      <c r="AH28" s="627"/>
      <c r="AI28" s="627"/>
      <c r="AJ28" s="627"/>
      <c r="AK28" s="627"/>
      <c r="AL28" s="628">
        <v>0</v>
      </c>
      <c r="AM28" s="629"/>
      <c r="AN28" s="629"/>
      <c r="AO28" s="630"/>
      <c r="AP28" s="620"/>
      <c r="AQ28" s="621"/>
      <c r="AR28" s="621"/>
      <c r="AS28" s="621"/>
      <c r="AT28" s="621"/>
      <c r="AU28" s="621"/>
      <c r="AV28" s="621"/>
      <c r="AW28" s="621"/>
      <c r="AX28" s="621"/>
      <c r="AY28" s="621"/>
      <c r="AZ28" s="621"/>
      <c r="BA28" s="621"/>
      <c r="BB28" s="621"/>
      <c r="BC28" s="621"/>
      <c r="BD28" s="621"/>
      <c r="BE28" s="621"/>
      <c r="BF28" s="622"/>
      <c r="BG28" s="623"/>
      <c r="BH28" s="624"/>
      <c r="BI28" s="624"/>
      <c r="BJ28" s="624"/>
      <c r="BK28" s="624"/>
      <c r="BL28" s="624"/>
      <c r="BM28" s="624"/>
      <c r="BN28" s="625"/>
      <c r="BO28" s="626"/>
      <c r="BP28" s="626"/>
      <c r="BQ28" s="626"/>
      <c r="BR28" s="626"/>
      <c r="BS28" s="632"/>
      <c r="BT28" s="624"/>
      <c r="BU28" s="624"/>
      <c r="BV28" s="624"/>
      <c r="BW28" s="624"/>
      <c r="BX28" s="624"/>
      <c r="BY28" s="624"/>
      <c r="BZ28" s="624"/>
      <c r="CA28" s="624"/>
      <c r="CB28" s="633"/>
      <c r="CD28" s="638" t="s">
        <v>245</v>
      </c>
      <c r="CE28" s="639"/>
      <c r="CF28" s="639"/>
      <c r="CG28" s="639"/>
      <c r="CH28" s="639"/>
      <c r="CI28" s="639"/>
      <c r="CJ28" s="639"/>
      <c r="CK28" s="639"/>
      <c r="CL28" s="639"/>
      <c r="CM28" s="639"/>
      <c r="CN28" s="639"/>
      <c r="CO28" s="639"/>
      <c r="CP28" s="639"/>
      <c r="CQ28" s="640"/>
      <c r="CR28" s="623">
        <v>303132</v>
      </c>
      <c r="CS28" s="624"/>
      <c r="CT28" s="624"/>
      <c r="CU28" s="624"/>
      <c r="CV28" s="624"/>
      <c r="CW28" s="624"/>
      <c r="CX28" s="624"/>
      <c r="CY28" s="625"/>
      <c r="CZ28" s="628">
        <v>2.2999999999999998</v>
      </c>
      <c r="DA28" s="659"/>
      <c r="DB28" s="659"/>
      <c r="DC28" s="665"/>
      <c r="DD28" s="632">
        <v>294400</v>
      </c>
      <c r="DE28" s="624"/>
      <c r="DF28" s="624"/>
      <c r="DG28" s="624"/>
      <c r="DH28" s="624"/>
      <c r="DI28" s="624"/>
      <c r="DJ28" s="624"/>
      <c r="DK28" s="625"/>
      <c r="DL28" s="632">
        <v>294400</v>
      </c>
      <c r="DM28" s="624"/>
      <c r="DN28" s="624"/>
      <c r="DO28" s="624"/>
      <c r="DP28" s="624"/>
      <c r="DQ28" s="624"/>
      <c r="DR28" s="624"/>
      <c r="DS28" s="624"/>
      <c r="DT28" s="624"/>
      <c r="DU28" s="624"/>
      <c r="DV28" s="625"/>
      <c r="DW28" s="628">
        <v>5.7</v>
      </c>
      <c r="DX28" s="659"/>
      <c r="DY28" s="659"/>
      <c r="DZ28" s="659"/>
      <c r="EA28" s="659"/>
      <c r="EB28" s="659"/>
      <c r="EC28" s="660"/>
    </row>
    <row r="29" spans="2:133" ht="11.25" customHeight="1" x14ac:dyDescent="0.2">
      <c r="B29" s="620" t="s">
        <v>246</v>
      </c>
      <c r="C29" s="621"/>
      <c r="D29" s="621"/>
      <c r="E29" s="621"/>
      <c r="F29" s="621"/>
      <c r="G29" s="621"/>
      <c r="H29" s="621"/>
      <c r="I29" s="621"/>
      <c r="J29" s="621"/>
      <c r="K29" s="621"/>
      <c r="L29" s="621"/>
      <c r="M29" s="621"/>
      <c r="N29" s="621"/>
      <c r="O29" s="621"/>
      <c r="P29" s="621"/>
      <c r="Q29" s="622"/>
      <c r="R29" s="623">
        <v>48404</v>
      </c>
      <c r="S29" s="624"/>
      <c r="T29" s="624"/>
      <c r="U29" s="624"/>
      <c r="V29" s="624"/>
      <c r="W29" s="624"/>
      <c r="X29" s="624"/>
      <c r="Y29" s="625"/>
      <c r="Z29" s="626">
        <v>0.3</v>
      </c>
      <c r="AA29" s="626"/>
      <c r="AB29" s="626"/>
      <c r="AC29" s="626"/>
      <c r="AD29" s="627" t="s">
        <v>66</v>
      </c>
      <c r="AE29" s="627"/>
      <c r="AF29" s="627"/>
      <c r="AG29" s="627"/>
      <c r="AH29" s="627"/>
      <c r="AI29" s="627"/>
      <c r="AJ29" s="627"/>
      <c r="AK29" s="627"/>
      <c r="AL29" s="628" t="s">
        <v>66</v>
      </c>
      <c r="AM29" s="629"/>
      <c r="AN29" s="629"/>
      <c r="AO29" s="630"/>
      <c r="AP29" s="667"/>
      <c r="AQ29" s="668"/>
      <c r="AR29" s="668"/>
      <c r="AS29" s="668"/>
      <c r="AT29" s="668"/>
      <c r="AU29" s="668"/>
      <c r="AV29" s="668"/>
      <c r="AW29" s="668"/>
      <c r="AX29" s="668"/>
      <c r="AY29" s="668"/>
      <c r="AZ29" s="668"/>
      <c r="BA29" s="668"/>
      <c r="BB29" s="668"/>
      <c r="BC29" s="668"/>
      <c r="BD29" s="668"/>
      <c r="BE29" s="668"/>
      <c r="BF29" s="669"/>
      <c r="BG29" s="623"/>
      <c r="BH29" s="624"/>
      <c r="BI29" s="624"/>
      <c r="BJ29" s="624"/>
      <c r="BK29" s="624"/>
      <c r="BL29" s="624"/>
      <c r="BM29" s="624"/>
      <c r="BN29" s="625"/>
      <c r="BO29" s="626"/>
      <c r="BP29" s="626"/>
      <c r="BQ29" s="626"/>
      <c r="BR29" s="626"/>
      <c r="BS29" s="627"/>
      <c r="BT29" s="627"/>
      <c r="BU29" s="627"/>
      <c r="BV29" s="627"/>
      <c r="BW29" s="627"/>
      <c r="BX29" s="627"/>
      <c r="BY29" s="627"/>
      <c r="BZ29" s="627"/>
      <c r="CA29" s="627"/>
      <c r="CB29" s="631"/>
      <c r="CD29" s="672" t="s">
        <v>247</v>
      </c>
      <c r="CE29" s="673"/>
      <c r="CF29" s="638" t="s">
        <v>248</v>
      </c>
      <c r="CG29" s="639"/>
      <c r="CH29" s="639"/>
      <c r="CI29" s="639"/>
      <c r="CJ29" s="639"/>
      <c r="CK29" s="639"/>
      <c r="CL29" s="639"/>
      <c r="CM29" s="639"/>
      <c r="CN29" s="639"/>
      <c r="CO29" s="639"/>
      <c r="CP29" s="639"/>
      <c r="CQ29" s="640"/>
      <c r="CR29" s="623">
        <v>303132</v>
      </c>
      <c r="CS29" s="657"/>
      <c r="CT29" s="657"/>
      <c r="CU29" s="657"/>
      <c r="CV29" s="657"/>
      <c r="CW29" s="657"/>
      <c r="CX29" s="657"/>
      <c r="CY29" s="658"/>
      <c r="CZ29" s="628">
        <v>2.2999999999999998</v>
      </c>
      <c r="DA29" s="659"/>
      <c r="DB29" s="659"/>
      <c r="DC29" s="665"/>
      <c r="DD29" s="632">
        <v>294400</v>
      </c>
      <c r="DE29" s="657"/>
      <c r="DF29" s="657"/>
      <c r="DG29" s="657"/>
      <c r="DH29" s="657"/>
      <c r="DI29" s="657"/>
      <c r="DJ29" s="657"/>
      <c r="DK29" s="658"/>
      <c r="DL29" s="632">
        <v>294400</v>
      </c>
      <c r="DM29" s="657"/>
      <c r="DN29" s="657"/>
      <c r="DO29" s="657"/>
      <c r="DP29" s="657"/>
      <c r="DQ29" s="657"/>
      <c r="DR29" s="657"/>
      <c r="DS29" s="657"/>
      <c r="DT29" s="657"/>
      <c r="DU29" s="657"/>
      <c r="DV29" s="658"/>
      <c r="DW29" s="628">
        <v>5.7</v>
      </c>
      <c r="DX29" s="659"/>
      <c r="DY29" s="659"/>
      <c r="DZ29" s="659"/>
      <c r="EA29" s="659"/>
      <c r="EB29" s="659"/>
      <c r="EC29" s="660"/>
    </row>
    <row r="30" spans="2:133" ht="11.25" customHeight="1" x14ac:dyDescent="0.2">
      <c r="B30" s="620" t="s">
        <v>249</v>
      </c>
      <c r="C30" s="621"/>
      <c r="D30" s="621"/>
      <c r="E30" s="621"/>
      <c r="F30" s="621"/>
      <c r="G30" s="621"/>
      <c r="H30" s="621"/>
      <c r="I30" s="621"/>
      <c r="J30" s="621"/>
      <c r="K30" s="621"/>
      <c r="L30" s="621"/>
      <c r="M30" s="621"/>
      <c r="N30" s="621"/>
      <c r="O30" s="621"/>
      <c r="P30" s="621"/>
      <c r="Q30" s="622"/>
      <c r="R30" s="623">
        <v>46410</v>
      </c>
      <c r="S30" s="624"/>
      <c r="T30" s="624"/>
      <c r="U30" s="624"/>
      <c r="V30" s="624"/>
      <c r="W30" s="624"/>
      <c r="X30" s="624"/>
      <c r="Y30" s="625"/>
      <c r="Z30" s="626">
        <v>0.3</v>
      </c>
      <c r="AA30" s="626"/>
      <c r="AB30" s="626"/>
      <c r="AC30" s="626"/>
      <c r="AD30" s="627">
        <v>1077</v>
      </c>
      <c r="AE30" s="627"/>
      <c r="AF30" s="627"/>
      <c r="AG30" s="627"/>
      <c r="AH30" s="627"/>
      <c r="AI30" s="627"/>
      <c r="AJ30" s="627"/>
      <c r="AK30" s="627"/>
      <c r="AL30" s="628">
        <v>0</v>
      </c>
      <c r="AM30" s="629"/>
      <c r="AN30" s="629"/>
      <c r="AO30" s="630"/>
      <c r="AP30" s="602" t="s">
        <v>164</v>
      </c>
      <c r="AQ30" s="603"/>
      <c r="AR30" s="603"/>
      <c r="AS30" s="603"/>
      <c r="AT30" s="603"/>
      <c r="AU30" s="603"/>
      <c r="AV30" s="603"/>
      <c r="AW30" s="603"/>
      <c r="AX30" s="603"/>
      <c r="AY30" s="603"/>
      <c r="AZ30" s="603"/>
      <c r="BA30" s="603"/>
      <c r="BB30" s="603"/>
      <c r="BC30" s="603"/>
      <c r="BD30" s="603"/>
      <c r="BE30" s="603"/>
      <c r="BF30" s="604"/>
      <c r="BG30" s="602" t="s">
        <v>250</v>
      </c>
      <c r="BH30" s="670"/>
      <c r="BI30" s="670"/>
      <c r="BJ30" s="670"/>
      <c r="BK30" s="670"/>
      <c r="BL30" s="670"/>
      <c r="BM30" s="670"/>
      <c r="BN30" s="670"/>
      <c r="BO30" s="670"/>
      <c r="BP30" s="670"/>
      <c r="BQ30" s="671"/>
      <c r="BR30" s="602" t="s">
        <v>251</v>
      </c>
      <c r="BS30" s="670"/>
      <c r="BT30" s="670"/>
      <c r="BU30" s="670"/>
      <c r="BV30" s="670"/>
      <c r="BW30" s="670"/>
      <c r="BX30" s="670"/>
      <c r="BY30" s="670"/>
      <c r="BZ30" s="670"/>
      <c r="CA30" s="670"/>
      <c r="CB30" s="671"/>
      <c r="CD30" s="674"/>
      <c r="CE30" s="675"/>
      <c r="CF30" s="638" t="s">
        <v>252</v>
      </c>
      <c r="CG30" s="639"/>
      <c r="CH30" s="639"/>
      <c r="CI30" s="639"/>
      <c r="CJ30" s="639"/>
      <c r="CK30" s="639"/>
      <c r="CL30" s="639"/>
      <c r="CM30" s="639"/>
      <c r="CN30" s="639"/>
      <c r="CO30" s="639"/>
      <c r="CP30" s="639"/>
      <c r="CQ30" s="640"/>
      <c r="CR30" s="623">
        <v>293465</v>
      </c>
      <c r="CS30" s="624"/>
      <c r="CT30" s="624"/>
      <c r="CU30" s="624"/>
      <c r="CV30" s="624"/>
      <c r="CW30" s="624"/>
      <c r="CX30" s="624"/>
      <c r="CY30" s="625"/>
      <c r="CZ30" s="628">
        <v>2.2999999999999998</v>
      </c>
      <c r="DA30" s="659"/>
      <c r="DB30" s="659"/>
      <c r="DC30" s="665"/>
      <c r="DD30" s="632">
        <v>284840</v>
      </c>
      <c r="DE30" s="624"/>
      <c r="DF30" s="624"/>
      <c r="DG30" s="624"/>
      <c r="DH30" s="624"/>
      <c r="DI30" s="624"/>
      <c r="DJ30" s="624"/>
      <c r="DK30" s="625"/>
      <c r="DL30" s="632">
        <v>284840</v>
      </c>
      <c r="DM30" s="624"/>
      <c r="DN30" s="624"/>
      <c r="DO30" s="624"/>
      <c r="DP30" s="624"/>
      <c r="DQ30" s="624"/>
      <c r="DR30" s="624"/>
      <c r="DS30" s="624"/>
      <c r="DT30" s="624"/>
      <c r="DU30" s="624"/>
      <c r="DV30" s="625"/>
      <c r="DW30" s="628">
        <v>5.5</v>
      </c>
      <c r="DX30" s="659"/>
      <c r="DY30" s="659"/>
      <c r="DZ30" s="659"/>
      <c r="EA30" s="659"/>
      <c r="EB30" s="659"/>
      <c r="EC30" s="660"/>
    </row>
    <row r="31" spans="2:133" ht="11.25" customHeight="1" x14ac:dyDescent="0.2">
      <c r="B31" s="620" t="s">
        <v>253</v>
      </c>
      <c r="C31" s="621"/>
      <c r="D31" s="621"/>
      <c r="E31" s="621"/>
      <c r="F31" s="621"/>
      <c r="G31" s="621"/>
      <c r="H31" s="621"/>
      <c r="I31" s="621"/>
      <c r="J31" s="621"/>
      <c r="K31" s="621"/>
      <c r="L31" s="621"/>
      <c r="M31" s="621"/>
      <c r="N31" s="621"/>
      <c r="O31" s="621"/>
      <c r="P31" s="621"/>
      <c r="Q31" s="622"/>
      <c r="R31" s="623">
        <v>14576</v>
      </c>
      <c r="S31" s="624"/>
      <c r="T31" s="624"/>
      <c r="U31" s="624"/>
      <c r="V31" s="624"/>
      <c r="W31" s="624"/>
      <c r="X31" s="624"/>
      <c r="Y31" s="625"/>
      <c r="Z31" s="626">
        <v>0.1</v>
      </c>
      <c r="AA31" s="626"/>
      <c r="AB31" s="626"/>
      <c r="AC31" s="626"/>
      <c r="AD31" s="627" t="s">
        <v>66</v>
      </c>
      <c r="AE31" s="627"/>
      <c r="AF31" s="627"/>
      <c r="AG31" s="627"/>
      <c r="AH31" s="627"/>
      <c r="AI31" s="627"/>
      <c r="AJ31" s="627"/>
      <c r="AK31" s="627"/>
      <c r="AL31" s="628" t="s">
        <v>76</v>
      </c>
      <c r="AM31" s="629"/>
      <c r="AN31" s="629"/>
      <c r="AO31" s="630"/>
      <c r="AP31" s="683" t="s">
        <v>254</v>
      </c>
      <c r="AQ31" s="684"/>
      <c r="AR31" s="684"/>
      <c r="AS31" s="684"/>
      <c r="AT31" s="689" t="s">
        <v>255</v>
      </c>
      <c r="AU31" s="79"/>
      <c r="AV31" s="79"/>
      <c r="AW31" s="79"/>
      <c r="AX31" s="609" t="s">
        <v>127</v>
      </c>
      <c r="AY31" s="610"/>
      <c r="AZ31" s="610"/>
      <c r="BA31" s="610"/>
      <c r="BB31" s="610"/>
      <c r="BC31" s="610"/>
      <c r="BD31" s="610"/>
      <c r="BE31" s="610"/>
      <c r="BF31" s="611"/>
      <c r="BG31" s="682">
        <v>99.8</v>
      </c>
      <c r="BH31" s="678"/>
      <c r="BI31" s="678"/>
      <c r="BJ31" s="678"/>
      <c r="BK31" s="678"/>
      <c r="BL31" s="678"/>
      <c r="BM31" s="618">
        <v>99.1</v>
      </c>
      <c r="BN31" s="678"/>
      <c r="BO31" s="678"/>
      <c r="BP31" s="678"/>
      <c r="BQ31" s="679"/>
      <c r="BR31" s="682">
        <v>99.6</v>
      </c>
      <c r="BS31" s="678"/>
      <c r="BT31" s="678"/>
      <c r="BU31" s="678"/>
      <c r="BV31" s="678"/>
      <c r="BW31" s="678"/>
      <c r="BX31" s="618">
        <v>98.8</v>
      </c>
      <c r="BY31" s="678"/>
      <c r="BZ31" s="678"/>
      <c r="CA31" s="678"/>
      <c r="CB31" s="679"/>
      <c r="CD31" s="674"/>
      <c r="CE31" s="675"/>
      <c r="CF31" s="638" t="s">
        <v>256</v>
      </c>
      <c r="CG31" s="639"/>
      <c r="CH31" s="639"/>
      <c r="CI31" s="639"/>
      <c r="CJ31" s="639"/>
      <c r="CK31" s="639"/>
      <c r="CL31" s="639"/>
      <c r="CM31" s="639"/>
      <c r="CN31" s="639"/>
      <c r="CO31" s="639"/>
      <c r="CP31" s="639"/>
      <c r="CQ31" s="640"/>
      <c r="CR31" s="623">
        <v>9667</v>
      </c>
      <c r="CS31" s="657"/>
      <c r="CT31" s="657"/>
      <c r="CU31" s="657"/>
      <c r="CV31" s="657"/>
      <c r="CW31" s="657"/>
      <c r="CX31" s="657"/>
      <c r="CY31" s="658"/>
      <c r="CZ31" s="628">
        <v>0.1</v>
      </c>
      <c r="DA31" s="659"/>
      <c r="DB31" s="659"/>
      <c r="DC31" s="665"/>
      <c r="DD31" s="632">
        <v>9560</v>
      </c>
      <c r="DE31" s="657"/>
      <c r="DF31" s="657"/>
      <c r="DG31" s="657"/>
      <c r="DH31" s="657"/>
      <c r="DI31" s="657"/>
      <c r="DJ31" s="657"/>
      <c r="DK31" s="658"/>
      <c r="DL31" s="632">
        <v>9560</v>
      </c>
      <c r="DM31" s="657"/>
      <c r="DN31" s="657"/>
      <c r="DO31" s="657"/>
      <c r="DP31" s="657"/>
      <c r="DQ31" s="657"/>
      <c r="DR31" s="657"/>
      <c r="DS31" s="657"/>
      <c r="DT31" s="657"/>
      <c r="DU31" s="657"/>
      <c r="DV31" s="658"/>
      <c r="DW31" s="628">
        <v>0.2</v>
      </c>
      <c r="DX31" s="659"/>
      <c r="DY31" s="659"/>
      <c r="DZ31" s="659"/>
      <c r="EA31" s="659"/>
      <c r="EB31" s="659"/>
      <c r="EC31" s="660"/>
    </row>
    <row r="32" spans="2:133" ht="11.25" customHeight="1" x14ac:dyDescent="0.2">
      <c r="B32" s="620" t="s">
        <v>257</v>
      </c>
      <c r="C32" s="621"/>
      <c r="D32" s="621"/>
      <c r="E32" s="621"/>
      <c r="F32" s="621"/>
      <c r="G32" s="621"/>
      <c r="H32" s="621"/>
      <c r="I32" s="621"/>
      <c r="J32" s="621"/>
      <c r="K32" s="621"/>
      <c r="L32" s="621"/>
      <c r="M32" s="621"/>
      <c r="N32" s="621"/>
      <c r="O32" s="621"/>
      <c r="P32" s="621"/>
      <c r="Q32" s="622"/>
      <c r="R32" s="623">
        <v>3354536</v>
      </c>
      <c r="S32" s="624"/>
      <c r="T32" s="624"/>
      <c r="U32" s="624"/>
      <c r="V32" s="624"/>
      <c r="W32" s="624"/>
      <c r="X32" s="624"/>
      <c r="Y32" s="625"/>
      <c r="Z32" s="626">
        <v>24.1</v>
      </c>
      <c r="AA32" s="626"/>
      <c r="AB32" s="626"/>
      <c r="AC32" s="626"/>
      <c r="AD32" s="627" t="s">
        <v>187</v>
      </c>
      <c r="AE32" s="627"/>
      <c r="AF32" s="627"/>
      <c r="AG32" s="627"/>
      <c r="AH32" s="627"/>
      <c r="AI32" s="627"/>
      <c r="AJ32" s="627"/>
      <c r="AK32" s="627"/>
      <c r="AL32" s="628" t="s">
        <v>66</v>
      </c>
      <c r="AM32" s="629"/>
      <c r="AN32" s="629"/>
      <c r="AO32" s="630"/>
      <c r="AP32" s="685"/>
      <c r="AQ32" s="686"/>
      <c r="AR32" s="686"/>
      <c r="AS32" s="686"/>
      <c r="AT32" s="690"/>
      <c r="AU32" s="78" t="s">
        <v>258</v>
      </c>
      <c r="AV32" s="78"/>
      <c r="AW32" s="78"/>
      <c r="AX32" s="620" t="s">
        <v>259</v>
      </c>
      <c r="AY32" s="621"/>
      <c r="AZ32" s="621"/>
      <c r="BA32" s="621"/>
      <c r="BB32" s="621"/>
      <c r="BC32" s="621"/>
      <c r="BD32" s="621"/>
      <c r="BE32" s="621"/>
      <c r="BF32" s="622"/>
      <c r="BG32" s="692">
        <v>99.3</v>
      </c>
      <c r="BH32" s="657"/>
      <c r="BI32" s="657"/>
      <c r="BJ32" s="657"/>
      <c r="BK32" s="657"/>
      <c r="BL32" s="657"/>
      <c r="BM32" s="629">
        <v>98.2</v>
      </c>
      <c r="BN32" s="680"/>
      <c r="BO32" s="680"/>
      <c r="BP32" s="680"/>
      <c r="BQ32" s="681"/>
      <c r="BR32" s="692">
        <v>99.6</v>
      </c>
      <c r="BS32" s="657"/>
      <c r="BT32" s="657"/>
      <c r="BU32" s="657"/>
      <c r="BV32" s="657"/>
      <c r="BW32" s="657"/>
      <c r="BX32" s="629">
        <v>98.6</v>
      </c>
      <c r="BY32" s="680"/>
      <c r="BZ32" s="680"/>
      <c r="CA32" s="680"/>
      <c r="CB32" s="681"/>
      <c r="CD32" s="676"/>
      <c r="CE32" s="677"/>
      <c r="CF32" s="638" t="s">
        <v>260</v>
      </c>
      <c r="CG32" s="639"/>
      <c r="CH32" s="639"/>
      <c r="CI32" s="639"/>
      <c r="CJ32" s="639"/>
      <c r="CK32" s="639"/>
      <c r="CL32" s="639"/>
      <c r="CM32" s="639"/>
      <c r="CN32" s="639"/>
      <c r="CO32" s="639"/>
      <c r="CP32" s="639"/>
      <c r="CQ32" s="640"/>
      <c r="CR32" s="623" t="s">
        <v>66</v>
      </c>
      <c r="CS32" s="624"/>
      <c r="CT32" s="624"/>
      <c r="CU32" s="624"/>
      <c r="CV32" s="624"/>
      <c r="CW32" s="624"/>
      <c r="CX32" s="624"/>
      <c r="CY32" s="625"/>
      <c r="CZ32" s="628" t="s">
        <v>66</v>
      </c>
      <c r="DA32" s="659"/>
      <c r="DB32" s="659"/>
      <c r="DC32" s="665"/>
      <c r="DD32" s="632" t="s">
        <v>176</v>
      </c>
      <c r="DE32" s="624"/>
      <c r="DF32" s="624"/>
      <c r="DG32" s="624"/>
      <c r="DH32" s="624"/>
      <c r="DI32" s="624"/>
      <c r="DJ32" s="624"/>
      <c r="DK32" s="625"/>
      <c r="DL32" s="632" t="s">
        <v>176</v>
      </c>
      <c r="DM32" s="624"/>
      <c r="DN32" s="624"/>
      <c r="DO32" s="624"/>
      <c r="DP32" s="624"/>
      <c r="DQ32" s="624"/>
      <c r="DR32" s="624"/>
      <c r="DS32" s="624"/>
      <c r="DT32" s="624"/>
      <c r="DU32" s="624"/>
      <c r="DV32" s="625"/>
      <c r="DW32" s="628" t="s">
        <v>66</v>
      </c>
      <c r="DX32" s="659"/>
      <c r="DY32" s="659"/>
      <c r="DZ32" s="659"/>
      <c r="EA32" s="659"/>
      <c r="EB32" s="659"/>
      <c r="EC32" s="660"/>
    </row>
    <row r="33" spans="2:133" ht="11.25" customHeight="1" x14ac:dyDescent="0.2">
      <c r="B33" s="661" t="s">
        <v>261</v>
      </c>
      <c r="C33" s="662"/>
      <c r="D33" s="662"/>
      <c r="E33" s="662"/>
      <c r="F33" s="662"/>
      <c r="G33" s="662"/>
      <c r="H33" s="662"/>
      <c r="I33" s="662"/>
      <c r="J33" s="662"/>
      <c r="K33" s="662"/>
      <c r="L33" s="662"/>
      <c r="M33" s="662"/>
      <c r="N33" s="662"/>
      <c r="O33" s="662"/>
      <c r="P33" s="662"/>
      <c r="Q33" s="663"/>
      <c r="R33" s="623" t="s">
        <v>187</v>
      </c>
      <c r="S33" s="624"/>
      <c r="T33" s="624"/>
      <c r="U33" s="624"/>
      <c r="V33" s="624"/>
      <c r="W33" s="624"/>
      <c r="X33" s="624"/>
      <c r="Y33" s="625"/>
      <c r="Z33" s="626" t="s">
        <v>66</v>
      </c>
      <c r="AA33" s="626"/>
      <c r="AB33" s="626"/>
      <c r="AC33" s="626"/>
      <c r="AD33" s="627" t="s">
        <v>66</v>
      </c>
      <c r="AE33" s="627"/>
      <c r="AF33" s="627"/>
      <c r="AG33" s="627"/>
      <c r="AH33" s="627"/>
      <c r="AI33" s="627"/>
      <c r="AJ33" s="627"/>
      <c r="AK33" s="627"/>
      <c r="AL33" s="628" t="s">
        <v>76</v>
      </c>
      <c r="AM33" s="629"/>
      <c r="AN33" s="629"/>
      <c r="AO33" s="630"/>
      <c r="AP33" s="687"/>
      <c r="AQ33" s="688"/>
      <c r="AR33" s="688"/>
      <c r="AS33" s="688"/>
      <c r="AT33" s="691"/>
      <c r="AU33" s="80"/>
      <c r="AV33" s="80"/>
      <c r="AW33" s="80"/>
      <c r="AX33" s="667" t="s">
        <v>262</v>
      </c>
      <c r="AY33" s="668"/>
      <c r="AZ33" s="668"/>
      <c r="BA33" s="668"/>
      <c r="BB33" s="668"/>
      <c r="BC33" s="668"/>
      <c r="BD33" s="668"/>
      <c r="BE33" s="668"/>
      <c r="BF33" s="669"/>
      <c r="BG33" s="693">
        <v>99.9</v>
      </c>
      <c r="BH33" s="694"/>
      <c r="BI33" s="694"/>
      <c r="BJ33" s="694"/>
      <c r="BK33" s="694"/>
      <c r="BL33" s="694"/>
      <c r="BM33" s="695">
        <v>99.3</v>
      </c>
      <c r="BN33" s="694"/>
      <c r="BO33" s="694"/>
      <c r="BP33" s="694"/>
      <c r="BQ33" s="696"/>
      <c r="BR33" s="693">
        <v>99.6</v>
      </c>
      <c r="BS33" s="694"/>
      <c r="BT33" s="694"/>
      <c r="BU33" s="694"/>
      <c r="BV33" s="694"/>
      <c r="BW33" s="694"/>
      <c r="BX33" s="695">
        <v>98.8</v>
      </c>
      <c r="BY33" s="694"/>
      <c r="BZ33" s="694"/>
      <c r="CA33" s="694"/>
      <c r="CB33" s="696"/>
      <c r="CD33" s="638" t="s">
        <v>263</v>
      </c>
      <c r="CE33" s="639"/>
      <c r="CF33" s="639"/>
      <c r="CG33" s="639"/>
      <c r="CH33" s="639"/>
      <c r="CI33" s="639"/>
      <c r="CJ33" s="639"/>
      <c r="CK33" s="639"/>
      <c r="CL33" s="639"/>
      <c r="CM33" s="639"/>
      <c r="CN33" s="639"/>
      <c r="CO33" s="639"/>
      <c r="CP33" s="639"/>
      <c r="CQ33" s="640"/>
      <c r="CR33" s="623">
        <v>6249613</v>
      </c>
      <c r="CS33" s="657"/>
      <c r="CT33" s="657"/>
      <c r="CU33" s="657"/>
      <c r="CV33" s="657"/>
      <c r="CW33" s="657"/>
      <c r="CX33" s="657"/>
      <c r="CY33" s="658"/>
      <c r="CZ33" s="628">
        <v>48</v>
      </c>
      <c r="DA33" s="659"/>
      <c r="DB33" s="659"/>
      <c r="DC33" s="665"/>
      <c r="DD33" s="632">
        <v>5069543</v>
      </c>
      <c r="DE33" s="657"/>
      <c r="DF33" s="657"/>
      <c r="DG33" s="657"/>
      <c r="DH33" s="657"/>
      <c r="DI33" s="657"/>
      <c r="DJ33" s="657"/>
      <c r="DK33" s="658"/>
      <c r="DL33" s="632">
        <v>2641144</v>
      </c>
      <c r="DM33" s="657"/>
      <c r="DN33" s="657"/>
      <c r="DO33" s="657"/>
      <c r="DP33" s="657"/>
      <c r="DQ33" s="657"/>
      <c r="DR33" s="657"/>
      <c r="DS33" s="657"/>
      <c r="DT33" s="657"/>
      <c r="DU33" s="657"/>
      <c r="DV33" s="658"/>
      <c r="DW33" s="628">
        <v>51.1</v>
      </c>
      <c r="DX33" s="659"/>
      <c r="DY33" s="659"/>
      <c r="DZ33" s="659"/>
      <c r="EA33" s="659"/>
      <c r="EB33" s="659"/>
      <c r="EC33" s="660"/>
    </row>
    <row r="34" spans="2:133" ht="11.25" customHeight="1" x14ac:dyDescent="0.2">
      <c r="B34" s="620" t="s">
        <v>264</v>
      </c>
      <c r="C34" s="621"/>
      <c r="D34" s="621"/>
      <c r="E34" s="621"/>
      <c r="F34" s="621"/>
      <c r="G34" s="621"/>
      <c r="H34" s="621"/>
      <c r="I34" s="621"/>
      <c r="J34" s="621"/>
      <c r="K34" s="621"/>
      <c r="L34" s="621"/>
      <c r="M34" s="621"/>
      <c r="N34" s="621"/>
      <c r="O34" s="621"/>
      <c r="P34" s="621"/>
      <c r="Q34" s="622"/>
      <c r="R34" s="623">
        <v>1939431</v>
      </c>
      <c r="S34" s="624"/>
      <c r="T34" s="624"/>
      <c r="U34" s="624"/>
      <c r="V34" s="624"/>
      <c r="W34" s="624"/>
      <c r="X34" s="624"/>
      <c r="Y34" s="625"/>
      <c r="Z34" s="626">
        <v>13.9</v>
      </c>
      <c r="AA34" s="626"/>
      <c r="AB34" s="626"/>
      <c r="AC34" s="626"/>
      <c r="AD34" s="627" t="s">
        <v>66</v>
      </c>
      <c r="AE34" s="627"/>
      <c r="AF34" s="627"/>
      <c r="AG34" s="627"/>
      <c r="AH34" s="627"/>
      <c r="AI34" s="627"/>
      <c r="AJ34" s="627"/>
      <c r="AK34" s="627"/>
      <c r="AL34" s="628" t="s">
        <v>66</v>
      </c>
      <c r="AM34" s="629"/>
      <c r="AN34" s="629"/>
      <c r="AO34" s="630"/>
      <c r="AP34" s="81"/>
      <c r="AQ34" s="82"/>
      <c r="AR34" s="78"/>
      <c r="AS34" s="79"/>
      <c r="AT34" s="79"/>
      <c r="AU34" s="79"/>
      <c r="AV34" s="79"/>
      <c r="AW34" s="79"/>
      <c r="AX34" s="79"/>
      <c r="AY34" s="79"/>
      <c r="AZ34" s="79"/>
      <c r="BA34" s="79"/>
      <c r="BB34" s="79"/>
      <c r="BC34" s="79"/>
      <c r="BD34" s="79"/>
      <c r="BE34" s="79"/>
      <c r="BF34" s="79"/>
      <c r="BG34" s="82"/>
      <c r="BH34" s="82"/>
      <c r="BI34" s="82"/>
      <c r="BJ34" s="82"/>
      <c r="BK34" s="82"/>
      <c r="BL34" s="82"/>
      <c r="BM34" s="82"/>
      <c r="BN34" s="82"/>
      <c r="BO34" s="82"/>
      <c r="BP34" s="82"/>
      <c r="BQ34" s="82"/>
      <c r="BR34" s="82"/>
      <c r="BS34" s="82"/>
      <c r="BT34" s="82"/>
      <c r="BU34" s="82"/>
      <c r="BV34" s="82"/>
      <c r="BW34" s="82"/>
      <c r="BX34" s="82"/>
      <c r="BY34" s="82"/>
      <c r="BZ34" s="82"/>
      <c r="CA34" s="82"/>
      <c r="CB34" s="82"/>
      <c r="CD34" s="638" t="s">
        <v>265</v>
      </c>
      <c r="CE34" s="639"/>
      <c r="CF34" s="639"/>
      <c r="CG34" s="639"/>
      <c r="CH34" s="639"/>
      <c r="CI34" s="639"/>
      <c r="CJ34" s="639"/>
      <c r="CK34" s="639"/>
      <c r="CL34" s="639"/>
      <c r="CM34" s="639"/>
      <c r="CN34" s="639"/>
      <c r="CO34" s="639"/>
      <c r="CP34" s="639"/>
      <c r="CQ34" s="640"/>
      <c r="CR34" s="623">
        <v>2166206</v>
      </c>
      <c r="CS34" s="624"/>
      <c r="CT34" s="624"/>
      <c r="CU34" s="624"/>
      <c r="CV34" s="624"/>
      <c r="CW34" s="624"/>
      <c r="CX34" s="624"/>
      <c r="CY34" s="625"/>
      <c r="CZ34" s="628">
        <v>16.600000000000001</v>
      </c>
      <c r="DA34" s="659"/>
      <c r="DB34" s="659"/>
      <c r="DC34" s="665"/>
      <c r="DD34" s="632">
        <v>1741629</v>
      </c>
      <c r="DE34" s="624"/>
      <c r="DF34" s="624"/>
      <c r="DG34" s="624"/>
      <c r="DH34" s="624"/>
      <c r="DI34" s="624"/>
      <c r="DJ34" s="624"/>
      <c r="DK34" s="625"/>
      <c r="DL34" s="632">
        <v>1002628</v>
      </c>
      <c r="DM34" s="624"/>
      <c r="DN34" s="624"/>
      <c r="DO34" s="624"/>
      <c r="DP34" s="624"/>
      <c r="DQ34" s="624"/>
      <c r="DR34" s="624"/>
      <c r="DS34" s="624"/>
      <c r="DT34" s="624"/>
      <c r="DU34" s="624"/>
      <c r="DV34" s="625"/>
      <c r="DW34" s="628">
        <v>19.399999999999999</v>
      </c>
      <c r="DX34" s="659"/>
      <c r="DY34" s="659"/>
      <c r="DZ34" s="659"/>
      <c r="EA34" s="659"/>
      <c r="EB34" s="659"/>
      <c r="EC34" s="660"/>
    </row>
    <row r="35" spans="2:133" ht="11.25" customHeight="1" x14ac:dyDescent="0.2">
      <c r="B35" s="620" t="s">
        <v>266</v>
      </c>
      <c r="C35" s="621"/>
      <c r="D35" s="621"/>
      <c r="E35" s="621"/>
      <c r="F35" s="621"/>
      <c r="G35" s="621"/>
      <c r="H35" s="621"/>
      <c r="I35" s="621"/>
      <c r="J35" s="621"/>
      <c r="K35" s="621"/>
      <c r="L35" s="621"/>
      <c r="M35" s="621"/>
      <c r="N35" s="621"/>
      <c r="O35" s="621"/>
      <c r="P35" s="621"/>
      <c r="Q35" s="622"/>
      <c r="R35" s="623">
        <v>55645</v>
      </c>
      <c r="S35" s="624"/>
      <c r="T35" s="624"/>
      <c r="U35" s="624"/>
      <c r="V35" s="624"/>
      <c r="W35" s="624"/>
      <c r="X35" s="624"/>
      <c r="Y35" s="625"/>
      <c r="Z35" s="626">
        <v>0.4</v>
      </c>
      <c r="AA35" s="626"/>
      <c r="AB35" s="626"/>
      <c r="AC35" s="626"/>
      <c r="AD35" s="627">
        <v>28130</v>
      </c>
      <c r="AE35" s="627"/>
      <c r="AF35" s="627"/>
      <c r="AG35" s="627"/>
      <c r="AH35" s="627"/>
      <c r="AI35" s="627"/>
      <c r="AJ35" s="627"/>
      <c r="AK35" s="627"/>
      <c r="AL35" s="628">
        <v>0.5</v>
      </c>
      <c r="AM35" s="629"/>
      <c r="AN35" s="629"/>
      <c r="AO35" s="630"/>
      <c r="AP35" s="83"/>
      <c r="AQ35" s="602" t="s">
        <v>267</v>
      </c>
      <c r="AR35" s="603"/>
      <c r="AS35" s="603"/>
      <c r="AT35" s="603"/>
      <c r="AU35" s="603"/>
      <c r="AV35" s="603"/>
      <c r="AW35" s="603"/>
      <c r="AX35" s="603"/>
      <c r="AY35" s="603"/>
      <c r="AZ35" s="603"/>
      <c r="BA35" s="603"/>
      <c r="BB35" s="603"/>
      <c r="BC35" s="603"/>
      <c r="BD35" s="603"/>
      <c r="BE35" s="603"/>
      <c r="BF35" s="604"/>
      <c r="BG35" s="602" t="s">
        <v>268</v>
      </c>
      <c r="BH35" s="603"/>
      <c r="BI35" s="603"/>
      <c r="BJ35" s="603"/>
      <c r="BK35" s="603"/>
      <c r="BL35" s="603"/>
      <c r="BM35" s="603"/>
      <c r="BN35" s="603"/>
      <c r="BO35" s="603"/>
      <c r="BP35" s="603"/>
      <c r="BQ35" s="603"/>
      <c r="BR35" s="603"/>
      <c r="BS35" s="603"/>
      <c r="BT35" s="603"/>
      <c r="BU35" s="603"/>
      <c r="BV35" s="603"/>
      <c r="BW35" s="603"/>
      <c r="BX35" s="603"/>
      <c r="BY35" s="603"/>
      <c r="BZ35" s="603"/>
      <c r="CA35" s="603"/>
      <c r="CB35" s="604"/>
      <c r="CD35" s="638" t="s">
        <v>269</v>
      </c>
      <c r="CE35" s="639"/>
      <c r="CF35" s="639"/>
      <c r="CG35" s="639"/>
      <c r="CH35" s="639"/>
      <c r="CI35" s="639"/>
      <c r="CJ35" s="639"/>
      <c r="CK35" s="639"/>
      <c r="CL35" s="639"/>
      <c r="CM35" s="639"/>
      <c r="CN35" s="639"/>
      <c r="CO35" s="639"/>
      <c r="CP35" s="639"/>
      <c r="CQ35" s="640"/>
      <c r="CR35" s="623">
        <v>131443</v>
      </c>
      <c r="CS35" s="657"/>
      <c r="CT35" s="657"/>
      <c r="CU35" s="657"/>
      <c r="CV35" s="657"/>
      <c r="CW35" s="657"/>
      <c r="CX35" s="657"/>
      <c r="CY35" s="658"/>
      <c r="CZ35" s="628">
        <v>1</v>
      </c>
      <c r="DA35" s="659"/>
      <c r="DB35" s="659"/>
      <c r="DC35" s="665"/>
      <c r="DD35" s="632">
        <v>100191</v>
      </c>
      <c r="DE35" s="657"/>
      <c r="DF35" s="657"/>
      <c r="DG35" s="657"/>
      <c r="DH35" s="657"/>
      <c r="DI35" s="657"/>
      <c r="DJ35" s="657"/>
      <c r="DK35" s="658"/>
      <c r="DL35" s="632">
        <v>60389</v>
      </c>
      <c r="DM35" s="657"/>
      <c r="DN35" s="657"/>
      <c r="DO35" s="657"/>
      <c r="DP35" s="657"/>
      <c r="DQ35" s="657"/>
      <c r="DR35" s="657"/>
      <c r="DS35" s="657"/>
      <c r="DT35" s="657"/>
      <c r="DU35" s="657"/>
      <c r="DV35" s="658"/>
      <c r="DW35" s="628">
        <v>1.2</v>
      </c>
      <c r="DX35" s="659"/>
      <c r="DY35" s="659"/>
      <c r="DZ35" s="659"/>
      <c r="EA35" s="659"/>
      <c r="EB35" s="659"/>
      <c r="EC35" s="660"/>
    </row>
    <row r="36" spans="2:133" ht="11.25" customHeight="1" x14ac:dyDescent="0.2">
      <c r="B36" s="620" t="s">
        <v>270</v>
      </c>
      <c r="C36" s="621"/>
      <c r="D36" s="621"/>
      <c r="E36" s="621"/>
      <c r="F36" s="621"/>
      <c r="G36" s="621"/>
      <c r="H36" s="621"/>
      <c r="I36" s="621"/>
      <c r="J36" s="621"/>
      <c r="K36" s="621"/>
      <c r="L36" s="621"/>
      <c r="M36" s="621"/>
      <c r="N36" s="621"/>
      <c r="O36" s="621"/>
      <c r="P36" s="621"/>
      <c r="Q36" s="622"/>
      <c r="R36" s="623">
        <v>51328</v>
      </c>
      <c r="S36" s="624"/>
      <c r="T36" s="624"/>
      <c r="U36" s="624"/>
      <c r="V36" s="624"/>
      <c r="W36" s="624"/>
      <c r="X36" s="624"/>
      <c r="Y36" s="625"/>
      <c r="Z36" s="626">
        <v>0.4</v>
      </c>
      <c r="AA36" s="626"/>
      <c r="AB36" s="626"/>
      <c r="AC36" s="626"/>
      <c r="AD36" s="627" t="s">
        <v>66</v>
      </c>
      <c r="AE36" s="627"/>
      <c r="AF36" s="627"/>
      <c r="AG36" s="627"/>
      <c r="AH36" s="627"/>
      <c r="AI36" s="627"/>
      <c r="AJ36" s="627"/>
      <c r="AK36" s="627"/>
      <c r="AL36" s="628" t="s">
        <v>66</v>
      </c>
      <c r="AM36" s="629"/>
      <c r="AN36" s="629"/>
      <c r="AO36" s="630"/>
      <c r="AP36" s="83"/>
      <c r="AQ36" s="697" t="s">
        <v>271</v>
      </c>
      <c r="AR36" s="698"/>
      <c r="AS36" s="698"/>
      <c r="AT36" s="698"/>
      <c r="AU36" s="698"/>
      <c r="AV36" s="698"/>
      <c r="AW36" s="698"/>
      <c r="AX36" s="698"/>
      <c r="AY36" s="699"/>
      <c r="AZ36" s="612">
        <v>1330127</v>
      </c>
      <c r="BA36" s="613"/>
      <c r="BB36" s="613"/>
      <c r="BC36" s="613"/>
      <c r="BD36" s="613"/>
      <c r="BE36" s="613"/>
      <c r="BF36" s="700"/>
      <c r="BG36" s="634" t="s">
        <v>272</v>
      </c>
      <c r="BH36" s="635"/>
      <c r="BI36" s="635"/>
      <c r="BJ36" s="635"/>
      <c r="BK36" s="635"/>
      <c r="BL36" s="635"/>
      <c r="BM36" s="635"/>
      <c r="BN36" s="635"/>
      <c r="BO36" s="635"/>
      <c r="BP36" s="635"/>
      <c r="BQ36" s="635"/>
      <c r="BR36" s="635"/>
      <c r="BS36" s="635"/>
      <c r="BT36" s="635"/>
      <c r="BU36" s="636"/>
      <c r="BV36" s="612">
        <v>13881</v>
      </c>
      <c r="BW36" s="613"/>
      <c r="BX36" s="613"/>
      <c r="BY36" s="613"/>
      <c r="BZ36" s="613"/>
      <c r="CA36" s="613"/>
      <c r="CB36" s="700"/>
      <c r="CD36" s="638" t="s">
        <v>273</v>
      </c>
      <c r="CE36" s="639"/>
      <c r="CF36" s="639"/>
      <c r="CG36" s="639"/>
      <c r="CH36" s="639"/>
      <c r="CI36" s="639"/>
      <c r="CJ36" s="639"/>
      <c r="CK36" s="639"/>
      <c r="CL36" s="639"/>
      <c r="CM36" s="639"/>
      <c r="CN36" s="639"/>
      <c r="CO36" s="639"/>
      <c r="CP36" s="639"/>
      <c r="CQ36" s="640"/>
      <c r="CR36" s="623">
        <v>1269718</v>
      </c>
      <c r="CS36" s="624"/>
      <c r="CT36" s="624"/>
      <c r="CU36" s="624"/>
      <c r="CV36" s="624"/>
      <c r="CW36" s="624"/>
      <c r="CX36" s="624"/>
      <c r="CY36" s="625"/>
      <c r="CZ36" s="628">
        <v>9.8000000000000007</v>
      </c>
      <c r="DA36" s="659"/>
      <c r="DB36" s="659"/>
      <c r="DC36" s="665"/>
      <c r="DD36" s="632">
        <v>1069037</v>
      </c>
      <c r="DE36" s="624"/>
      <c r="DF36" s="624"/>
      <c r="DG36" s="624"/>
      <c r="DH36" s="624"/>
      <c r="DI36" s="624"/>
      <c r="DJ36" s="624"/>
      <c r="DK36" s="625"/>
      <c r="DL36" s="632">
        <v>693572</v>
      </c>
      <c r="DM36" s="624"/>
      <c r="DN36" s="624"/>
      <c r="DO36" s="624"/>
      <c r="DP36" s="624"/>
      <c r="DQ36" s="624"/>
      <c r="DR36" s="624"/>
      <c r="DS36" s="624"/>
      <c r="DT36" s="624"/>
      <c r="DU36" s="624"/>
      <c r="DV36" s="625"/>
      <c r="DW36" s="628">
        <v>13.4</v>
      </c>
      <c r="DX36" s="659"/>
      <c r="DY36" s="659"/>
      <c r="DZ36" s="659"/>
      <c r="EA36" s="659"/>
      <c r="EB36" s="659"/>
      <c r="EC36" s="660"/>
    </row>
    <row r="37" spans="2:133" ht="11.25" customHeight="1" x14ac:dyDescent="0.2">
      <c r="B37" s="620" t="s">
        <v>274</v>
      </c>
      <c r="C37" s="621"/>
      <c r="D37" s="621"/>
      <c r="E37" s="621"/>
      <c r="F37" s="621"/>
      <c r="G37" s="621"/>
      <c r="H37" s="621"/>
      <c r="I37" s="621"/>
      <c r="J37" s="621"/>
      <c r="K37" s="621"/>
      <c r="L37" s="621"/>
      <c r="M37" s="621"/>
      <c r="N37" s="621"/>
      <c r="O37" s="621"/>
      <c r="P37" s="621"/>
      <c r="Q37" s="622"/>
      <c r="R37" s="623">
        <v>1510034</v>
      </c>
      <c r="S37" s="624"/>
      <c r="T37" s="624"/>
      <c r="U37" s="624"/>
      <c r="V37" s="624"/>
      <c r="W37" s="624"/>
      <c r="X37" s="624"/>
      <c r="Y37" s="625"/>
      <c r="Z37" s="626">
        <v>10.8</v>
      </c>
      <c r="AA37" s="626"/>
      <c r="AB37" s="626"/>
      <c r="AC37" s="626"/>
      <c r="AD37" s="627" t="s">
        <v>66</v>
      </c>
      <c r="AE37" s="627"/>
      <c r="AF37" s="627"/>
      <c r="AG37" s="627"/>
      <c r="AH37" s="627"/>
      <c r="AI37" s="627"/>
      <c r="AJ37" s="627"/>
      <c r="AK37" s="627"/>
      <c r="AL37" s="628" t="s">
        <v>176</v>
      </c>
      <c r="AM37" s="629"/>
      <c r="AN37" s="629"/>
      <c r="AO37" s="630"/>
      <c r="AQ37" s="701" t="s">
        <v>275</v>
      </c>
      <c r="AR37" s="702"/>
      <c r="AS37" s="702"/>
      <c r="AT37" s="702"/>
      <c r="AU37" s="702"/>
      <c r="AV37" s="702"/>
      <c r="AW37" s="702"/>
      <c r="AX37" s="702"/>
      <c r="AY37" s="703"/>
      <c r="AZ37" s="623">
        <v>813253</v>
      </c>
      <c r="BA37" s="624"/>
      <c r="BB37" s="624"/>
      <c r="BC37" s="624"/>
      <c r="BD37" s="657"/>
      <c r="BE37" s="657"/>
      <c r="BF37" s="681"/>
      <c r="BG37" s="638" t="s">
        <v>276</v>
      </c>
      <c r="BH37" s="639"/>
      <c r="BI37" s="639"/>
      <c r="BJ37" s="639"/>
      <c r="BK37" s="639"/>
      <c r="BL37" s="639"/>
      <c r="BM37" s="639"/>
      <c r="BN37" s="639"/>
      <c r="BO37" s="639"/>
      <c r="BP37" s="639"/>
      <c r="BQ37" s="639"/>
      <c r="BR37" s="639"/>
      <c r="BS37" s="639"/>
      <c r="BT37" s="639"/>
      <c r="BU37" s="640"/>
      <c r="BV37" s="623">
        <v>36477</v>
      </c>
      <c r="BW37" s="624"/>
      <c r="BX37" s="624"/>
      <c r="BY37" s="624"/>
      <c r="BZ37" s="624"/>
      <c r="CA37" s="624"/>
      <c r="CB37" s="633"/>
      <c r="CD37" s="638" t="s">
        <v>277</v>
      </c>
      <c r="CE37" s="639"/>
      <c r="CF37" s="639"/>
      <c r="CG37" s="639"/>
      <c r="CH37" s="639"/>
      <c r="CI37" s="639"/>
      <c r="CJ37" s="639"/>
      <c r="CK37" s="639"/>
      <c r="CL37" s="639"/>
      <c r="CM37" s="639"/>
      <c r="CN37" s="639"/>
      <c r="CO37" s="639"/>
      <c r="CP37" s="639"/>
      <c r="CQ37" s="640"/>
      <c r="CR37" s="623">
        <v>297351</v>
      </c>
      <c r="CS37" s="657"/>
      <c r="CT37" s="657"/>
      <c r="CU37" s="657"/>
      <c r="CV37" s="657"/>
      <c r="CW37" s="657"/>
      <c r="CX37" s="657"/>
      <c r="CY37" s="658"/>
      <c r="CZ37" s="628">
        <v>2.2999999999999998</v>
      </c>
      <c r="DA37" s="659"/>
      <c r="DB37" s="659"/>
      <c r="DC37" s="665"/>
      <c r="DD37" s="632">
        <v>297351</v>
      </c>
      <c r="DE37" s="657"/>
      <c r="DF37" s="657"/>
      <c r="DG37" s="657"/>
      <c r="DH37" s="657"/>
      <c r="DI37" s="657"/>
      <c r="DJ37" s="657"/>
      <c r="DK37" s="658"/>
      <c r="DL37" s="632">
        <v>285291</v>
      </c>
      <c r="DM37" s="657"/>
      <c r="DN37" s="657"/>
      <c r="DO37" s="657"/>
      <c r="DP37" s="657"/>
      <c r="DQ37" s="657"/>
      <c r="DR37" s="657"/>
      <c r="DS37" s="657"/>
      <c r="DT37" s="657"/>
      <c r="DU37" s="657"/>
      <c r="DV37" s="658"/>
      <c r="DW37" s="628">
        <v>5.5</v>
      </c>
      <c r="DX37" s="659"/>
      <c r="DY37" s="659"/>
      <c r="DZ37" s="659"/>
      <c r="EA37" s="659"/>
      <c r="EB37" s="659"/>
      <c r="EC37" s="660"/>
    </row>
    <row r="38" spans="2:133" ht="11.25" customHeight="1" x14ac:dyDescent="0.2">
      <c r="B38" s="620" t="s">
        <v>278</v>
      </c>
      <c r="C38" s="621"/>
      <c r="D38" s="621"/>
      <c r="E38" s="621"/>
      <c r="F38" s="621"/>
      <c r="G38" s="621"/>
      <c r="H38" s="621"/>
      <c r="I38" s="621"/>
      <c r="J38" s="621"/>
      <c r="K38" s="621"/>
      <c r="L38" s="621"/>
      <c r="M38" s="621"/>
      <c r="N38" s="621"/>
      <c r="O38" s="621"/>
      <c r="P38" s="621"/>
      <c r="Q38" s="622"/>
      <c r="R38" s="623">
        <v>657793</v>
      </c>
      <c r="S38" s="624"/>
      <c r="T38" s="624"/>
      <c r="U38" s="624"/>
      <c r="V38" s="624"/>
      <c r="W38" s="624"/>
      <c r="X38" s="624"/>
      <c r="Y38" s="625"/>
      <c r="Z38" s="626">
        <v>4.7</v>
      </c>
      <c r="AA38" s="626"/>
      <c r="AB38" s="626"/>
      <c r="AC38" s="626"/>
      <c r="AD38" s="627" t="s">
        <v>76</v>
      </c>
      <c r="AE38" s="627"/>
      <c r="AF38" s="627"/>
      <c r="AG38" s="627"/>
      <c r="AH38" s="627"/>
      <c r="AI38" s="627"/>
      <c r="AJ38" s="627"/>
      <c r="AK38" s="627"/>
      <c r="AL38" s="628" t="s">
        <v>66</v>
      </c>
      <c r="AM38" s="629"/>
      <c r="AN38" s="629"/>
      <c r="AO38" s="630"/>
      <c r="AQ38" s="701" t="s">
        <v>279</v>
      </c>
      <c r="AR38" s="702"/>
      <c r="AS38" s="702"/>
      <c r="AT38" s="702"/>
      <c r="AU38" s="702"/>
      <c r="AV38" s="702"/>
      <c r="AW38" s="702"/>
      <c r="AX38" s="702"/>
      <c r="AY38" s="703"/>
      <c r="AZ38" s="623">
        <v>72821</v>
      </c>
      <c r="BA38" s="624"/>
      <c r="BB38" s="624"/>
      <c r="BC38" s="624"/>
      <c r="BD38" s="657"/>
      <c r="BE38" s="657"/>
      <c r="BF38" s="681"/>
      <c r="BG38" s="638" t="s">
        <v>280</v>
      </c>
      <c r="BH38" s="639"/>
      <c r="BI38" s="639"/>
      <c r="BJ38" s="639"/>
      <c r="BK38" s="639"/>
      <c r="BL38" s="639"/>
      <c r="BM38" s="639"/>
      <c r="BN38" s="639"/>
      <c r="BO38" s="639"/>
      <c r="BP38" s="639"/>
      <c r="BQ38" s="639"/>
      <c r="BR38" s="639"/>
      <c r="BS38" s="639"/>
      <c r="BT38" s="639"/>
      <c r="BU38" s="640"/>
      <c r="BV38" s="623">
        <v>1346</v>
      </c>
      <c r="BW38" s="624"/>
      <c r="BX38" s="624"/>
      <c r="BY38" s="624"/>
      <c r="BZ38" s="624"/>
      <c r="CA38" s="624"/>
      <c r="CB38" s="633"/>
      <c r="CD38" s="638" t="s">
        <v>281</v>
      </c>
      <c r="CE38" s="639"/>
      <c r="CF38" s="639"/>
      <c r="CG38" s="639"/>
      <c r="CH38" s="639"/>
      <c r="CI38" s="639"/>
      <c r="CJ38" s="639"/>
      <c r="CK38" s="639"/>
      <c r="CL38" s="639"/>
      <c r="CM38" s="639"/>
      <c r="CN38" s="639"/>
      <c r="CO38" s="639"/>
      <c r="CP38" s="639"/>
      <c r="CQ38" s="640"/>
      <c r="CR38" s="623">
        <v>1329797</v>
      </c>
      <c r="CS38" s="624"/>
      <c r="CT38" s="624"/>
      <c r="CU38" s="624"/>
      <c r="CV38" s="624"/>
      <c r="CW38" s="624"/>
      <c r="CX38" s="624"/>
      <c r="CY38" s="625"/>
      <c r="CZ38" s="628">
        <v>10.199999999999999</v>
      </c>
      <c r="DA38" s="659"/>
      <c r="DB38" s="659"/>
      <c r="DC38" s="665"/>
      <c r="DD38" s="632">
        <v>1229503</v>
      </c>
      <c r="DE38" s="624"/>
      <c r="DF38" s="624"/>
      <c r="DG38" s="624"/>
      <c r="DH38" s="624"/>
      <c r="DI38" s="624"/>
      <c r="DJ38" s="624"/>
      <c r="DK38" s="625"/>
      <c r="DL38" s="632">
        <v>884555</v>
      </c>
      <c r="DM38" s="624"/>
      <c r="DN38" s="624"/>
      <c r="DO38" s="624"/>
      <c r="DP38" s="624"/>
      <c r="DQ38" s="624"/>
      <c r="DR38" s="624"/>
      <c r="DS38" s="624"/>
      <c r="DT38" s="624"/>
      <c r="DU38" s="624"/>
      <c r="DV38" s="625"/>
      <c r="DW38" s="628">
        <v>17.100000000000001</v>
      </c>
      <c r="DX38" s="659"/>
      <c r="DY38" s="659"/>
      <c r="DZ38" s="659"/>
      <c r="EA38" s="659"/>
      <c r="EB38" s="659"/>
      <c r="EC38" s="660"/>
    </row>
    <row r="39" spans="2:133" ht="11.25" customHeight="1" x14ac:dyDescent="0.2">
      <c r="B39" s="620" t="s">
        <v>282</v>
      </c>
      <c r="C39" s="621"/>
      <c r="D39" s="621"/>
      <c r="E39" s="621"/>
      <c r="F39" s="621"/>
      <c r="G39" s="621"/>
      <c r="H39" s="621"/>
      <c r="I39" s="621"/>
      <c r="J39" s="621"/>
      <c r="K39" s="621"/>
      <c r="L39" s="621"/>
      <c r="M39" s="621"/>
      <c r="N39" s="621"/>
      <c r="O39" s="621"/>
      <c r="P39" s="621"/>
      <c r="Q39" s="622"/>
      <c r="R39" s="623">
        <v>794414</v>
      </c>
      <c r="S39" s="624"/>
      <c r="T39" s="624"/>
      <c r="U39" s="624"/>
      <c r="V39" s="624"/>
      <c r="W39" s="624"/>
      <c r="X39" s="624"/>
      <c r="Y39" s="625"/>
      <c r="Z39" s="626">
        <v>5.7</v>
      </c>
      <c r="AA39" s="626"/>
      <c r="AB39" s="626"/>
      <c r="AC39" s="626"/>
      <c r="AD39" s="627">
        <v>974</v>
      </c>
      <c r="AE39" s="627"/>
      <c r="AF39" s="627"/>
      <c r="AG39" s="627"/>
      <c r="AH39" s="627"/>
      <c r="AI39" s="627"/>
      <c r="AJ39" s="627"/>
      <c r="AK39" s="627"/>
      <c r="AL39" s="628">
        <v>0</v>
      </c>
      <c r="AM39" s="629"/>
      <c r="AN39" s="629"/>
      <c r="AO39" s="630"/>
      <c r="AQ39" s="701" t="s">
        <v>283</v>
      </c>
      <c r="AR39" s="702"/>
      <c r="AS39" s="702"/>
      <c r="AT39" s="702"/>
      <c r="AU39" s="702"/>
      <c r="AV39" s="702"/>
      <c r="AW39" s="702"/>
      <c r="AX39" s="702"/>
      <c r="AY39" s="703"/>
      <c r="AZ39" s="623">
        <v>330</v>
      </c>
      <c r="BA39" s="624"/>
      <c r="BB39" s="624"/>
      <c r="BC39" s="624"/>
      <c r="BD39" s="657"/>
      <c r="BE39" s="657"/>
      <c r="BF39" s="681"/>
      <c r="BG39" s="638" t="s">
        <v>284</v>
      </c>
      <c r="BH39" s="639"/>
      <c r="BI39" s="639"/>
      <c r="BJ39" s="639"/>
      <c r="BK39" s="639"/>
      <c r="BL39" s="639"/>
      <c r="BM39" s="639"/>
      <c r="BN39" s="639"/>
      <c r="BO39" s="639"/>
      <c r="BP39" s="639"/>
      <c r="BQ39" s="639"/>
      <c r="BR39" s="639"/>
      <c r="BS39" s="639"/>
      <c r="BT39" s="639"/>
      <c r="BU39" s="640"/>
      <c r="BV39" s="623">
        <v>2130</v>
      </c>
      <c r="BW39" s="624"/>
      <c r="BX39" s="624"/>
      <c r="BY39" s="624"/>
      <c r="BZ39" s="624"/>
      <c r="CA39" s="624"/>
      <c r="CB39" s="633"/>
      <c r="CD39" s="638" t="s">
        <v>285</v>
      </c>
      <c r="CE39" s="639"/>
      <c r="CF39" s="639"/>
      <c r="CG39" s="639"/>
      <c r="CH39" s="639"/>
      <c r="CI39" s="639"/>
      <c r="CJ39" s="639"/>
      <c r="CK39" s="639"/>
      <c r="CL39" s="639"/>
      <c r="CM39" s="639"/>
      <c r="CN39" s="639"/>
      <c r="CO39" s="639"/>
      <c r="CP39" s="639"/>
      <c r="CQ39" s="640"/>
      <c r="CR39" s="623">
        <v>900049</v>
      </c>
      <c r="CS39" s="657"/>
      <c r="CT39" s="657"/>
      <c r="CU39" s="657"/>
      <c r="CV39" s="657"/>
      <c r="CW39" s="657"/>
      <c r="CX39" s="657"/>
      <c r="CY39" s="658"/>
      <c r="CZ39" s="628">
        <v>6.9</v>
      </c>
      <c r="DA39" s="659"/>
      <c r="DB39" s="659"/>
      <c r="DC39" s="665"/>
      <c r="DD39" s="632">
        <v>899183</v>
      </c>
      <c r="DE39" s="657"/>
      <c r="DF39" s="657"/>
      <c r="DG39" s="657"/>
      <c r="DH39" s="657"/>
      <c r="DI39" s="657"/>
      <c r="DJ39" s="657"/>
      <c r="DK39" s="658"/>
      <c r="DL39" s="632" t="s">
        <v>66</v>
      </c>
      <c r="DM39" s="657"/>
      <c r="DN39" s="657"/>
      <c r="DO39" s="657"/>
      <c r="DP39" s="657"/>
      <c r="DQ39" s="657"/>
      <c r="DR39" s="657"/>
      <c r="DS39" s="657"/>
      <c r="DT39" s="657"/>
      <c r="DU39" s="657"/>
      <c r="DV39" s="658"/>
      <c r="DW39" s="628" t="s">
        <v>176</v>
      </c>
      <c r="DX39" s="659"/>
      <c r="DY39" s="659"/>
      <c r="DZ39" s="659"/>
      <c r="EA39" s="659"/>
      <c r="EB39" s="659"/>
      <c r="EC39" s="660"/>
    </row>
    <row r="40" spans="2:133" ht="11.25" customHeight="1" x14ac:dyDescent="0.2">
      <c r="B40" s="620" t="s">
        <v>286</v>
      </c>
      <c r="C40" s="621"/>
      <c r="D40" s="621"/>
      <c r="E40" s="621"/>
      <c r="F40" s="621"/>
      <c r="G40" s="621"/>
      <c r="H40" s="621"/>
      <c r="I40" s="621"/>
      <c r="J40" s="621"/>
      <c r="K40" s="621"/>
      <c r="L40" s="621"/>
      <c r="M40" s="621"/>
      <c r="N40" s="621"/>
      <c r="O40" s="621"/>
      <c r="P40" s="621"/>
      <c r="Q40" s="622"/>
      <c r="R40" s="623">
        <v>287800</v>
      </c>
      <c r="S40" s="624"/>
      <c r="T40" s="624"/>
      <c r="U40" s="624"/>
      <c r="V40" s="624"/>
      <c r="W40" s="624"/>
      <c r="X40" s="624"/>
      <c r="Y40" s="625"/>
      <c r="Z40" s="626">
        <v>2.1</v>
      </c>
      <c r="AA40" s="626"/>
      <c r="AB40" s="626"/>
      <c r="AC40" s="626"/>
      <c r="AD40" s="627" t="s">
        <v>66</v>
      </c>
      <c r="AE40" s="627"/>
      <c r="AF40" s="627"/>
      <c r="AG40" s="627"/>
      <c r="AH40" s="627"/>
      <c r="AI40" s="627"/>
      <c r="AJ40" s="627"/>
      <c r="AK40" s="627"/>
      <c r="AL40" s="628" t="s">
        <v>176</v>
      </c>
      <c r="AM40" s="629"/>
      <c r="AN40" s="629"/>
      <c r="AO40" s="630"/>
      <c r="AQ40" s="701" t="s">
        <v>287</v>
      </c>
      <c r="AR40" s="702"/>
      <c r="AS40" s="702"/>
      <c r="AT40" s="702"/>
      <c r="AU40" s="702"/>
      <c r="AV40" s="702"/>
      <c r="AW40" s="702"/>
      <c r="AX40" s="702"/>
      <c r="AY40" s="703"/>
      <c r="AZ40" s="623" t="s">
        <v>66</v>
      </c>
      <c r="BA40" s="624"/>
      <c r="BB40" s="624"/>
      <c r="BC40" s="624"/>
      <c r="BD40" s="657"/>
      <c r="BE40" s="657"/>
      <c r="BF40" s="681"/>
      <c r="BG40" s="704" t="s">
        <v>288</v>
      </c>
      <c r="BH40" s="705"/>
      <c r="BI40" s="705"/>
      <c r="BJ40" s="705"/>
      <c r="BK40" s="705"/>
      <c r="BL40" s="84"/>
      <c r="BM40" s="639" t="s">
        <v>289</v>
      </c>
      <c r="BN40" s="639"/>
      <c r="BO40" s="639"/>
      <c r="BP40" s="639"/>
      <c r="BQ40" s="639"/>
      <c r="BR40" s="639"/>
      <c r="BS40" s="639"/>
      <c r="BT40" s="639"/>
      <c r="BU40" s="640"/>
      <c r="BV40" s="623">
        <v>85</v>
      </c>
      <c r="BW40" s="624"/>
      <c r="BX40" s="624"/>
      <c r="BY40" s="624"/>
      <c r="BZ40" s="624"/>
      <c r="CA40" s="624"/>
      <c r="CB40" s="633"/>
      <c r="CD40" s="638" t="s">
        <v>290</v>
      </c>
      <c r="CE40" s="639"/>
      <c r="CF40" s="639"/>
      <c r="CG40" s="639"/>
      <c r="CH40" s="639"/>
      <c r="CI40" s="639"/>
      <c r="CJ40" s="639"/>
      <c r="CK40" s="639"/>
      <c r="CL40" s="639"/>
      <c r="CM40" s="639"/>
      <c r="CN40" s="639"/>
      <c r="CO40" s="639"/>
      <c r="CP40" s="639"/>
      <c r="CQ40" s="640"/>
      <c r="CR40" s="623">
        <v>452400</v>
      </c>
      <c r="CS40" s="624"/>
      <c r="CT40" s="624"/>
      <c r="CU40" s="624"/>
      <c r="CV40" s="624"/>
      <c r="CW40" s="624"/>
      <c r="CX40" s="624"/>
      <c r="CY40" s="625"/>
      <c r="CZ40" s="628">
        <v>3.5</v>
      </c>
      <c r="DA40" s="659"/>
      <c r="DB40" s="659"/>
      <c r="DC40" s="665"/>
      <c r="DD40" s="632">
        <v>30000</v>
      </c>
      <c r="DE40" s="624"/>
      <c r="DF40" s="624"/>
      <c r="DG40" s="624"/>
      <c r="DH40" s="624"/>
      <c r="DI40" s="624"/>
      <c r="DJ40" s="624"/>
      <c r="DK40" s="625"/>
      <c r="DL40" s="632" t="s">
        <v>66</v>
      </c>
      <c r="DM40" s="624"/>
      <c r="DN40" s="624"/>
      <c r="DO40" s="624"/>
      <c r="DP40" s="624"/>
      <c r="DQ40" s="624"/>
      <c r="DR40" s="624"/>
      <c r="DS40" s="624"/>
      <c r="DT40" s="624"/>
      <c r="DU40" s="624"/>
      <c r="DV40" s="625"/>
      <c r="DW40" s="628" t="s">
        <v>66</v>
      </c>
      <c r="DX40" s="659"/>
      <c r="DY40" s="659"/>
      <c r="DZ40" s="659"/>
      <c r="EA40" s="659"/>
      <c r="EB40" s="659"/>
      <c r="EC40" s="660"/>
    </row>
    <row r="41" spans="2:133" ht="11.25" customHeight="1" x14ac:dyDescent="0.2">
      <c r="B41" s="620" t="s">
        <v>291</v>
      </c>
      <c r="C41" s="621"/>
      <c r="D41" s="621"/>
      <c r="E41" s="621"/>
      <c r="F41" s="621"/>
      <c r="G41" s="621"/>
      <c r="H41" s="621"/>
      <c r="I41" s="621"/>
      <c r="J41" s="621"/>
      <c r="K41" s="621"/>
      <c r="L41" s="621"/>
      <c r="M41" s="621"/>
      <c r="N41" s="621"/>
      <c r="O41" s="621"/>
      <c r="P41" s="621"/>
      <c r="Q41" s="622"/>
      <c r="R41" s="623" t="s">
        <v>66</v>
      </c>
      <c r="S41" s="624"/>
      <c r="T41" s="624"/>
      <c r="U41" s="624"/>
      <c r="V41" s="624"/>
      <c r="W41" s="624"/>
      <c r="X41" s="624"/>
      <c r="Y41" s="625"/>
      <c r="Z41" s="626" t="s">
        <v>176</v>
      </c>
      <c r="AA41" s="626"/>
      <c r="AB41" s="626"/>
      <c r="AC41" s="626"/>
      <c r="AD41" s="627" t="s">
        <v>76</v>
      </c>
      <c r="AE41" s="627"/>
      <c r="AF41" s="627"/>
      <c r="AG41" s="627"/>
      <c r="AH41" s="627"/>
      <c r="AI41" s="627"/>
      <c r="AJ41" s="627"/>
      <c r="AK41" s="627"/>
      <c r="AL41" s="628" t="s">
        <v>66</v>
      </c>
      <c r="AM41" s="629"/>
      <c r="AN41" s="629"/>
      <c r="AO41" s="630"/>
      <c r="AQ41" s="701" t="s">
        <v>292</v>
      </c>
      <c r="AR41" s="702"/>
      <c r="AS41" s="702"/>
      <c r="AT41" s="702"/>
      <c r="AU41" s="702"/>
      <c r="AV41" s="702"/>
      <c r="AW41" s="702"/>
      <c r="AX41" s="702"/>
      <c r="AY41" s="703"/>
      <c r="AZ41" s="623">
        <v>106039</v>
      </c>
      <c r="BA41" s="624"/>
      <c r="BB41" s="624"/>
      <c r="BC41" s="624"/>
      <c r="BD41" s="657"/>
      <c r="BE41" s="657"/>
      <c r="BF41" s="681"/>
      <c r="BG41" s="704"/>
      <c r="BH41" s="705"/>
      <c r="BI41" s="705"/>
      <c r="BJ41" s="705"/>
      <c r="BK41" s="705"/>
      <c r="BL41" s="84"/>
      <c r="BM41" s="639" t="s">
        <v>293</v>
      </c>
      <c r="BN41" s="639"/>
      <c r="BO41" s="639"/>
      <c r="BP41" s="639"/>
      <c r="BQ41" s="639"/>
      <c r="BR41" s="639"/>
      <c r="BS41" s="639"/>
      <c r="BT41" s="639"/>
      <c r="BU41" s="640"/>
      <c r="BV41" s="623" t="s">
        <v>66</v>
      </c>
      <c r="BW41" s="624"/>
      <c r="BX41" s="624"/>
      <c r="BY41" s="624"/>
      <c r="BZ41" s="624"/>
      <c r="CA41" s="624"/>
      <c r="CB41" s="633"/>
      <c r="CD41" s="638" t="s">
        <v>294</v>
      </c>
      <c r="CE41" s="639"/>
      <c r="CF41" s="639"/>
      <c r="CG41" s="639"/>
      <c r="CH41" s="639"/>
      <c r="CI41" s="639"/>
      <c r="CJ41" s="639"/>
      <c r="CK41" s="639"/>
      <c r="CL41" s="639"/>
      <c r="CM41" s="639"/>
      <c r="CN41" s="639"/>
      <c r="CO41" s="639"/>
      <c r="CP41" s="639"/>
      <c r="CQ41" s="640"/>
      <c r="CR41" s="623" t="s">
        <v>66</v>
      </c>
      <c r="CS41" s="657"/>
      <c r="CT41" s="657"/>
      <c r="CU41" s="657"/>
      <c r="CV41" s="657"/>
      <c r="CW41" s="657"/>
      <c r="CX41" s="657"/>
      <c r="CY41" s="658"/>
      <c r="CZ41" s="628" t="s">
        <v>176</v>
      </c>
      <c r="DA41" s="659"/>
      <c r="DB41" s="659"/>
      <c r="DC41" s="665"/>
      <c r="DD41" s="632" t="s">
        <v>66</v>
      </c>
      <c r="DE41" s="657"/>
      <c r="DF41" s="657"/>
      <c r="DG41" s="657"/>
      <c r="DH41" s="657"/>
      <c r="DI41" s="657"/>
      <c r="DJ41" s="657"/>
      <c r="DK41" s="658"/>
      <c r="DL41" s="714"/>
      <c r="DM41" s="715"/>
      <c r="DN41" s="715"/>
      <c r="DO41" s="715"/>
      <c r="DP41" s="715"/>
      <c r="DQ41" s="715"/>
      <c r="DR41" s="715"/>
      <c r="DS41" s="715"/>
      <c r="DT41" s="715"/>
      <c r="DU41" s="715"/>
      <c r="DV41" s="716"/>
      <c r="DW41" s="708"/>
      <c r="DX41" s="709"/>
      <c r="DY41" s="709"/>
      <c r="DZ41" s="709"/>
      <c r="EA41" s="709"/>
      <c r="EB41" s="709"/>
      <c r="EC41" s="710"/>
    </row>
    <row r="42" spans="2:133" ht="11.25" customHeight="1" x14ac:dyDescent="0.2">
      <c r="B42" s="620" t="s">
        <v>295</v>
      </c>
      <c r="C42" s="621"/>
      <c r="D42" s="621"/>
      <c r="E42" s="621"/>
      <c r="F42" s="621"/>
      <c r="G42" s="621"/>
      <c r="H42" s="621"/>
      <c r="I42" s="621"/>
      <c r="J42" s="621"/>
      <c r="K42" s="621"/>
      <c r="L42" s="621"/>
      <c r="M42" s="621"/>
      <c r="N42" s="621"/>
      <c r="O42" s="621"/>
      <c r="P42" s="621"/>
      <c r="Q42" s="622"/>
      <c r="R42" s="623" t="s">
        <v>76</v>
      </c>
      <c r="S42" s="624"/>
      <c r="T42" s="624"/>
      <c r="U42" s="624"/>
      <c r="V42" s="624"/>
      <c r="W42" s="624"/>
      <c r="X42" s="624"/>
      <c r="Y42" s="625"/>
      <c r="Z42" s="626" t="s">
        <v>66</v>
      </c>
      <c r="AA42" s="626"/>
      <c r="AB42" s="626"/>
      <c r="AC42" s="626"/>
      <c r="AD42" s="627" t="s">
        <v>187</v>
      </c>
      <c r="AE42" s="627"/>
      <c r="AF42" s="627"/>
      <c r="AG42" s="627"/>
      <c r="AH42" s="627"/>
      <c r="AI42" s="627"/>
      <c r="AJ42" s="627"/>
      <c r="AK42" s="627"/>
      <c r="AL42" s="628" t="s">
        <v>66</v>
      </c>
      <c r="AM42" s="629"/>
      <c r="AN42" s="629"/>
      <c r="AO42" s="630"/>
      <c r="AQ42" s="711" t="s">
        <v>296</v>
      </c>
      <c r="AR42" s="712"/>
      <c r="AS42" s="712"/>
      <c r="AT42" s="712"/>
      <c r="AU42" s="712"/>
      <c r="AV42" s="712"/>
      <c r="AW42" s="712"/>
      <c r="AX42" s="712"/>
      <c r="AY42" s="713"/>
      <c r="AZ42" s="717">
        <v>337684</v>
      </c>
      <c r="BA42" s="718"/>
      <c r="BB42" s="718"/>
      <c r="BC42" s="718"/>
      <c r="BD42" s="694"/>
      <c r="BE42" s="694"/>
      <c r="BF42" s="696"/>
      <c r="BG42" s="706"/>
      <c r="BH42" s="707"/>
      <c r="BI42" s="707"/>
      <c r="BJ42" s="707"/>
      <c r="BK42" s="707"/>
      <c r="BL42" s="85"/>
      <c r="BM42" s="649" t="s">
        <v>297</v>
      </c>
      <c r="BN42" s="649"/>
      <c r="BO42" s="649"/>
      <c r="BP42" s="649"/>
      <c r="BQ42" s="649"/>
      <c r="BR42" s="649"/>
      <c r="BS42" s="649"/>
      <c r="BT42" s="649"/>
      <c r="BU42" s="650"/>
      <c r="BV42" s="717">
        <v>352</v>
      </c>
      <c r="BW42" s="718"/>
      <c r="BX42" s="718"/>
      <c r="BY42" s="718"/>
      <c r="BZ42" s="718"/>
      <c r="CA42" s="718"/>
      <c r="CB42" s="730"/>
      <c r="CD42" s="620" t="s">
        <v>298</v>
      </c>
      <c r="CE42" s="621"/>
      <c r="CF42" s="621"/>
      <c r="CG42" s="621"/>
      <c r="CH42" s="621"/>
      <c r="CI42" s="621"/>
      <c r="CJ42" s="621"/>
      <c r="CK42" s="621"/>
      <c r="CL42" s="621"/>
      <c r="CM42" s="621"/>
      <c r="CN42" s="621"/>
      <c r="CO42" s="621"/>
      <c r="CP42" s="621"/>
      <c r="CQ42" s="622"/>
      <c r="CR42" s="623">
        <v>4097888</v>
      </c>
      <c r="CS42" s="657"/>
      <c r="CT42" s="657"/>
      <c r="CU42" s="657"/>
      <c r="CV42" s="657"/>
      <c r="CW42" s="657"/>
      <c r="CX42" s="657"/>
      <c r="CY42" s="658"/>
      <c r="CZ42" s="628">
        <v>31.5</v>
      </c>
      <c r="DA42" s="659"/>
      <c r="DB42" s="659"/>
      <c r="DC42" s="665"/>
      <c r="DD42" s="632">
        <v>1561492</v>
      </c>
      <c r="DE42" s="657"/>
      <c r="DF42" s="657"/>
      <c r="DG42" s="657"/>
      <c r="DH42" s="657"/>
      <c r="DI42" s="657"/>
      <c r="DJ42" s="657"/>
      <c r="DK42" s="658"/>
      <c r="DL42" s="714"/>
      <c r="DM42" s="715"/>
      <c r="DN42" s="715"/>
      <c r="DO42" s="715"/>
      <c r="DP42" s="715"/>
      <c r="DQ42" s="715"/>
      <c r="DR42" s="715"/>
      <c r="DS42" s="715"/>
      <c r="DT42" s="715"/>
      <c r="DU42" s="715"/>
      <c r="DV42" s="716"/>
      <c r="DW42" s="708"/>
      <c r="DX42" s="709"/>
      <c r="DY42" s="709"/>
      <c r="DZ42" s="709"/>
      <c r="EA42" s="709"/>
      <c r="EB42" s="709"/>
      <c r="EC42" s="710"/>
    </row>
    <row r="43" spans="2:133" ht="11.25" customHeight="1" x14ac:dyDescent="0.2">
      <c r="B43" s="620" t="s">
        <v>299</v>
      </c>
      <c r="C43" s="621"/>
      <c r="D43" s="621"/>
      <c r="E43" s="621"/>
      <c r="F43" s="621"/>
      <c r="G43" s="621"/>
      <c r="H43" s="621"/>
      <c r="I43" s="621"/>
      <c r="J43" s="621"/>
      <c r="K43" s="621"/>
      <c r="L43" s="621"/>
      <c r="M43" s="621"/>
      <c r="N43" s="621"/>
      <c r="O43" s="621"/>
      <c r="P43" s="621"/>
      <c r="Q43" s="622"/>
      <c r="R43" s="623" t="s">
        <v>66</v>
      </c>
      <c r="S43" s="624"/>
      <c r="T43" s="624"/>
      <c r="U43" s="624"/>
      <c r="V43" s="624"/>
      <c r="W43" s="624"/>
      <c r="X43" s="624"/>
      <c r="Y43" s="625"/>
      <c r="Z43" s="626" t="s">
        <v>176</v>
      </c>
      <c r="AA43" s="626"/>
      <c r="AB43" s="626"/>
      <c r="AC43" s="626"/>
      <c r="AD43" s="627" t="s">
        <v>66</v>
      </c>
      <c r="AE43" s="627"/>
      <c r="AF43" s="627"/>
      <c r="AG43" s="627"/>
      <c r="AH43" s="627"/>
      <c r="AI43" s="627"/>
      <c r="AJ43" s="627"/>
      <c r="AK43" s="627"/>
      <c r="AL43" s="628" t="s">
        <v>66</v>
      </c>
      <c r="AM43" s="629"/>
      <c r="AN43" s="629"/>
      <c r="AO43" s="630"/>
      <c r="BV43" s="86"/>
      <c r="BW43" s="86"/>
      <c r="BX43" s="86"/>
      <c r="BY43" s="86"/>
      <c r="BZ43" s="86"/>
      <c r="CA43" s="86"/>
      <c r="CB43" s="86"/>
      <c r="CD43" s="620" t="s">
        <v>300</v>
      </c>
      <c r="CE43" s="621"/>
      <c r="CF43" s="621"/>
      <c r="CG43" s="621"/>
      <c r="CH43" s="621"/>
      <c r="CI43" s="621"/>
      <c r="CJ43" s="621"/>
      <c r="CK43" s="621"/>
      <c r="CL43" s="621"/>
      <c r="CM43" s="621"/>
      <c r="CN43" s="621"/>
      <c r="CO43" s="621"/>
      <c r="CP43" s="621"/>
      <c r="CQ43" s="622"/>
      <c r="CR43" s="623">
        <v>63862</v>
      </c>
      <c r="CS43" s="657"/>
      <c r="CT43" s="657"/>
      <c r="CU43" s="657"/>
      <c r="CV43" s="657"/>
      <c r="CW43" s="657"/>
      <c r="CX43" s="657"/>
      <c r="CY43" s="658"/>
      <c r="CZ43" s="628">
        <v>0.5</v>
      </c>
      <c r="DA43" s="659"/>
      <c r="DB43" s="659"/>
      <c r="DC43" s="665"/>
      <c r="DD43" s="632">
        <v>61811</v>
      </c>
      <c r="DE43" s="657"/>
      <c r="DF43" s="657"/>
      <c r="DG43" s="657"/>
      <c r="DH43" s="657"/>
      <c r="DI43" s="657"/>
      <c r="DJ43" s="657"/>
      <c r="DK43" s="658"/>
      <c r="DL43" s="714"/>
      <c r="DM43" s="715"/>
      <c r="DN43" s="715"/>
      <c r="DO43" s="715"/>
      <c r="DP43" s="715"/>
      <c r="DQ43" s="715"/>
      <c r="DR43" s="715"/>
      <c r="DS43" s="715"/>
      <c r="DT43" s="715"/>
      <c r="DU43" s="715"/>
      <c r="DV43" s="716"/>
      <c r="DW43" s="708"/>
      <c r="DX43" s="709"/>
      <c r="DY43" s="709"/>
      <c r="DZ43" s="709"/>
      <c r="EA43" s="709"/>
      <c r="EB43" s="709"/>
      <c r="EC43" s="710"/>
    </row>
    <row r="44" spans="2:133" ht="11.25" customHeight="1" x14ac:dyDescent="0.2">
      <c r="B44" s="667" t="s">
        <v>301</v>
      </c>
      <c r="C44" s="668"/>
      <c r="D44" s="668"/>
      <c r="E44" s="668"/>
      <c r="F44" s="668"/>
      <c r="G44" s="668"/>
      <c r="H44" s="668"/>
      <c r="I44" s="668"/>
      <c r="J44" s="668"/>
      <c r="K44" s="668"/>
      <c r="L44" s="668"/>
      <c r="M44" s="668"/>
      <c r="N44" s="668"/>
      <c r="O44" s="668"/>
      <c r="P44" s="668"/>
      <c r="Q44" s="669"/>
      <c r="R44" s="717">
        <v>13931538</v>
      </c>
      <c r="S44" s="718"/>
      <c r="T44" s="718"/>
      <c r="U44" s="718"/>
      <c r="V44" s="718"/>
      <c r="W44" s="718"/>
      <c r="X44" s="718"/>
      <c r="Y44" s="719"/>
      <c r="Z44" s="720">
        <v>100</v>
      </c>
      <c r="AA44" s="720"/>
      <c r="AB44" s="720"/>
      <c r="AC44" s="720"/>
      <c r="AD44" s="721">
        <v>5165465</v>
      </c>
      <c r="AE44" s="721"/>
      <c r="AF44" s="721"/>
      <c r="AG44" s="721"/>
      <c r="AH44" s="721"/>
      <c r="AI44" s="721"/>
      <c r="AJ44" s="721"/>
      <c r="AK44" s="721"/>
      <c r="AL44" s="722">
        <v>100</v>
      </c>
      <c r="AM44" s="695"/>
      <c r="AN44" s="695"/>
      <c r="AO44" s="723"/>
      <c r="CD44" s="724" t="s">
        <v>247</v>
      </c>
      <c r="CE44" s="725"/>
      <c r="CF44" s="620" t="s">
        <v>302</v>
      </c>
      <c r="CG44" s="621"/>
      <c r="CH44" s="621"/>
      <c r="CI44" s="621"/>
      <c r="CJ44" s="621"/>
      <c r="CK44" s="621"/>
      <c r="CL44" s="621"/>
      <c r="CM44" s="621"/>
      <c r="CN44" s="621"/>
      <c r="CO44" s="621"/>
      <c r="CP44" s="621"/>
      <c r="CQ44" s="622"/>
      <c r="CR44" s="623">
        <v>4097888</v>
      </c>
      <c r="CS44" s="624"/>
      <c r="CT44" s="624"/>
      <c r="CU44" s="624"/>
      <c r="CV44" s="624"/>
      <c r="CW44" s="624"/>
      <c r="CX44" s="624"/>
      <c r="CY44" s="625"/>
      <c r="CZ44" s="628">
        <v>31.5</v>
      </c>
      <c r="DA44" s="629"/>
      <c r="DB44" s="629"/>
      <c r="DC44" s="641"/>
      <c r="DD44" s="632">
        <v>1561492</v>
      </c>
      <c r="DE44" s="624"/>
      <c r="DF44" s="624"/>
      <c r="DG44" s="624"/>
      <c r="DH44" s="624"/>
      <c r="DI44" s="624"/>
      <c r="DJ44" s="624"/>
      <c r="DK44" s="625"/>
      <c r="DL44" s="714"/>
      <c r="DM44" s="715"/>
      <c r="DN44" s="715"/>
      <c r="DO44" s="715"/>
      <c r="DP44" s="715"/>
      <c r="DQ44" s="715"/>
      <c r="DR44" s="715"/>
      <c r="DS44" s="715"/>
      <c r="DT44" s="715"/>
      <c r="DU44" s="715"/>
      <c r="DV44" s="716"/>
      <c r="DW44" s="708"/>
      <c r="DX44" s="709"/>
      <c r="DY44" s="709"/>
      <c r="DZ44" s="709"/>
      <c r="EA44" s="709"/>
      <c r="EB44" s="709"/>
      <c r="EC44" s="710"/>
    </row>
    <row r="45" spans="2:133" ht="11.25" customHeight="1" x14ac:dyDescent="0.2">
      <c r="B45" s="87"/>
      <c r="C45" s="87"/>
      <c r="D45" s="87"/>
      <c r="E45" s="87"/>
      <c r="F45" s="87"/>
      <c r="G45" s="87"/>
      <c r="H45" s="87"/>
      <c r="I45" s="87"/>
      <c r="J45" s="87"/>
      <c r="K45" s="87"/>
      <c r="L45" s="87"/>
      <c r="M45" s="87"/>
      <c r="N45" s="87"/>
      <c r="O45" s="87"/>
      <c r="P45" s="87"/>
      <c r="Q45" s="87"/>
      <c r="R45" s="87"/>
      <c r="S45" s="87"/>
      <c r="T45" s="87"/>
      <c r="U45" s="87"/>
      <c r="V45" s="87"/>
      <c r="W45" s="87"/>
      <c r="X45" s="87"/>
      <c r="Y45" s="87"/>
      <c r="Z45" s="87"/>
      <c r="AA45" s="87"/>
      <c r="AB45" s="87"/>
      <c r="AC45" s="87"/>
      <c r="AD45" s="87"/>
      <c r="AE45" s="87"/>
      <c r="AF45" s="87"/>
      <c r="AG45" s="87"/>
      <c r="AH45" s="87"/>
      <c r="AI45" s="87"/>
      <c r="AJ45" s="87"/>
      <c r="AK45" s="87"/>
      <c r="AL45" s="87"/>
      <c r="AM45" s="87"/>
      <c r="AN45" s="87"/>
      <c r="AO45" s="87"/>
      <c r="CD45" s="726"/>
      <c r="CE45" s="727"/>
      <c r="CF45" s="620" t="s">
        <v>303</v>
      </c>
      <c r="CG45" s="621"/>
      <c r="CH45" s="621"/>
      <c r="CI45" s="621"/>
      <c r="CJ45" s="621"/>
      <c r="CK45" s="621"/>
      <c r="CL45" s="621"/>
      <c r="CM45" s="621"/>
      <c r="CN45" s="621"/>
      <c r="CO45" s="621"/>
      <c r="CP45" s="621"/>
      <c r="CQ45" s="622"/>
      <c r="CR45" s="623">
        <v>1171598</v>
      </c>
      <c r="CS45" s="657"/>
      <c r="CT45" s="657"/>
      <c r="CU45" s="657"/>
      <c r="CV45" s="657"/>
      <c r="CW45" s="657"/>
      <c r="CX45" s="657"/>
      <c r="CY45" s="658"/>
      <c r="CZ45" s="628">
        <v>9</v>
      </c>
      <c r="DA45" s="659"/>
      <c r="DB45" s="659"/>
      <c r="DC45" s="665"/>
      <c r="DD45" s="632">
        <v>318473</v>
      </c>
      <c r="DE45" s="657"/>
      <c r="DF45" s="657"/>
      <c r="DG45" s="657"/>
      <c r="DH45" s="657"/>
      <c r="DI45" s="657"/>
      <c r="DJ45" s="657"/>
      <c r="DK45" s="658"/>
      <c r="DL45" s="714"/>
      <c r="DM45" s="715"/>
      <c r="DN45" s="715"/>
      <c r="DO45" s="715"/>
      <c r="DP45" s="715"/>
      <c r="DQ45" s="715"/>
      <c r="DR45" s="715"/>
      <c r="DS45" s="715"/>
      <c r="DT45" s="715"/>
      <c r="DU45" s="715"/>
      <c r="DV45" s="716"/>
      <c r="DW45" s="708"/>
      <c r="DX45" s="709"/>
      <c r="DY45" s="709"/>
      <c r="DZ45" s="709"/>
      <c r="EA45" s="709"/>
      <c r="EB45" s="709"/>
      <c r="EC45" s="710"/>
    </row>
    <row r="46" spans="2:133" ht="11.25" customHeight="1" x14ac:dyDescent="0.2">
      <c r="B46" s="88" t="s">
        <v>304</v>
      </c>
      <c r="C46" s="88"/>
      <c r="D46" s="88"/>
      <c r="E46" s="88"/>
      <c r="F46" s="88"/>
      <c r="G46" s="88"/>
      <c r="H46" s="88"/>
      <c r="I46" s="88"/>
      <c r="J46" s="88"/>
      <c r="K46" s="88"/>
      <c r="L46" s="88"/>
      <c r="M46" s="88"/>
      <c r="N46" s="88"/>
      <c r="O46" s="88"/>
      <c r="P46" s="88"/>
      <c r="Q46" s="88"/>
      <c r="R46" s="88"/>
      <c r="S46" s="88"/>
      <c r="T46" s="88"/>
      <c r="U46" s="88"/>
      <c r="V46" s="88"/>
      <c r="W46" s="88"/>
      <c r="X46" s="88"/>
      <c r="Y46" s="88"/>
      <c r="Z46" s="88"/>
      <c r="AA46" s="88"/>
      <c r="AB46" s="88"/>
      <c r="AC46" s="88"/>
      <c r="AD46" s="88"/>
      <c r="AE46" s="88"/>
      <c r="AF46" s="88"/>
      <c r="AG46" s="88"/>
      <c r="AH46" s="88"/>
      <c r="AI46" s="88"/>
      <c r="AJ46" s="88"/>
      <c r="AK46" s="88"/>
      <c r="AL46" s="88"/>
      <c r="AM46" s="88"/>
      <c r="AN46" s="88"/>
      <c r="AO46" s="88"/>
      <c r="CD46" s="726"/>
      <c r="CE46" s="727"/>
      <c r="CF46" s="620" t="s">
        <v>305</v>
      </c>
      <c r="CG46" s="621"/>
      <c r="CH46" s="621"/>
      <c r="CI46" s="621"/>
      <c r="CJ46" s="621"/>
      <c r="CK46" s="621"/>
      <c r="CL46" s="621"/>
      <c r="CM46" s="621"/>
      <c r="CN46" s="621"/>
      <c r="CO46" s="621"/>
      <c r="CP46" s="621"/>
      <c r="CQ46" s="622"/>
      <c r="CR46" s="623">
        <v>2914025</v>
      </c>
      <c r="CS46" s="624"/>
      <c r="CT46" s="624"/>
      <c r="CU46" s="624"/>
      <c r="CV46" s="624"/>
      <c r="CW46" s="624"/>
      <c r="CX46" s="624"/>
      <c r="CY46" s="625"/>
      <c r="CZ46" s="628">
        <v>22.4</v>
      </c>
      <c r="DA46" s="629"/>
      <c r="DB46" s="629"/>
      <c r="DC46" s="641"/>
      <c r="DD46" s="632">
        <v>1230754</v>
      </c>
      <c r="DE46" s="624"/>
      <c r="DF46" s="624"/>
      <c r="DG46" s="624"/>
      <c r="DH46" s="624"/>
      <c r="DI46" s="624"/>
      <c r="DJ46" s="624"/>
      <c r="DK46" s="625"/>
      <c r="DL46" s="714"/>
      <c r="DM46" s="715"/>
      <c r="DN46" s="715"/>
      <c r="DO46" s="715"/>
      <c r="DP46" s="715"/>
      <c r="DQ46" s="715"/>
      <c r="DR46" s="715"/>
      <c r="DS46" s="715"/>
      <c r="DT46" s="715"/>
      <c r="DU46" s="715"/>
      <c r="DV46" s="716"/>
      <c r="DW46" s="708"/>
      <c r="DX46" s="709"/>
      <c r="DY46" s="709"/>
      <c r="DZ46" s="709"/>
      <c r="EA46" s="709"/>
      <c r="EB46" s="709"/>
      <c r="EC46" s="710"/>
    </row>
    <row r="47" spans="2:133" ht="11.25" customHeight="1" x14ac:dyDescent="0.2">
      <c r="B47" s="742" t="s">
        <v>306</v>
      </c>
      <c r="C47" s="742"/>
      <c r="D47" s="742"/>
      <c r="E47" s="742"/>
      <c r="F47" s="742"/>
      <c r="G47" s="742"/>
      <c r="H47" s="742"/>
      <c r="I47" s="742"/>
      <c r="J47" s="742"/>
      <c r="K47" s="742"/>
      <c r="L47" s="742"/>
      <c r="M47" s="742"/>
      <c r="N47" s="742"/>
      <c r="O47" s="742"/>
      <c r="P47" s="742"/>
      <c r="Q47" s="742"/>
      <c r="R47" s="742"/>
      <c r="S47" s="742"/>
      <c r="T47" s="742"/>
      <c r="U47" s="742"/>
      <c r="V47" s="742"/>
      <c r="W47" s="742"/>
      <c r="X47" s="742"/>
      <c r="Y47" s="742"/>
      <c r="Z47" s="742"/>
      <c r="AA47" s="742"/>
      <c r="AB47" s="742"/>
      <c r="AC47" s="742"/>
      <c r="AD47" s="742"/>
      <c r="AE47" s="742"/>
      <c r="AF47" s="742"/>
      <c r="AG47" s="742"/>
      <c r="AH47" s="742"/>
      <c r="AI47" s="742"/>
      <c r="AJ47" s="742"/>
      <c r="AK47" s="742"/>
      <c r="AL47" s="742"/>
      <c r="AM47" s="742"/>
      <c r="AN47" s="742"/>
      <c r="AO47" s="742"/>
      <c r="AP47" s="742"/>
      <c r="AQ47" s="742"/>
      <c r="AR47" s="742"/>
      <c r="AS47" s="742"/>
      <c r="AT47" s="742"/>
      <c r="AU47" s="742"/>
      <c r="AV47" s="742"/>
      <c r="AW47" s="742"/>
      <c r="AX47" s="742"/>
      <c r="AY47" s="742"/>
      <c r="AZ47" s="742"/>
      <c r="BA47" s="742"/>
      <c r="BB47" s="742"/>
      <c r="BC47" s="742"/>
      <c r="BD47" s="742"/>
      <c r="BE47" s="742"/>
      <c r="BF47" s="742"/>
      <c r="BG47" s="742"/>
      <c r="BH47" s="742"/>
      <c r="BI47" s="742"/>
      <c r="BJ47" s="742"/>
      <c r="BK47" s="742"/>
      <c r="BL47" s="742"/>
      <c r="BM47" s="742"/>
      <c r="BN47" s="742"/>
      <c r="BO47" s="742"/>
      <c r="BP47" s="742"/>
      <c r="BQ47" s="742"/>
      <c r="BR47" s="742"/>
      <c r="BS47" s="742"/>
      <c r="BT47" s="742"/>
      <c r="BU47" s="742"/>
      <c r="BV47" s="742"/>
      <c r="BW47" s="742"/>
      <c r="BX47" s="742"/>
      <c r="BY47" s="742"/>
      <c r="BZ47" s="742"/>
      <c r="CA47" s="742"/>
      <c r="CB47" s="742"/>
      <c r="CD47" s="726"/>
      <c r="CE47" s="727"/>
      <c r="CF47" s="620" t="s">
        <v>307</v>
      </c>
      <c r="CG47" s="621"/>
      <c r="CH47" s="621"/>
      <c r="CI47" s="621"/>
      <c r="CJ47" s="621"/>
      <c r="CK47" s="621"/>
      <c r="CL47" s="621"/>
      <c r="CM47" s="621"/>
      <c r="CN47" s="621"/>
      <c r="CO47" s="621"/>
      <c r="CP47" s="621"/>
      <c r="CQ47" s="622"/>
      <c r="CR47" s="623" t="s">
        <v>66</v>
      </c>
      <c r="CS47" s="657"/>
      <c r="CT47" s="657"/>
      <c r="CU47" s="657"/>
      <c r="CV47" s="657"/>
      <c r="CW47" s="657"/>
      <c r="CX47" s="657"/>
      <c r="CY47" s="658"/>
      <c r="CZ47" s="628" t="s">
        <v>176</v>
      </c>
      <c r="DA47" s="659"/>
      <c r="DB47" s="659"/>
      <c r="DC47" s="665"/>
      <c r="DD47" s="632" t="s">
        <v>66</v>
      </c>
      <c r="DE47" s="657"/>
      <c r="DF47" s="657"/>
      <c r="DG47" s="657"/>
      <c r="DH47" s="657"/>
      <c r="DI47" s="657"/>
      <c r="DJ47" s="657"/>
      <c r="DK47" s="658"/>
      <c r="DL47" s="714"/>
      <c r="DM47" s="715"/>
      <c r="DN47" s="715"/>
      <c r="DO47" s="715"/>
      <c r="DP47" s="715"/>
      <c r="DQ47" s="715"/>
      <c r="DR47" s="715"/>
      <c r="DS47" s="715"/>
      <c r="DT47" s="715"/>
      <c r="DU47" s="715"/>
      <c r="DV47" s="716"/>
      <c r="DW47" s="708"/>
      <c r="DX47" s="709"/>
      <c r="DY47" s="709"/>
      <c r="DZ47" s="709"/>
      <c r="EA47" s="709"/>
      <c r="EB47" s="709"/>
      <c r="EC47" s="710"/>
    </row>
    <row r="48" spans="2:133" ht="10.8" x14ac:dyDescent="0.2">
      <c r="B48" s="741" t="s">
        <v>308</v>
      </c>
      <c r="C48" s="741"/>
      <c r="D48" s="741"/>
      <c r="E48" s="741"/>
      <c r="F48" s="741"/>
      <c r="G48" s="741"/>
      <c r="H48" s="741"/>
      <c r="I48" s="741"/>
      <c r="J48" s="741"/>
      <c r="K48" s="741"/>
      <c r="L48" s="741"/>
      <c r="M48" s="741"/>
      <c r="N48" s="741"/>
      <c r="O48" s="741"/>
      <c r="P48" s="741"/>
      <c r="Q48" s="741"/>
      <c r="R48" s="741"/>
      <c r="S48" s="741"/>
      <c r="T48" s="741"/>
      <c r="U48" s="741"/>
      <c r="V48" s="741"/>
      <c r="W48" s="741"/>
      <c r="X48" s="741"/>
      <c r="Y48" s="741"/>
      <c r="Z48" s="741"/>
      <c r="AA48" s="741"/>
      <c r="AB48" s="741"/>
      <c r="AC48" s="741"/>
      <c r="AD48" s="741"/>
      <c r="AE48" s="741"/>
      <c r="AF48" s="741"/>
      <c r="AG48" s="741"/>
      <c r="AH48" s="741"/>
      <c r="AI48" s="741"/>
      <c r="AJ48" s="741"/>
      <c r="AK48" s="741"/>
      <c r="AL48" s="741"/>
      <c r="AM48" s="741"/>
      <c r="AN48" s="741"/>
      <c r="AO48" s="741"/>
      <c r="AP48" s="741"/>
      <c r="AQ48" s="741"/>
      <c r="AR48" s="741"/>
      <c r="AS48" s="741"/>
      <c r="AT48" s="741"/>
      <c r="AU48" s="741"/>
      <c r="AV48" s="741"/>
      <c r="AW48" s="741"/>
      <c r="AX48" s="741"/>
      <c r="AY48" s="741"/>
      <c r="AZ48" s="741"/>
      <c r="BA48" s="741"/>
      <c r="BB48" s="741"/>
      <c r="BC48" s="741"/>
      <c r="BD48" s="741"/>
      <c r="BE48" s="741"/>
      <c r="BF48" s="741"/>
      <c r="BG48" s="741"/>
      <c r="BH48" s="741"/>
      <c r="BI48" s="741"/>
      <c r="BJ48" s="741"/>
      <c r="BK48" s="741"/>
      <c r="BL48" s="741"/>
      <c r="BM48" s="741"/>
      <c r="BN48" s="741"/>
      <c r="BO48" s="741"/>
      <c r="BP48" s="741"/>
      <c r="BQ48" s="741"/>
      <c r="BR48" s="741"/>
      <c r="BS48" s="741"/>
      <c r="BT48" s="741"/>
      <c r="BU48" s="741"/>
      <c r="BV48" s="741"/>
      <c r="BW48" s="741"/>
      <c r="BX48" s="741"/>
      <c r="BY48" s="741"/>
      <c r="BZ48" s="741"/>
      <c r="CA48" s="741"/>
      <c r="CB48" s="741"/>
      <c r="CD48" s="728"/>
      <c r="CE48" s="729"/>
      <c r="CF48" s="620" t="s">
        <v>309</v>
      </c>
      <c r="CG48" s="621"/>
      <c r="CH48" s="621"/>
      <c r="CI48" s="621"/>
      <c r="CJ48" s="621"/>
      <c r="CK48" s="621"/>
      <c r="CL48" s="621"/>
      <c r="CM48" s="621"/>
      <c r="CN48" s="621"/>
      <c r="CO48" s="621"/>
      <c r="CP48" s="621"/>
      <c r="CQ48" s="622"/>
      <c r="CR48" s="623" t="s">
        <v>66</v>
      </c>
      <c r="CS48" s="624"/>
      <c r="CT48" s="624"/>
      <c r="CU48" s="624"/>
      <c r="CV48" s="624"/>
      <c r="CW48" s="624"/>
      <c r="CX48" s="624"/>
      <c r="CY48" s="625"/>
      <c r="CZ48" s="628" t="s">
        <v>66</v>
      </c>
      <c r="DA48" s="629"/>
      <c r="DB48" s="629"/>
      <c r="DC48" s="641"/>
      <c r="DD48" s="632" t="s">
        <v>66</v>
      </c>
      <c r="DE48" s="624"/>
      <c r="DF48" s="624"/>
      <c r="DG48" s="624"/>
      <c r="DH48" s="624"/>
      <c r="DI48" s="624"/>
      <c r="DJ48" s="624"/>
      <c r="DK48" s="625"/>
      <c r="DL48" s="714"/>
      <c r="DM48" s="715"/>
      <c r="DN48" s="715"/>
      <c r="DO48" s="715"/>
      <c r="DP48" s="715"/>
      <c r="DQ48" s="715"/>
      <c r="DR48" s="715"/>
      <c r="DS48" s="715"/>
      <c r="DT48" s="715"/>
      <c r="DU48" s="715"/>
      <c r="DV48" s="716"/>
      <c r="DW48" s="708"/>
      <c r="DX48" s="709"/>
      <c r="DY48" s="709"/>
      <c r="DZ48" s="709"/>
      <c r="EA48" s="709"/>
      <c r="EB48" s="709"/>
      <c r="EC48" s="710"/>
    </row>
    <row r="49" spans="2:133" ht="11.25" customHeight="1" x14ac:dyDescent="0.2">
      <c r="B49" s="89"/>
      <c r="C49" s="88"/>
      <c r="D49" s="88"/>
      <c r="E49" s="88"/>
      <c r="F49" s="88"/>
      <c r="G49" s="88"/>
      <c r="H49" s="88"/>
      <c r="I49" s="88"/>
      <c r="J49" s="88"/>
      <c r="K49" s="88"/>
      <c r="L49" s="88"/>
      <c r="M49" s="88"/>
      <c r="N49" s="88"/>
      <c r="O49" s="88"/>
      <c r="P49" s="88"/>
      <c r="Q49" s="88"/>
      <c r="R49" s="88"/>
      <c r="S49" s="88"/>
      <c r="T49" s="88"/>
      <c r="U49" s="88"/>
      <c r="V49" s="88"/>
      <c r="W49" s="88"/>
      <c r="X49" s="88"/>
      <c r="Y49" s="88"/>
      <c r="Z49" s="88"/>
      <c r="AA49" s="88"/>
      <c r="AB49" s="88"/>
      <c r="AC49" s="88"/>
      <c r="AD49" s="88"/>
      <c r="AE49" s="88"/>
      <c r="AF49" s="88"/>
      <c r="AG49" s="88"/>
      <c r="AH49" s="88"/>
      <c r="AI49" s="88"/>
      <c r="AJ49" s="88"/>
      <c r="AK49" s="88"/>
      <c r="AL49" s="88"/>
      <c r="AM49" s="88"/>
      <c r="AN49" s="88"/>
      <c r="AO49" s="88"/>
      <c r="CD49" s="667" t="s">
        <v>310</v>
      </c>
      <c r="CE49" s="668"/>
      <c r="CF49" s="668"/>
      <c r="CG49" s="668"/>
      <c r="CH49" s="668"/>
      <c r="CI49" s="668"/>
      <c r="CJ49" s="668"/>
      <c r="CK49" s="668"/>
      <c r="CL49" s="668"/>
      <c r="CM49" s="668"/>
      <c r="CN49" s="668"/>
      <c r="CO49" s="668"/>
      <c r="CP49" s="668"/>
      <c r="CQ49" s="669"/>
      <c r="CR49" s="717">
        <v>13016118</v>
      </c>
      <c r="CS49" s="694"/>
      <c r="CT49" s="694"/>
      <c r="CU49" s="694"/>
      <c r="CV49" s="694"/>
      <c r="CW49" s="694"/>
      <c r="CX49" s="694"/>
      <c r="CY49" s="731"/>
      <c r="CZ49" s="722">
        <v>100</v>
      </c>
      <c r="DA49" s="732"/>
      <c r="DB49" s="732"/>
      <c r="DC49" s="733"/>
      <c r="DD49" s="734">
        <v>8612927</v>
      </c>
      <c r="DE49" s="694"/>
      <c r="DF49" s="694"/>
      <c r="DG49" s="694"/>
      <c r="DH49" s="694"/>
      <c r="DI49" s="694"/>
      <c r="DJ49" s="694"/>
      <c r="DK49" s="731"/>
      <c r="DL49" s="735"/>
      <c r="DM49" s="736"/>
      <c r="DN49" s="736"/>
      <c r="DO49" s="736"/>
      <c r="DP49" s="736"/>
      <c r="DQ49" s="736"/>
      <c r="DR49" s="736"/>
      <c r="DS49" s="736"/>
      <c r="DT49" s="736"/>
      <c r="DU49" s="736"/>
      <c r="DV49" s="737"/>
      <c r="DW49" s="738"/>
      <c r="DX49" s="739"/>
      <c r="DY49" s="739"/>
      <c r="DZ49" s="739"/>
      <c r="EA49" s="739"/>
      <c r="EB49" s="739"/>
      <c r="EC49" s="740"/>
    </row>
    <row r="50" spans="2:133" ht="10.8" hidden="1" x14ac:dyDescent="0.2">
      <c r="B50" s="90"/>
      <c r="C50" s="87"/>
      <c r="D50" s="87"/>
      <c r="E50" s="87"/>
      <c r="F50" s="87"/>
      <c r="G50" s="87"/>
      <c r="H50" s="87"/>
      <c r="I50" s="87"/>
      <c r="J50" s="87"/>
      <c r="K50" s="87"/>
      <c r="L50" s="87"/>
      <c r="M50" s="87"/>
      <c r="N50" s="87"/>
      <c r="O50" s="87"/>
      <c r="P50" s="87"/>
      <c r="Q50" s="87"/>
      <c r="R50" s="87"/>
      <c r="S50" s="87"/>
      <c r="T50" s="87"/>
      <c r="U50" s="87"/>
      <c r="V50" s="87"/>
      <c r="W50" s="87"/>
      <c r="X50" s="87"/>
      <c r="Y50" s="87"/>
      <c r="Z50" s="87"/>
      <c r="AA50" s="87"/>
      <c r="AB50" s="87"/>
      <c r="AC50" s="87"/>
      <c r="AD50" s="87"/>
      <c r="AE50" s="87"/>
      <c r="AF50" s="87"/>
      <c r="AG50" s="87"/>
      <c r="AH50" s="87"/>
      <c r="AI50" s="87"/>
      <c r="AJ50" s="87"/>
      <c r="AK50" s="87"/>
      <c r="AL50" s="87"/>
      <c r="AM50" s="87"/>
      <c r="AN50" s="87"/>
      <c r="AO50" s="87"/>
    </row>
  </sheetData>
  <sheetProtection algorithmName="SHA-512" hashValue="qR3JAcftj0qFZmL4kp1IbtxItx8w7ilZDijp7yeVRFs2uv/TR3B/Nhu89ukIslHn7fPJWbYKUAobKMrkgt2wbw==" saltValue="deaEcpBL38LIMKCAruhu1Q==" spinCount="100000" sheet="1" objects="1" scenarios="1"/>
  <mergeCells count="618">
    <mergeCell ref="CD49:CQ49"/>
    <mergeCell ref="CR49:CY49"/>
    <mergeCell ref="CZ49:DC49"/>
    <mergeCell ref="DD49:DK49"/>
    <mergeCell ref="DL49:DV49"/>
    <mergeCell ref="DW49:EC49"/>
    <mergeCell ref="DW47:EC47"/>
    <mergeCell ref="B48:CB48"/>
    <mergeCell ref="CF48:CQ48"/>
    <mergeCell ref="CR48:CY48"/>
    <mergeCell ref="CZ48:DC48"/>
    <mergeCell ref="DD48:DK48"/>
    <mergeCell ref="DL48:DV48"/>
    <mergeCell ref="DW48:EC48"/>
    <mergeCell ref="B47:CB47"/>
    <mergeCell ref="CF47:CQ47"/>
    <mergeCell ref="CR47:CY47"/>
    <mergeCell ref="CZ47:DC47"/>
    <mergeCell ref="DD47:DK47"/>
    <mergeCell ref="DL47:DV47"/>
    <mergeCell ref="CF46:CQ46"/>
    <mergeCell ref="CR46:CY46"/>
    <mergeCell ref="CZ46:DC46"/>
    <mergeCell ref="DD46:DK46"/>
    <mergeCell ref="DL46:DV46"/>
    <mergeCell ref="DW46:EC46"/>
    <mergeCell ref="CF45:CQ45"/>
    <mergeCell ref="CR45:CY45"/>
    <mergeCell ref="CZ45:DC45"/>
    <mergeCell ref="DD45:DK45"/>
    <mergeCell ref="DL45:DV45"/>
    <mergeCell ref="DW45:EC45"/>
    <mergeCell ref="CF44:CQ44"/>
    <mergeCell ref="CR44:CY44"/>
    <mergeCell ref="CZ44:DC44"/>
    <mergeCell ref="DD44:DK44"/>
    <mergeCell ref="DL44:DV44"/>
    <mergeCell ref="DW44:EC44"/>
    <mergeCell ref="CZ43:DC43"/>
    <mergeCell ref="DD43:DK43"/>
    <mergeCell ref="DL43:DV43"/>
    <mergeCell ref="DW43:EC43"/>
    <mergeCell ref="B44:Q44"/>
    <mergeCell ref="R44:Y44"/>
    <mergeCell ref="Z44:AC44"/>
    <mergeCell ref="AD44:AK44"/>
    <mergeCell ref="AL44:AO44"/>
    <mergeCell ref="CD44:CE48"/>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CD41:CQ41"/>
    <mergeCell ref="CR41:CY41"/>
    <mergeCell ref="CZ41:DC41"/>
    <mergeCell ref="DD41:DK41"/>
    <mergeCell ref="DL41:DV41"/>
    <mergeCell ref="B40:Q40"/>
    <mergeCell ref="R40:Y40"/>
    <mergeCell ref="Z40:AC40"/>
    <mergeCell ref="AD40:AK40"/>
    <mergeCell ref="AL40:AO40"/>
    <mergeCell ref="AQ40:AY40"/>
    <mergeCell ref="AZ40:BF40"/>
    <mergeCell ref="BG40:BK42"/>
    <mergeCell ref="BM40:BU40"/>
    <mergeCell ref="Z42:AC42"/>
    <mergeCell ref="AD42:AK42"/>
    <mergeCell ref="AL42:AO42"/>
    <mergeCell ref="AQ42:AY42"/>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3:AC33"/>
    <mergeCell ref="AD33:AK33"/>
    <mergeCell ref="AL33:AO33"/>
    <mergeCell ref="Z35:AC35"/>
    <mergeCell ref="AD35:AK35"/>
    <mergeCell ref="AL35:AO35"/>
    <mergeCell ref="AQ35:BF35"/>
    <mergeCell ref="CD34:CQ34"/>
    <mergeCell ref="CR34:CY34"/>
    <mergeCell ref="BG35:CB35"/>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CD25:CQ25"/>
    <mergeCell ref="CR25:CY25"/>
    <mergeCell ref="CZ25:DC25"/>
    <mergeCell ref="DD25:DK25"/>
    <mergeCell ref="CD27:CQ27"/>
    <mergeCell ref="CR27:CY27"/>
    <mergeCell ref="CZ27:DC27"/>
    <mergeCell ref="DD27:DK27"/>
    <mergeCell ref="DL27:DV27"/>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80" zoomScaleNormal="80" zoomScaleSheetLayoutView="70" workbookViewId="0">
      <selection activeCell="B36" sqref="B36:U36"/>
    </sheetView>
  </sheetViews>
  <sheetFormatPr defaultColWidth="0" defaultRowHeight="13.2" zeroHeight="1" x14ac:dyDescent="0.2"/>
  <cols>
    <col min="1" max="130" width="2.77734375" style="96" customWidth="1"/>
    <col min="131" max="131" width="1.6640625" style="96" customWidth="1"/>
    <col min="132" max="16384" width="9" style="96" hidden="1"/>
  </cols>
  <sheetData>
    <row r="1" spans="1:131" ht="11.25" customHeight="1" thickBot="1" x14ac:dyDescent="0.25">
      <c r="A1" s="92"/>
      <c r="B1" s="92"/>
      <c r="C1" s="92"/>
      <c r="D1" s="92"/>
      <c r="E1" s="92"/>
      <c r="F1" s="92"/>
      <c r="G1" s="92"/>
      <c r="H1" s="92"/>
      <c r="I1" s="92"/>
      <c r="J1" s="92"/>
      <c r="K1" s="92"/>
      <c r="L1" s="92"/>
      <c r="M1" s="92"/>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c r="BC1" s="93"/>
      <c r="BD1" s="93"/>
      <c r="BE1" s="93"/>
      <c r="BF1" s="93"/>
      <c r="BG1" s="93"/>
      <c r="BH1" s="93"/>
      <c r="BI1" s="93"/>
      <c r="BJ1" s="93"/>
      <c r="BK1" s="93"/>
      <c r="BL1" s="93"/>
      <c r="BM1" s="93"/>
      <c r="BN1" s="93"/>
      <c r="BO1" s="93"/>
      <c r="BP1" s="93"/>
      <c r="BQ1" s="93"/>
      <c r="BR1" s="93"/>
      <c r="BS1" s="93"/>
      <c r="BT1" s="93"/>
      <c r="BU1" s="93"/>
      <c r="BV1" s="93"/>
      <c r="BW1" s="93"/>
      <c r="BX1" s="93"/>
      <c r="BY1" s="93"/>
      <c r="BZ1" s="93"/>
      <c r="CA1" s="93"/>
      <c r="CB1" s="93"/>
      <c r="CC1" s="93"/>
      <c r="CD1" s="93"/>
      <c r="CE1" s="93"/>
      <c r="CF1" s="93"/>
      <c r="CG1" s="93"/>
      <c r="CH1" s="93"/>
      <c r="CI1" s="93"/>
      <c r="CJ1" s="93"/>
      <c r="CK1" s="93"/>
      <c r="CL1" s="93"/>
      <c r="CM1" s="93"/>
      <c r="CN1" s="93"/>
      <c r="CO1" s="93"/>
      <c r="CP1" s="93"/>
      <c r="CQ1" s="93"/>
      <c r="CR1" s="93"/>
      <c r="CS1" s="93"/>
      <c r="CT1" s="93"/>
      <c r="CU1" s="93"/>
      <c r="CV1" s="93"/>
      <c r="CW1" s="93"/>
      <c r="CX1" s="93"/>
      <c r="CY1" s="93"/>
      <c r="CZ1" s="93"/>
      <c r="DA1" s="93"/>
      <c r="DB1" s="93"/>
      <c r="DC1" s="93"/>
      <c r="DD1" s="93"/>
      <c r="DE1" s="93"/>
      <c r="DF1" s="93"/>
      <c r="DG1" s="93"/>
      <c r="DH1" s="93"/>
      <c r="DI1" s="93"/>
      <c r="DJ1" s="93"/>
      <c r="DK1" s="93"/>
      <c r="DL1" s="93"/>
      <c r="DM1" s="93"/>
      <c r="DN1" s="93"/>
      <c r="DO1" s="93"/>
      <c r="DP1" s="93"/>
      <c r="DQ1" s="94"/>
      <c r="DR1" s="94"/>
      <c r="DS1" s="94"/>
      <c r="DT1" s="94"/>
      <c r="DU1" s="94"/>
      <c r="DV1" s="94"/>
      <c r="DW1" s="94"/>
      <c r="DX1" s="94"/>
      <c r="DY1" s="94"/>
      <c r="DZ1" s="94"/>
      <c r="EA1" s="95"/>
    </row>
    <row r="2" spans="1:131" ht="26.25" customHeight="1" thickBot="1" x14ac:dyDescent="0.25">
      <c r="A2" s="743" t="s">
        <v>311</v>
      </c>
      <c r="B2" s="743"/>
      <c r="C2" s="743"/>
      <c r="D2" s="743"/>
      <c r="E2" s="743"/>
      <c r="F2" s="743"/>
      <c r="G2" s="743"/>
      <c r="H2" s="743"/>
      <c r="I2" s="743"/>
      <c r="J2" s="743"/>
      <c r="K2" s="743"/>
      <c r="L2" s="743"/>
      <c r="M2" s="743"/>
      <c r="N2" s="743"/>
      <c r="O2" s="743"/>
      <c r="P2" s="743"/>
      <c r="Q2" s="743"/>
      <c r="R2" s="743"/>
      <c r="S2" s="743"/>
      <c r="T2" s="743"/>
      <c r="U2" s="743"/>
      <c r="V2" s="743"/>
      <c r="W2" s="743"/>
      <c r="X2" s="743"/>
      <c r="Y2" s="743"/>
      <c r="Z2" s="743"/>
      <c r="AA2" s="743"/>
      <c r="AB2" s="743"/>
      <c r="AC2" s="743"/>
      <c r="AD2" s="743"/>
      <c r="AE2" s="743"/>
      <c r="AF2" s="743"/>
      <c r="AG2" s="743"/>
      <c r="AH2" s="743"/>
      <c r="AI2" s="743"/>
      <c r="AJ2" s="743"/>
      <c r="AK2" s="743"/>
      <c r="AL2" s="743"/>
      <c r="AM2" s="743"/>
      <c r="AN2" s="743"/>
      <c r="AO2" s="743"/>
      <c r="AP2" s="743"/>
      <c r="AQ2" s="743"/>
      <c r="AR2" s="743"/>
      <c r="AS2" s="743"/>
      <c r="AT2" s="743"/>
      <c r="AU2" s="743"/>
      <c r="AV2" s="743"/>
      <c r="AW2" s="743"/>
      <c r="AX2" s="743"/>
      <c r="AY2" s="743"/>
      <c r="AZ2" s="743"/>
      <c r="BA2" s="743"/>
      <c r="BB2" s="743"/>
      <c r="BC2" s="743"/>
      <c r="BD2" s="743"/>
      <c r="BE2" s="743"/>
      <c r="BF2" s="743"/>
      <c r="BG2" s="743"/>
      <c r="BH2" s="743"/>
      <c r="BI2" s="743"/>
      <c r="BJ2" s="93"/>
      <c r="BK2" s="93"/>
      <c r="BL2" s="93"/>
      <c r="BM2" s="93"/>
      <c r="BN2" s="93"/>
      <c r="BO2" s="93"/>
      <c r="BP2" s="93"/>
      <c r="BQ2" s="93"/>
      <c r="BR2" s="93"/>
      <c r="BS2" s="93"/>
      <c r="BT2" s="93"/>
      <c r="BU2" s="93"/>
      <c r="BV2" s="93"/>
      <c r="BW2" s="93"/>
      <c r="BX2" s="93"/>
      <c r="BY2" s="93"/>
      <c r="BZ2" s="93"/>
      <c r="CA2" s="93"/>
      <c r="CB2" s="93"/>
      <c r="CC2" s="93"/>
      <c r="CD2" s="93"/>
      <c r="CE2" s="93"/>
      <c r="CF2" s="93"/>
      <c r="CG2" s="93"/>
      <c r="CH2" s="93"/>
      <c r="CI2" s="93"/>
      <c r="CJ2" s="93"/>
      <c r="CK2" s="93"/>
      <c r="CL2" s="93"/>
      <c r="CM2" s="93"/>
      <c r="CN2" s="93"/>
      <c r="CO2" s="93"/>
      <c r="CP2" s="93"/>
      <c r="CQ2" s="93"/>
      <c r="CR2" s="93"/>
      <c r="CS2" s="93"/>
      <c r="CT2" s="93"/>
      <c r="CU2" s="93"/>
      <c r="CV2" s="93"/>
      <c r="CW2" s="93"/>
      <c r="CX2" s="93"/>
      <c r="CY2" s="93"/>
      <c r="CZ2" s="93"/>
      <c r="DA2" s="93"/>
      <c r="DB2" s="93"/>
      <c r="DC2" s="93"/>
      <c r="DD2" s="93"/>
      <c r="DE2" s="93"/>
      <c r="DF2" s="93"/>
      <c r="DG2" s="93"/>
      <c r="DH2" s="93"/>
      <c r="DI2" s="93"/>
      <c r="DJ2" s="744" t="s">
        <v>312</v>
      </c>
      <c r="DK2" s="745"/>
      <c r="DL2" s="745"/>
      <c r="DM2" s="745"/>
      <c r="DN2" s="745"/>
      <c r="DO2" s="746"/>
      <c r="DP2" s="93"/>
      <c r="DQ2" s="744" t="s">
        <v>313</v>
      </c>
      <c r="DR2" s="745"/>
      <c r="DS2" s="745"/>
      <c r="DT2" s="745"/>
      <c r="DU2" s="745"/>
      <c r="DV2" s="745"/>
      <c r="DW2" s="745"/>
      <c r="DX2" s="745"/>
      <c r="DY2" s="745"/>
      <c r="DZ2" s="746"/>
      <c r="EA2" s="95"/>
    </row>
    <row r="3" spans="1:131" ht="11.25" customHeight="1" x14ac:dyDescent="0.2">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c r="DI3" s="93"/>
      <c r="DJ3" s="93"/>
      <c r="DK3" s="93"/>
      <c r="DL3" s="93"/>
      <c r="DM3" s="93"/>
      <c r="DN3" s="93"/>
      <c r="DO3" s="93"/>
      <c r="DP3" s="93"/>
      <c r="DQ3" s="93"/>
      <c r="DR3" s="93"/>
      <c r="DS3" s="93"/>
      <c r="DT3" s="93"/>
      <c r="DU3" s="93"/>
      <c r="DV3" s="93"/>
      <c r="DW3" s="93"/>
      <c r="DX3" s="93"/>
      <c r="DY3" s="93"/>
      <c r="DZ3" s="93"/>
      <c r="EA3" s="95"/>
    </row>
    <row r="4" spans="1:131" s="100" customFormat="1" ht="26.25" customHeight="1" thickBot="1" x14ac:dyDescent="0.25">
      <c r="A4" s="747" t="s">
        <v>314</v>
      </c>
      <c r="B4" s="747"/>
      <c r="C4" s="747"/>
      <c r="D4" s="747"/>
      <c r="E4" s="747"/>
      <c r="F4" s="747"/>
      <c r="G4" s="747"/>
      <c r="H4" s="747"/>
      <c r="I4" s="747"/>
      <c r="J4" s="747"/>
      <c r="K4" s="747"/>
      <c r="L4" s="747"/>
      <c r="M4" s="747"/>
      <c r="N4" s="747"/>
      <c r="O4" s="747"/>
      <c r="P4" s="747"/>
      <c r="Q4" s="747"/>
      <c r="R4" s="747"/>
      <c r="S4" s="747"/>
      <c r="T4" s="747"/>
      <c r="U4" s="747"/>
      <c r="V4" s="747"/>
      <c r="W4" s="747"/>
      <c r="X4" s="747"/>
      <c r="Y4" s="747"/>
      <c r="Z4" s="747"/>
      <c r="AA4" s="747"/>
      <c r="AB4" s="747"/>
      <c r="AC4" s="747"/>
      <c r="AD4" s="747"/>
      <c r="AE4" s="747"/>
      <c r="AF4" s="747"/>
      <c r="AG4" s="747"/>
      <c r="AH4" s="747"/>
      <c r="AI4" s="747"/>
      <c r="AJ4" s="747"/>
      <c r="AK4" s="747"/>
      <c r="AL4" s="747"/>
      <c r="AM4" s="747"/>
      <c r="AN4" s="747"/>
      <c r="AO4" s="747"/>
      <c r="AP4" s="747"/>
      <c r="AQ4" s="747"/>
      <c r="AR4" s="747"/>
      <c r="AS4" s="747"/>
      <c r="AT4" s="747"/>
      <c r="AU4" s="747"/>
      <c r="AV4" s="747"/>
      <c r="AW4" s="747"/>
      <c r="AX4" s="747"/>
      <c r="AY4" s="747"/>
      <c r="AZ4" s="97"/>
      <c r="BA4" s="97"/>
      <c r="BB4" s="97"/>
      <c r="BC4" s="97"/>
      <c r="BD4" s="97"/>
      <c r="BE4" s="98"/>
      <c r="BF4" s="98"/>
      <c r="BG4" s="98"/>
      <c r="BH4" s="98"/>
      <c r="BI4" s="98"/>
      <c r="BJ4" s="98"/>
      <c r="BK4" s="98"/>
      <c r="BL4" s="98"/>
      <c r="BM4" s="98"/>
      <c r="BN4" s="98"/>
      <c r="BO4" s="98"/>
      <c r="BP4" s="98"/>
      <c r="BQ4" s="748" t="s">
        <v>315</v>
      </c>
      <c r="BR4" s="748"/>
      <c r="BS4" s="748"/>
      <c r="BT4" s="748"/>
      <c r="BU4" s="748"/>
      <c r="BV4" s="748"/>
      <c r="BW4" s="748"/>
      <c r="BX4" s="748"/>
      <c r="BY4" s="748"/>
      <c r="BZ4" s="748"/>
      <c r="CA4" s="748"/>
      <c r="CB4" s="748"/>
      <c r="CC4" s="748"/>
      <c r="CD4" s="748"/>
      <c r="CE4" s="748"/>
      <c r="CF4" s="748"/>
      <c r="CG4" s="748"/>
      <c r="CH4" s="748"/>
      <c r="CI4" s="748"/>
      <c r="CJ4" s="748"/>
      <c r="CK4" s="748"/>
      <c r="CL4" s="748"/>
      <c r="CM4" s="748"/>
      <c r="CN4" s="748"/>
      <c r="CO4" s="748"/>
      <c r="CP4" s="748"/>
      <c r="CQ4" s="748"/>
      <c r="CR4" s="748"/>
      <c r="CS4" s="748"/>
      <c r="CT4" s="748"/>
      <c r="CU4" s="748"/>
      <c r="CV4" s="748"/>
      <c r="CW4" s="748"/>
      <c r="CX4" s="748"/>
      <c r="CY4" s="748"/>
      <c r="CZ4" s="748"/>
      <c r="DA4" s="748"/>
      <c r="DB4" s="748"/>
      <c r="DC4" s="748"/>
      <c r="DD4" s="748"/>
      <c r="DE4" s="748"/>
      <c r="DF4" s="748"/>
      <c r="DG4" s="748"/>
      <c r="DH4" s="748"/>
      <c r="DI4" s="748"/>
      <c r="DJ4" s="748"/>
      <c r="DK4" s="748"/>
      <c r="DL4" s="748"/>
      <c r="DM4" s="748"/>
      <c r="DN4" s="748"/>
      <c r="DO4" s="748"/>
      <c r="DP4" s="748"/>
      <c r="DQ4" s="748"/>
      <c r="DR4" s="748"/>
      <c r="DS4" s="748"/>
      <c r="DT4" s="748"/>
      <c r="DU4" s="748"/>
      <c r="DV4" s="748"/>
      <c r="DW4" s="748"/>
      <c r="DX4" s="748"/>
      <c r="DY4" s="748"/>
      <c r="DZ4" s="748"/>
      <c r="EA4" s="99"/>
    </row>
    <row r="5" spans="1:131" s="100" customFormat="1" ht="26.25" customHeight="1" x14ac:dyDescent="0.2">
      <c r="A5" s="749" t="s">
        <v>316</v>
      </c>
      <c r="B5" s="750"/>
      <c r="C5" s="750"/>
      <c r="D5" s="750"/>
      <c r="E5" s="750"/>
      <c r="F5" s="750"/>
      <c r="G5" s="750"/>
      <c r="H5" s="750"/>
      <c r="I5" s="750"/>
      <c r="J5" s="750"/>
      <c r="K5" s="750"/>
      <c r="L5" s="750"/>
      <c r="M5" s="750"/>
      <c r="N5" s="750"/>
      <c r="O5" s="750"/>
      <c r="P5" s="751"/>
      <c r="Q5" s="755" t="s">
        <v>317</v>
      </c>
      <c r="R5" s="756"/>
      <c r="S5" s="756"/>
      <c r="T5" s="756"/>
      <c r="U5" s="757"/>
      <c r="V5" s="755" t="s">
        <v>318</v>
      </c>
      <c r="W5" s="756"/>
      <c r="X5" s="756"/>
      <c r="Y5" s="756"/>
      <c r="Z5" s="757"/>
      <c r="AA5" s="755" t="s">
        <v>319</v>
      </c>
      <c r="AB5" s="756"/>
      <c r="AC5" s="756"/>
      <c r="AD5" s="756"/>
      <c r="AE5" s="756"/>
      <c r="AF5" s="761" t="s">
        <v>320</v>
      </c>
      <c r="AG5" s="756"/>
      <c r="AH5" s="756"/>
      <c r="AI5" s="756"/>
      <c r="AJ5" s="762"/>
      <c r="AK5" s="756" t="s">
        <v>321</v>
      </c>
      <c r="AL5" s="756"/>
      <c r="AM5" s="756"/>
      <c r="AN5" s="756"/>
      <c r="AO5" s="757"/>
      <c r="AP5" s="755" t="s">
        <v>322</v>
      </c>
      <c r="AQ5" s="756"/>
      <c r="AR5" s="756"/>
      <c r="AS5" s="756"/>
      <c r="AT5" s="757"/>
      <c r="AU5" s="755" t="s">
        <v>323</v>
      </c>
      <c r="AV5" s="756"/>
      <c r="AW5" s="756"/>
      <c r="AX5" s="756"/>
      <c r="AY5" s="762"/>
      <c r="AZ5" s="97"/>
      <c r="BA5" s="97"/>
      <c r="BB5" s="97"/>
      <c r="BC5" s="97"/>
      <c r="BD5" s="97"/>
      <c r="BE5" s="98"/>
      <c r="BF5" s="98"/>
      <c r="BG5" s="98"/>
      <c r="BH5" s="98"/>
      <c r="BI5" s="98"/>
      <c r="BJ5" s="98"/>
      <c r="BK5" s="98"/>
      <c r="BL5" s="98"/>
      <c r="BM5" s="98"/>
      <c r="BN5" s="98"/>
      <c r="BO5" s="98"/>
      <c r="BP5" s="98"/>
      <c r="BQ5" s="749" t="s">
        <v>324</v>
      </c>
      <c r="BR5" s="750"/>
      <c r="BS5" s="750"/>
      <c r="BT5" s="750"/>
      <c r="BU5" s="750"/>
      <c r="BV5" s="750"/>
      <c r="BW5" s="750"/>
      <c r="BX5" s="750"/>
      <c r="BY5" s="750"/>
      <c r="BZ5" s="750"/>
      <c r="CA5" s="750"/>
      <c r="CB5" s="750"/>
      <c r="CC5" s="750"/>
      <c r="CD5" s="750"/>
      <c r="CE5" s="750"/>
      <c r="CF5" s="750"/>
      <c r="CG5" s="751"/>
      <c r="CH5" s="755" t="s">
        <v>325</v>
      </c>
      <c r="CI5" s="756"/>
      <c r="CJ5" s="756"/>
      <c r="CK5" s="756"/>
      <c r="CL5" s="757"/>
      <c r="CM5" s="755" t="s">
        <v>326</v>
      </c>
      <c r="CN5" s="756"/>
      <c r="CO5" s="756"/>
      <c r="CP5" s="756"/>
      <c r="CQ5" s="757"/>
      <c r="CR5" s="755" t="s">
        <v>327</v>
      </c>
      <c r="CS5" s="756"/>
      <c r="CT5" s="756"/>
      <c r="CU5" s="756"/>
      <c r="CV5" s="757"/>
      <c r="CW5" s="755" t="s">
        <v>328</v>
      </c>
      <c r="CX5" s="756"/>
      <c r="CY5" s="756"/>
      <c r="CZ5" s="756"/>
      <c r="DA5" s="757"/>
      <c r="DB5" s="755" t="s">
        <v>329</v>
      </c>
      <c r="DC5" s="756"/>
      <c r="DD5" s="756"/>
      <c r="DE5" s="756"/>
      <c r="DF5" s="757"/>
      <c r="DG5" s="785" t="s">
        <v>330</v>
      </c>
      <c r="DH5" s="786"/>
      <c r="DI5" s="786"/>
      <c r="DJ5" s="786"/>
      <c r="DK5" s="787"/>
      <c r="DL5" s="785" t="s">
        <v>331</v>
      </c>
      <c r="DM5" s="786"/>
      <c r="DN5" s="786"/>
      <c r="DO5" s="786"/>
      <c r="DP5" s="787"/>
      <c r="DQ5" s="755" t="s">
        <v>332</v>
      </c>
      <c r="DR5" s="756"/>
      <c r="DS5" s="756"/>
      <c r="DT5" s="756"/>
      <c r="DU5" s="757"/>
      <c r="DV5" s="755" t="s">
        <v>323</v>
      </c>
      <c r="DW5" s="756"/>
      <c r="DX5" s="756"/>
      <c r="DY5" s="756"/>
      <c r="DZ5" s="762"/>
      <c r="EA5" s="99"/>
    </row>
    <row r="6" spans="1:131" s="100" customFormat="1" ht="26.25" customHeight="1" thickBot="1" x14ac:dyDescent="0.25">
      <c r="A6" s="752"/>
      <c r="B6" s="753"/>
      <c r="C6" s="753"/>
      <c r="D6" s="753"/>
      <c r="E6" s="753"/>
      <c r="F6" s="753"/>
      <c r="G6" s="753"/>
      <c r="H6" s="753"/>
      <c r="I6" s="753"/>
      <c r="J6" s="753"/>
      <c r="K6" s="753"/>
      <c r="L6" s="753"/>
      <c r="M6" s="753"/>
      <c r="N6" s="753"/>
      <c r="O6" s="753"/>
      <c r="P6" s="754"/>
      <c r="Q6" s="758"/>
      <c r="R6" s="759"/>
      <c r="S6" s="759"/>
      <c r="T6" s="759"/>
      <c r="U6" s="760"/>
      <c r="V6" s="758"/>
      <c r="W6" s="759"/>
      <c r="X6" s="759"/>
      <c r="Y6" s="759"/>
      <c r="Z6" s="760"/>
      <c r="AA6" s="758"/>
      <c r="AB6" s="759"/>
      <c r="AC6" s="759"/>
      <c r="AD6" s="759"/>
      <c r="AE6" s="759"/>
      <c r="AF6" s="763"/>
      <c r="AG6" s="759"/>
      <c r="AH6" s="759"/>
      <c r="AI6" s="759"/>
      <c r="AJ6" s="764"/>
      <c r="AK6" s="759"/>
      <c r="AL6" s="759"/>
      <c r="AM6" s="759"/>
      <c r="AN6" s="759"/>
      <c r="AO6" s="760"/>
      <c r="AP6" s="758"/>
      <c r="AQ6" s="759"/>
      <c r="AR6" s="759"/>
      <c r="AS6" s="759"/>
      <c r="AT6" s="760"/>
      <c r="AU6" s="758"/>
      <c r="AV6" s="759"/>
      <c r="AW6" s="759"/>
      <c r="AX6" s="759"/>
      <c r="AY6" s="764"/>
      <c r="AZ6" s="97"/>
      <c r="BA6" s="97"/>
      <c r="BB6" s="97"/>
      <c r="BC6" s="97"/>
      <c r="BD6" s="97"/>
      <c r="BE6" s="98"/>
      <c r="BF6" s="98"/>
      <c r="BG6" s="98"/>
      <c r="BH6" s="98"/>
      <c r="BI6" s="98"/>
      <c r="BJ6" s="98"/>
      <c r="BK6" s="98"/>
      <c r="BL6" s="98"/>
      <c r="BM6" s="98"/>
      <c r="BN6" s="98"/>
      <c r="BO6" s="98"/>
      <c r="BP6" s="98"/>
      <c r="BQ6" s="752"/>
      <c r="BR6" s="753"/>
      <c r="BS6" s="753"/>
      <c r="BT6" s="753"/>
      <c r="BU6" s="753"/>
      <c r="BV6" s="753"/>
      <c r="BW6" s="753"/>
      <c r="BX6" s="753"/>
      <c r="BY6" s="753"/>
      <c r="BZ6" s="753"/>
      <c r="CA6" s="753"/>
      <c r="CB6" s="753"/>
      <c r="CC6" s="753"/>
      <c r="CD6" s="753"/>
      <c r="CE6" s="753"/>
      <c r="CF6" s="753"/>
      <c r="CG6" s="754"/>
      <c r="CH6" s="758"/>
      <c r="CI6" s="759"/>
      <c r="CJ6" s="759"/>
      <c r="CK6" s="759"/>
      <c r="CL6" s="760"/>
      <c r="CM6" s="758"/>
      <c r="CN6" s="759"/>
      <c r="CO6" s="759"/>
      <c r="CP6" s="759"/>
      <c r="CQ6" s="760"/>
      <c r="CR6" s="758"/>
      <c r="CS6" s="759"/>
      <c r="CT6" s="759"/>
      <c r="CU6" s="759"/>
      <c r="CV6" s="760"/>
      <c r="CW6" s="758"/>
      <c r="CX6" s="759"/>
      <c r="CY6" s="759"/>
      <c r="CZ6" s="759"/>
      <c r="DA6" s="760"/>
      <c r="DB6" s="758"/>
      <c r="DC6" s="759"/>
      <c r="DD6" s="759"/>
      <c r="DE6" s="759"/>
      <c r="DF6" s="760"/>
      <c r="DG6" s="788"/>
      <c r="DH6" s="789"/>
      <c r="DI6" s="789"/>
      <c r="DJ6" s="789"/>
      <c r="DK6" s="790"/>
      <c r="DL6" s="788"/>
      <c r="DM6" s="789"/>
      <c r="DN6" s="789"/>
      <c r="DO6" s="789"/>
      <c r="DP6" s="790"/>
      <c r="DQ6" s="758"/>
      <c r="DR6" s="759"/>
      <c r="DS6" s="759"/>
      <c r="DT6" s="759"/>
      <c r="DU6" s="760"/>
      <c r="DV6" s="758"/>
      <c r="DW6" s="759"/>
      <c r="DX6" s="759"/>
      <c r="DY6" s="759"/>
      <c r="DZ6" s="764"/>
      <c r="EA6" s="99"/>
    </row>
    <row r="7" spans="1:131" s="100" customFormat="1" ht="26.25" customHeight="1" thickTop="1" x14ac:dyDescent="0.2">
      <c r="A7" s="101">
        <v>1</v>
      </c>
      <c r="B7" s="771" t="s">
        <v>333</v>
      </c>
      <c r="C7" s="772"/>
      <c r="D7" s="772"/>
      <c r="E7" s="772"/>
      <c r="F7" s="772"/>
      <c r="G7" s="772"/>
      <c r="H7" s="772"/>
      <c r="I7" s="772"/>
      <c r="J7" s="772"/>
      <c r="K7" s="772"/>
      <c r="L7" s="772"/>
      <c r="M7" s="772"/>
      <c r="N7" s="772"/>
      <c r="O7" s="772"/>
      <c r="P7" s="773"/>
      <c r="Q7" s="774">
        <v>13895</v>
      </c>
      <c r="R7" s="775"/>
      <c r="S7" s="775"/>
      <c r="T7" s="775"/>
      <c r="U7" s="775"/>
      <c r="V7" s="775">
        <v>12982</v>
      </c>
      <c r="W7" s="775"/>
      <c r="X7" s="775"/>
      <c r="Y7" s="775"/>
      <c r="Z7" s="775"/>
      <c r="AA7" s="775">
        <v>912</v>
      </c>
      <c r="AB7" s="775"/>
      <c r="AC7" s="775"/>
      <c r="AD7" s="775"/>
      <c r="AE7" s="776"/>
      <c r="AF7" s="777">
        <v>388</v>
      </c>
      <c r="AG7" s="778"/>
      <c r="AH7" s="778"/>
      <c r="AI7" s="778"/>
      <c r="AJ7" s="779"/>
      <c r="AK7" s="780">
        <v>12</v>
      </c>
      <c r="AL7" s="781"/>
      <c r="AM7" s="781"/>
      <c r="AN7" s="781"/>
      <c r="AO7" s="781"/>
      <c r="AP7" s="781">
        <v>3905</v>
      </c>
      <c r="AQ7" s="781"/>
      <c r="AR7" s="781"/>
      <c r="AS7" s="781"/>
      <c r="AT7" s="781"/>
      <c r="AU7" s="782"/>
      <c r="AV7" s="782"/>
      <c r="AW7" s="782"/>
      <c r="AX7" s="782"/>
      <c r="AY7" s="783"/>
      <c r="AZ7" s="97"/>
      <c r="BA7" s="97"/>
      <c r="BB7" s="97"/>
      <c r="BC7" s="97"/>
      <c r="BD7" s="97"/>
      <c r="BE7" s="98"/>
      <c r="BF7" s="98"/>
      <c r="BG7" s="98"/>
      <c r="BH7" s="98"/>
      <c r="BI7" s="98"/>
      <c r="BJ7" s="98"/>
      <c r="BK7" s="98"/>
      <c r="BL7" s="98"/>
      <c r="BM7" s="98"/>
      <c r="BN7" s="98"/>
      <c r="BO7" s="98"/>
      <c r="BP7" s="98"/>
      <c r="BQ7" s="101">
        <v>1</v>
      </c>
      <c r="BR7" s="102"/>
      <c r="BS7" s="768" t="s">
        <v>334</v>
      </c>
      <c r="BT7" s="769"/>
      <c r="BU7" s="769"/>
      <c r="BV7" s="769"/>
      <c r="BW7" s="769"/>
      <c r="BX7" s="769"/>
      <c r="BY7" s="769"/>
      <c r="BZ7" s="769"/>
      <c r="CA7" s="769"/>
      <c r="CB7" s="769"/>
      <c r="CC7" s="769"/>
      <c r="CD7" s="769"/>
      <c r="CE7" s="769"/>
      <c r="CF7" s="769"/>
      <c r="CG7" s="784"/>
      <c r="CH7" s="765">
        <v>-35</v>
      </c>
      <c r="CI7" s="766"/>
      <c r="CJ7" s="766"/>
      <c r="CK7" s="766"/>
      <c r="CL7" s="767"/>
      <c r="CM7" s="765">
        <v>-61</v>
      </c>
      <c r="CN7" s="766"/>
      <c r="CO7" s="766"/>
      <c r="CP7" s="766"/>
      <c r="CQ7" s="767"/>
      <c r="CR7" s="765">
        <v>57</v>
      </c>
      <c r="CS7" s="766"/>
      <c r="CT7" s="766"/>
      <c r="CU7" s="766"/>
      <c r="CV7" s="767"/>
      <c r="CW7" s="765">
        <v>3</v>
      </c>
      <c r="CX7" s="766"/>
      <c r="CY7" s="766"/>
      <c r="CZ7" s="766"/>
      <c r="DA7" s="767"/>
      <c r="DB7" s="765">
        <v>77</v>
      </c>
      <c r="DC7" s="766"/>
      <c r="DD7" s="766"/>
      <c r="DE7" s="766"/>
      <c r="DF7" s="767"/>
      <c r="DG7" s="765"/>
      <c r="DH7" s="766"/>
      <c r="DI7" s="766"/>
      <c r="DJ7" s="766"/>
      <c r="DK7" s="767"/>
      <c r="DL7" s="765"/>
      <c r="DM7" s="766"/>
      <c r="DN7" s="766"/>
      <c r="DO7" s="766"/>
      <c r="DP7" s="767"/>
      <c r="DQ7" s="765"/>
      <c r="DR7" s="766"/>
      <c r="DS7" s="766"/>
      <c r="DT7" s="766"/>
      <c r="DU7" s="767"/>
      <c r="DV7" s="768"/>
      <c r="DW7" s="769"/>
      <c r="DX7" s="769"/>
      <c r="DY7" s="769"/>
      <c r="DZ7" s="770"/>
      <c r="EA7" s="99"/>
    </row>
    <row r="8" spans="1:131" s="100" customFormat="1" ht="26.25" customHeight="1" x14ac:dyDescent="0.2">
      <c r="A8" s="103">
        <v>2</v>
      </c>
      <c r="B8" s="802" t="s">
        <v>335</v>
      </c>
      <c r="C8" s="803"/>
      <c r="D8" s="803"/>
      <c r="E8" s="803"/>
      <c r="F8" s="803"/>
      <c r="G8" s="803"/>
      <c r="H8" s="803"/>
      <c r="I8" s="803"/>
      <c r="J8" s="803"/>
      <c r="K8" s="803"/>
      <c r="L8" s="803"/>
      <c r="M8" s="803"/>
      <c r="N8" s="803"/>
      <c r="O8" s="803"/>
      <c r="P8" s="804"/>
      <c r="Q8" s="805">
        <v>14</v>
      </c>
      <c r="R8" s="806"/>
      <c r="S8" s="806"/>
      <c r="T8" s="806"/>
      <c r="U8" s="806"/>
      <c r="V8" s="806">
        <v>14</v>
      </c>
      <c r="W8" s="806"/>
      <c r="X8" s="806"/>
      <c r="Y8" s="806"/>
      <c r="Z8" s="806"/>
      <c r="AA8" s="806" t="s">
        <v>336</v>
      </c>
      <c r="AB8" s="806"/>
      <c r="AC8" s="806"/>
      <c r="AD8" s="806"/>
      <c r="AE8" s="807"/>
      <c r="AF8" s="808" t="s">
        <v>66</v>
      </c>
      <c r="AG8" s="809"/>
      <c r="AH8" s="809"/>
      <c r="AI8" s="809"/>
      <c r="AJ8" s="810"/>
      <c r="AK8" s="791">
        <v>1</v>
      </c>
      <c r="AL8" s="792"/>
      <c r="AM8" s="792"/>
      <c r="AN8" s="792"/>
      <c r="AO8" s="792"/>
      <c r="AP8" s="792" t="s">
        <v>337</v>
      </c>
      <c r="AQ8" s="792"/>
      <c r="AR8" s="792"/>
      <c r="AS8" s="792"/>
      <c r="AT8" s="792"/>
      <c r="AU8" s="793"/>
      <c r="AV8" s="793"/>
      <c r="AW8" s="793"/>
      <c r="AX8" s="793"/>
      <c r="AY8" s="794"/>
      <c r="AZ8" s="97"/>
      <c r="BA8" s="97"/>
      <c r="BB8" s="97"/>
      <c r="BC8" s="97"/>
      <c r="BD8" s="97"/>
      <c r="BE8" s="98"/>
      <c r="BF8" s="98"/>
      <c r="BG8" s="98"/>
      <c r="BH8" s="98"/>
      <c r="BI8" s="98"/>
      <c r="BJ8" s="98"/>
      <c r="BK8" s="98"/>
      <c r="BL8" s="98"/>
      <c r="BM8" s="98"/>
      <c r="BN8" s="98"/>
      <c r="BO8" s="98"/>
      <c r="BP8" s="98"/>
      <c r="BQ8" s="103">
        <v>2</v>
      </c>
      <c r="BR8" s="104"/>
      <c r="BS8" s="795"/>
      <c r="BT8" s="796"/>
      <c r="BU8" s="796"/>
      <c r="BV8" s="796"/>
      <c r="BW8" s="796"/>
      <c r="BX8" s="796"/>
      <c r="BY8" s="796"/>
      <c r="BZ8" s="796"/>
      <c r="CA8" s="796"/>
      <c r="CB8" s="796"/>
      <c r="CC8" s="796"/>
      <c r="CD8" s="796"/>
      <c r="CE8" s="796"/>
      <c r="CF8" s="796"/>
      <c r="CG8" s="797"/>
      <c r="CH8" s="798"/>
      <c r="CI8" s="799"/>
      <c r="CJ8" s="799"/>
      <c r="CK8" s="799"/>
      <c r="CL8" s="800"/>
      <c r="CM8" s="798"/>
      <c r="CN8" s="799"/>
      <c r="CO8" s="799"/>
      <c r="CP8" s="799"/>
      <c r="CQ8" s="800"/>
      <c r="CR8" s="798"/>
      <c r="CS8" s="799"/>
      <c r="CT8" s="799"/>
      <c r="CU8" s="799"/>
      <c r="CV8" s="800"/>
      <c r="CW8" s="798"/>
      <c r="CX8" s="799"/>
      <c r="CY8" s="799"/>
      <c r="CZ8" s="799"/>
      <c r="DA8" s="800"/>
      <c r="DB8" s="798"/>
      <c r="DC8" s="799"/>
      <c r="DD8" s="799"/>
      <c r="DE8" s="799"/>
      <c r="DF8" s="800"/>
      <c r="DG8" s="798"/>
      <c r="DH8" s="799"/>
      <c r="DI8" s="799"/>
      <c r="DJ8" s="799"/>
      <c r="DK8" s="800"/>
      <c r="DL8" s="798"/>
      <c r="DM8" s="799"/>
      <c r="DN8" s="799"/>
      <c r="DO8" s="799"/>
      <c r="DP8" s="800"/>
      <c r="DQ8" s="798"/>
      <c r="DR8" s="799"/>
      <c r="DS8" s="799"/>
      <c r="DT8" s="799"/>
      <c r="DU8" s="800"/>
      <c r="DV8" s="795"/>
      <c r="DW8" s="796"/>
      <c r="DX8" s="796"/>
      <c r="DY8" s="796"/>
      <c r="DZ8" s="801"/>
      <c r="EA8" s="99"/>
    </row>
    <row r="9" spans="1:131" s="100" customFormat="1" ht="26.25" customHeight="1" x14ac:dyDescent="0.2">
      <c r="A9" s="103">
        <v>3</v>
      </c>
      <c r="B9" s="802" t="s">
        <v>338</v>
      </c>
      <c r="C9" s="803"/>
      <c r="D9" s="803"/>
      <c r="E9" s="803"/>
      <c r="F9" s="803"/>
      <c r="G9" s="803"/>
      <c r="H9" s="803"/>
      <c r="I9" s="803"/>
      <c r="J9" s="803"/>
      <c r="K9" s="803"/>
      <c r="L9" s="803"/>
      <c r="M9" s="803"/>
      <c r="N9" s="803"/>
      <c r="O9" s="803"/>
      <c r="P9" s="804"/>
      <c r="Q9" s="805">
        <v>37</v>
      </c>
      <c r="R9" s="806"/>
      <c r="S9" s="806"/>
      <c r="T9" s="806"/>
      <c r="U9" s="806"/>
      <c r="V9" s="806">
        <v>34</v>
      </c>
      <c r="W9" s="806"/>
      <c r="X9" s="806"/>
      <c r="Y9" s="806"/>
      <c r="Z9" s="806"/>
      <c r="AA9" s="806">
        <v>3</v>
      </c>
      <c r="AB9" s="806"/>
      <c r="AC9" s="806"/>
      <c r="AD9" s="806"/>
      <c r="AE9" s="807"/>
      <c r="AF9" s="808">
        <v>3</v>
      </c>
      <c r="AG9" s="809"/>
      <c r="AH9" s="809"/>
      <c r="AI9" s="809"/>
      <c r="AJ9" s="810"/>
      <c r="AK9" s="791">
        <v>2</v>
      </c>
      <c r="AL9" s="792"/>
      <c r="AM9" s="792"/>
      <c r="AN9" s="792"/>
      <c r="AO9" s="792"/>
      <c r="AP9" s="792">
        <v>51</v>
      </c>
      <c r="AQ9" s="792"/>
      <c r="AR9" s="792"/>
      <c r="AS9" s="792"/>
      <c r="AT9" s="792"/>
      <c r="AU9" s="793"/>
      <c r="AV9" s="793"/>
      <c r="AW9" s="793"/>
      <c r="AX9" s="793"/>
      <c r="AY9" s="794"/>
      <c r="AZ9" s="97"/>
      <c r="BA9" s="97"/>
      <c r="BB9" s="97"/>
      <c r="BC9" s="97"/>
      <c r="BD9" s="97"/>
      <c r="BE9" s="98"/>
      <c r="BF9" s="98"/>
      <c r="BG9" s="98"/>
      <c r="BH9" s="98"/>
      <c r="BI9" s="98"/>
      <c r="BJ9" s="98"/>
      <c r="BK9" s="98"/>
      <c r="BL9" s="98"/>
      <c r="BM9" s="98"/>
      <c r="BN9" s="98"/>
      <c r="BO9" s="98"/>
      <c r="BP9" s="98"/>
      <c r="BQ9" s="103">
        <v>3</v>
      </c>
      <c r="BR9" s="104"/>
      <c r="BS9" s="795"/>
      <c r="BT9" s="796"/>
      <c r="BU9" s="796"/>
      <c r="BV9" s="796"/>
      <c r="BW9" s="796"/>
      <c r="BX9" s="796"/>
      <c r="BY9" s="796"/>
      <c r="BZ9" s="796"/>
      <c r="CA9" s="796"/>
      <c r="CB9" s="796"/>
      <c r="CC9" s="796"/>
      <c r="CD9" s="796"/>
      <c r="CE9" s="796"/>
      <c r="CF9" s="796"/>
      <c r="CG9" s="797"/>
      <c r="CH9" s="798"/>
      <c r="CI9" s="799"/>
      <c r="CJ9" s="799"/>
      <c r="CK9" s="799"/>
      <c r="CL9" s="800"/>
      <c r="CM9" s="798"/>
      <c r="CN9" s="799"/>
      <c r="CO9" s="799"/>
      <c r="CP9" s="799"/>
      <c r="CQ9" s="800"/>
      <c r="CR9" s="798"/>
      <c r="CS9" s="799"/>
      <c r="CT9" s="799"/>
      <c r="CU9" s="799"/>
      <c r="CV9" s="800"/>
      <c r="CW9" s="798"/>
      <c r="CX9" s="799"/>
      <c r="CY9" s="799"/>
      <c r="CZ9" s="799"/>
      <c r="DA9" s="800"/>
      <c r="DB9" s="798"/>
      <c r="DC9" s="799"/>
      <c r="DD9" s="799"/>
      <c r="DE9" s="799"/>
      <c r="DF9" s="800"/>
      <c r="DG9" s="798"/>
      <c r="DH9" s="799"/>
      <c r="DI9" s="799"/>
      <c r="DJ9" s="799"/>
      <c r="DK9" s="800"/>
      <c r="DL9" s="798"/>
      <c r="DM9" s="799"/>
      <c r="DN9" s="799"/>
      <c r="DO9" s="799"/>
      <c r="DP9" s="800"/>
      <c r="DQ9" s="798"/>
      <c r="DR9" s="799"/>
      <c r="DS9" s="799"/>
      <c r="DT9" s="799"/>
      <c r="DU9" s="800"/>
      <c r="DV9" s="795"/>
      <c r="DW9" s="796"/>
      <c r="DX9" s="796"/>
      <c r="DY9" s="796"/>
      <c r="DZ9" s="801"/>
      <c r="EA9" s="99"/>
    </row>
    <row r="10" spans="1:131" s="100" customFormat="1" ht="26.25" customHeight="1" x14ac:dyDescent="0.2">
      <c r="A10" s="103">
        <v>4</v>
      </c>
      <c r="B10" s="802"/>
      <c r="C10" s="803"/>
      <c r="D10" s="803"/>
      <c r="E10" s="803"/>
      <c r="F10" s="803"/>
      <c r="G10" s="803"/>
      <c r="H10" s="803"/>
      <c r="I10" s="803"/>
      <c r="J10" s="803"/>
      <c r="K10" s="803"/>
      <c r="L10" s="803"/>
      <c r="M10" s="803"/>
      <c r="N10" s="803"/>
      <c r="O10" s="803"/>
      <c r="P10" s="804"/>
      <c r="Q10" s="805"/>
      <c r="R10" s="806"/>
      <c r="S10" s="806"/>
      <c r="T10" s="806"/>
      <c r="U10" s="806"/>
      <c r="V10" s="806"/>
      <c r="W10" s="806"/>
      <c r="X10" s="806"/>
      <c r="Y10" s="806"/>
      <c r="Z10" s="806"/>
      <c r="AA10" s="806"/>
      <c r="AB10" s="806"/>
      <c r="AC10" s="806"/>
      <c r="AD10" s="806"/>
      <c r="AE10" s="807"/>
      <c r="AF10" s="808"/>
      <c r="AG10" s="809"/>
      <c r="AH10" s="809"/>
      <c r="AI10" s="809"/>
      <c r="AJ10" s="810"/>
      <c r="AK10" s="791"/>
      <c r="AL10" s="792"/>
      <c r="AM10" s="792"/>
      <c r="AN10" s="792"/>
      <c r="AO10" s="792"/>
      <c r="AP10" s="792"/>
      <c r="AQ10" s="792"/>
      <c r="AR10" s="792"/>
      <c r="AS10" s="792"/>
      <c r="AT10" s="792"/>
      <c r="AU10" s="793"/>
      <c r="AV10" s="793"/>
      <c r="AW10" s="793"/>
      <c r="AX10" s="793"/>
      <c r="AY10" s="794"/>
      <c r="AZ10" s="97"/>
      <c r="BA10" s="97"/>
      <c r="BB10" s="97"/>
      <c r="BC10" s="97"/>
      <c r="BD10" s="97"/>
      <c r="BE10" s="98"/>
      <c r="BF10" s="98"/>
      <c r="BG10" s="98"/>
      <c r="BH10" s="98"/>
      <c r="BI10" s="98"/>
      <c r="BJ10" s="98"/>
      <c r="BK10" s="98"/>
      <c r="BL10" s="98"/>
      <c r="BM10" s="98"/>
      <c r="BN10" s="98"/>
      <c r="BO10" s="98"/>
      <c r="BP10" s="98"/>
      <c r="BQ10" s="103">
        <v>4</v>
      </c>
      <c r="BR10" s="104"/>
      <c r="BS10" s="795"/>
      <c r="BT10" s="796"/>
      <c r="BU10" s="796"/>
      <c r="BV10" s="796"/>
      <c r="BW10" s="796"/>
      <c r="BX10" s="796"/>
      <c r="BY10" s="796"/>
      <c r="BZ10" s="796"/>
      <c r="CA10" s="796"/>
      <c r="CB10" s="796"/>
      <c r="CC10" s="796"/>
      <c r="CD10" s="796"/>
      <c r="CE10" s="796"/>
      <c r="CF10" s="796"/>
      <c r="CG10" s="797"/>
      <c r="CH10" s="798"/>
      <c r="CI10" s="799"/>
      <c r="CJ10" s="799"/>
      <c r="CK10" s="799"/>
      <c r="CL10" s="800"/>
      <c r="CM10" s="798"/>
      <c r="CN10" s="799"/>
      <c r="CO10" s="799"/>
      <c r="CP10" s="799"/>
      <c r="CQ10" s="800"/>
      <c r="CR10" s="798"/>
      <c r="CS10" s="799"/>
      <c r="CT10" s="799"/>
      <c r="CU10" s="799"/>
      <c r="CV10" s="800"/>
      <c r="CW10" s="798"/>
      <c r="CX10" s="799"/>
      <c r="CY10" s="799"/>
      <c r="CZ10" s="799"/>
      <c r="DA10" s="800"/>
      <c r="DB10" s="798"/>
      <c r="DC10" s="799"/>
      <c r="DD10" s="799"/>
      <c r="DE10" s="799"/>
      <c r="DF10" s="800"/>
      <c r="DG10" s="798"/>
      <c r="DH10" s="799"/>
      <c r="DI10" s="799"/>
      <c r="DJ10" s="799"/>
      <c r="DK10" s="800"/>
      <c r="DL10" s="798"/>
      <c r="DM10" s="799"/>
      <c r="DN10" s="799"/>
      <c r="DO10" s="799"/>
      <c r="DP10" s="800"/>
      <c r="DQ10" s="798"/>
      <c r="DR10" s="799"/>
      <c r="DS10" s="799"/>
      <c r="DT10" s="799"/>
      <c r="DU10" s="800"/>
      <c r="DV10" s="795"/>
      <c r="DW10" s="796"/>
      <c r="DX10" s="796"/>
      <c r="DY10" s="796"/>
      <c r="DZ10" s="801"/>
      <c r="EA10" s="99"/>
    </row>
    <row r="11" spans="1:131" s="100" customFormat="1" ht="26.25" customHeight="1" x14ac:dyDescent="0.2">
      <c r="A11" s="103">
        <v>5</v>
      </c>
      <c r="B11" s="802"/>
      <c r="C11" s="803"/>
      <c r="D11" s="803"/>
      <c r="E11" s="803"/>
      <c r="F11" s="803"/>
      <c r="G11" s="803"/>
      <c r="H11" s="803"/>
      <c r="I11" s="803"/>
      <c r="J11" s="803"/>
      <c r="K11" s="803"/>
      <c r="L11" s="803"/>
      <c r="M11" s="803"/>
      <c r="N11" s="803"/>
      <c r="O11" s="803"/>
      <c r="P11" s="804"/>
      <c r="Q11" s="805"/>
      <c r="R11" s="806"/>
      <c r="S11" s="806"/>
      <c r="T11" s="806"/>
      <c r="U11" s="806"/>
      <c r="V11" s="806"/>
      <c r="W11" s="806"/>
      <c r="X11" s="806"/>
      <c r="Y11" s="806"/>
      <c r="Z11" s="806"/>
      <c r="AA11" s="806"/>
      <c r="AB11" s="806"/>
      <c r="AC11" s="806"/>
      <c r="AD11" s="806"/>
      <c r="AE11" s="807"/>
      <c r="AF11" s="808"/>
      <c r="AG11" s="809"/>
      <c r="AH11" s="809"/>
      <c r="AI11" s="809"/>
      <c r="AJ11" s="810"/>
      <c r="AK11" s="791"/>
      <c r="AL11" s="792"/>
      <c r="AM11" s="792"/>
      <c r="AN11" s="792"/>
      <c r="AO11" s="792"/>
      <c r="AP11" s="792"/>
      <c r="AQ11" s="792"/>
      <c r="AR11" s="792"/>
      <c r="AS11" s="792"/>
      <c r="AT11" s="792"/>
      <c r="AU11" s="793"/>
      <c r="AV11" s="793"/>
      <c r="AW11" s="793"/>
      <c r="AX11" s="793"/>
      <c r="AY11" s="794"/>
      <c r="AZ11" s="97"/>
      <c r="BA11" s="97"/>
      <c r="BB11" s="97"/>
      <c r="BC11" s="97"/>
      <c r="BD11" s="97"/>
      <c r="BE11" s="98"/>
      <c r="BF11" s="98"/>
      <c r="BG11" s="98"/>
      <c r="BH11" s="98"/>
      <c r="BI11" s="98"/>
      <c r="BJ11" s="98"/>
      <c r="BK11" s="98"/>
      <c r="BL11" s="98"/>
      <c r="BM11" s="98"/>
      <c r="BN11" s="98"/>
      <c r="BO11" s="98"/>
      <c r="BP11" s="98"/>
      <c r="BQ11" s="103">
        <v>5</v>
      </c>
      <c r="BR11" s="104"/>
      <c r="BS11" s="795"/>
      <c r="BT11" s="796"/>
      <c r="BU11" s="796"/>
      <c r="BV11" s="796"/>
      <c r="BW11" s="796"/>
      <c r="BX11" s="796"/>
      <c r="BY11" s="796"/>
      <c r="BZ11" s="796"/>
      <c r="CA11" s="796"/>
      <c r="CB11" s="796"/>
      <c r="CC11" s="796"/>
      <c r="CD11" s="796"/>
      <c r="CE11" s="796"/>
      <c r="CF11" s="796"/>
      <c r="CG11" s="797"/>
      <c r="CH11" s="798"/>
      <c r="CI11" s="799"/>
      <c r="CJ11" s="799"/>
      <c r="CK11" s="799"/>
      <c r="CL11" s="800"/>
      <c r="CM11" s="798"/>
      <c r="CN11" s="799"/>
      <c r="CO11" s="799"/>
      <c r="CP11" s="799"/>
      <c r="CQ11" s="800"/>
      <c r="CR11" s="798"/>
      <c r="CS11" s="799"/>
      <c r="CT11" s="799"/>
      <c r="CU11" s="799"/>
      <c r="CV11" s="800"/>
      <c r="CW11" s="798"/>
      <c r="CX11" s="799"/>
      <c r="CY11" s="799"/>
      <c r="CZ11" s="799"/>
      <c r="DA11" s="800"/>
      <c r="DB11" s="798"/>
      <c r="DC11" s="799"/>
      <c r="DD11" s="799"/>
      <c r="DE11" s="799"/>
      <c r="DF11" s="800"/>
      <c r="DG11" s="798"/>
      <c r="DH11" s="799"/>
      <c r="DI11" s="799"/>
      <c r="DJ11" s="799"/>
      <c r="DK11" s="800"/>
      <c r="DL11" s="798"/>
      <c r="DM11" s="799"/>
      <c r="DN11" s="799"/>
      <c r="DO11" s="799"/>
      <c r="DP11" s="800"/>
      <c r="DQ11" s="798"/>
      <c r="DR11" s="799"/>
      <c r="DS11" s="799"/>
      <c r="DT11" s="799"/>
      <c r="DU11" s="800"/>
      <c r="DV11" s="795"/>
      <c r="DW11" s="796"/>
      <c r="DX11" s="796"/>
      <c r="DY11" s="796"/>
      <c r="DZ11" s="801"/>
      <c r="EA11" s="99"/>
    </row>
    <row r="12" spans="1:131" s="100" customFormat="1" ht="26.25" customHeight="1" x14ac:dyDescent="0.2">
      <c r="A12" s="103">
        <v>6</v>
      </c>
      <c r="B12" s="802"/>
      <c r="C12" s="803"/>
      <c r="D12" s="803"/>
      <c r="E12" s="803"/>
      <c r="F12" s="803"/>
      <c r="G12" s="803"/>
      <c r="H12" s="803"/>
      <c r="I12" s="803"/>
      <c r="J12" s="803"/>
      <c r="K12" s="803"/>
      <c r="L12" s="803"/>
      <c r="M12" s="803"/>
      <c r="N12" s="803"/>
      <c r="O12" s="803"/>
      <c r="P12" s="804"/>
      <c r="Q12" s="805"/>
      <c r="R12" s="806"/>
      <c r="S12" s="806"/>
      <c r="T12" s="806"/>
      <c r="U12" s="806"/>
      <c r="V12" s="806"/>
      <c r="W12" s="806"/>
      <c r="X12" s="806"/>
      <c r="Y12" s="806"/>
      <c r="Z12" s="806"/>
      <c r="AA12" s="806"/>
      <c r="AB12" s="806"/>
      <c r="AC12" s="806"/>
      <c r="AD12" s="806"/>
      <c r="AE12" s="807"/>
      <c r="AF12" s="808"/>
      <c r="AG12" s="809"/>
      <c r="AH12" s="809"/>
      <c r="AI12" s="809"/>
      <c r="AJ12" s="810"/>
      <c r="AK12" s="791"/>
      <c r="AL12" s="792"/>
      <c r="AM12" s="792"/>
      <c r="AN12" s="792"/>
      <c r="AO12" s="792"/>
      <c r="AP12" s="792"/>
      <c r="AQ12" s="792"/>
      <c r="AR12" s="792"/>
      <c r="AS12" s="792"/>
      <c r="AT12" s="792"/>
      <c r="AU12" s="793"/>
      <c r="AV12" s="793"/>
      <c r="AW12" s="793"/>
      <c r="AX12" s="793"/>
      <c r="AY12" s="794"/>
      <c r="AZ12" s="97"/>
      <c r="BA12" s="97"/>
      <c r="BB12" s="97"/>
      <c r="BC12" s="97"/>
      <c r="BD12" s="97"/>
      <c r="BE12" s="98"/>
      <c r="BF12" s="98"/>
      <c r="BG12" s="98"/>
      <c r="BH12" s="98"/>
      <c r="BI12" s="98"/>
      <c r="BJ12" s="98"/>
      <c r="BK12" s="98"/>
      <c r="BL12" s="98"/>
      <c r="BM12" s="98"/>
      <c r="BN12" s="98"/>
      <c r="BO12" s="98"/>
      <c r="BP12" s="98"/>
      <c r="BQ12" s="103">
        <v>6</v>
      </c>
      <c r="BR12" s="104"/>
      <c r="BS12" s="795"/>
      <c r="BT12" s="796"/>
      <c r="BU12" s="796"/>
      <c r="BV12" s="796"/>
      <c r="BW12" s="796"/>
      <c r="BX12" s="796"/>
      <c r="BY12" s="796"/>
      <c r="BZ12" s="796"/>
      <c r="CA12" s="796"/>
      <c r="CB12" s="796"/>
      <c r="CC12" s="796"/>
      <c r="CD12" s="796"/>
      <c r="CE12" s="796"/>
      <c r="CF12" s="796"/>
      <c r="CG12" s="797"/>
      <c r="CH12" s="798"/>
      <c r="CI12" s="799"/>
      <c r="CJ12" s="799"/>
      <c r="CK12" s="799"/>
      <c r="CL12" s="800"/>
      <c r="CM12" s="798"/>
      <c r="CN12" s="799"/>
      <c r="CO12" s="799"/>
      <c r="CP12" s="799"/>
      <c r="CQ12" s="800"/>
      <c r="CR12" s="798"/>
      <c r="CS12" s="799"/>
      <c r="CT12" s="799"/>
      <c r="CU12" s="799"/>
      <c r="CV12" s="800"/>
      <c r="CW12" s="798"/>
      <c r="CX12" s="799"/>
      <c r="CY12" s="799"/>
      <c r="CZ12" s="799"/>
      <c r="DA12" s="800"/>
      <c r="DB12" s="798"/>
      <c r="DC12" s="799"/>
      <c r="DD12" s="799"/>
      <c r="DE12" s="799"/>
      <c r="DF12" s="800"/>
      <c r="DG12" s="798"/>
      <c r="DH12" s="799"/>
      <c r="DI12" s="799"/>
      <c r="DJ12" s="799"/>
      <c r="DK12" s="800"/>
      <c r="DL12" s="798"/>
      <c r="DM12" s="799"/>
      <c r="DN12" s="799"/>
      <c r="DO12" s="799"/>
      <c r="DP12" s="800"/>
      <c r="DQ12" s="798"/>
      <c r="DR12" s="799"/>
      <c r="DS12" s="799"/>
      <c r="DT12" s="799"/>
      <c r="DU12" s="800"/>
      <c r="DV12" s="795"/>
      <c r="DW12" s="796"/>
      <c r="DX12" s="796"/>
      <c r="DY12" s="796"/>
      <c r="DZ12" s="801"/>
      <c r="EA12" s="99"/>
    </row>
    <row r="13" spans="1:131" s="100" customFormat="1" ht="26.25" customHeight="1" x14ac:dyDescent="0.2">
      <c r="A13" s="103">
        <v>7</v>
      </c>
      <c r="B13" s="802"/>
      <c r="C13" s="803"/>
      <c r="D13" s="803"/>
      <c r="E13" s="803"/>
      <c r="F13" s="803"/>
      <c r="G13" s="803"/>
      <c r="H13" s="803"/>
      <c r="I13" s="803"/>
      <c r="J13" s="803"/>
      <c r="K13" s="803"/>
      <c r="L13" s="803"/>
      <c r="M13" s="803"/>
      <c r="N13" s="803"/>
      <c r="O13" s="803"/>
      <c r="P13" s="804"/>
      <c r="Q13" s="805"/>
      <c r="R13" s="806"/>
      <c r="S13" s="806"/>
      <c r="T13" s="806"/>
      <c r="U13" s="806"/>
      <c r="V13" s="806"/>
      <c r="W13" s="806"/>
      <c r="X13" s="806"/>
      <c r="Y13" s="806"/>
      <c r="Z13" s="806"/>
      <c r="AA13" s="806"/>
      <c r="AB13" s="806"/>
      <c r="AC13" s="806"/>
      <c r="AD13" s="806"/>
      <c r="AE13" s="807"/>
      <c r="AF13" s="808"/>
      <c r="AG13" s="809"/>
      <c r="AH13" s="809"/>
      <c r="AI13" s="809"/>
      <c r="AJ13" s="810"/>
      <c r="AK13" s="791"/>
      <c r="AL13" s="792"/>
      <c r="AM13" s="792"/>
      <c r="AN13" s="792"/>
      <c r="AO13" s="792"/>
      <c r="AP13" s="792"/>
      <c r="AQ13" s="792"/>
      <c r="AR13" s="792"/>
      <c r="AS13" s="792"/>
      <c r="AT13" s="792"/>
      <c r="AU13" s="793"/>
      <c r="AV13" s="793"/>
      <c r="AW13" s="793"/>
      <c r="AX13" s="793"/>
      <c r="AY13" s="794"/>
      <c r="AZ13" s="97"/>
      <c r="BA13" s="97"/>
      <c r="BB13" s="97"/>
      <c r="BC13" s="97"/>
      <c r="BD13" s="97"/>
      <c r="BE13" s="98"/>
      <c r="BF13" s="98"/>
      <c r="BG13" s="98"/>
      <c r="BH13" s="98"/>
      <c r="BI13" s="98"/>
      <c r="BJ13" s="98"/>
      <c r="BK13" s="98"/>
      <c r="BL13" s="98"/>
      <c r="BM13" s="98"/>
      <c r="BN13" s="98"/>
      <c r="BO13" s="98"/>
      <c r="BP13" s="98"/>
      <c r="BQ13" s="103">
        <v>7</v>
      </c>
      <c r="BR13" s="104"/>
      <c r="BS13" s="795"/>
      <c r="BT13" s="796"/>
      <c r="BU13" s="796"/>
      <c r="BV13" s="796"/>
      <c r="BW13" s="796"/>
      <c r="BX13" s="796"/>
      <c r="BY13" s="796"/>
      <c r="BZ13" s="796"/>
      <c r="CA13" s="796"/>
      <c r="CB13" s="796"/>
      <c r="CC13" s="796"/>
      <c r="CD13" s="796"/>
      <c r="CE13" s="796"/>
      <c r="CF13" s="796"/>
      <c r="CG13" s="797"/>
      <c r="CH13" s="798"/>
      <c r="CI13" s="799"/>
      <c r="CJ13" s="799"/>
      <c r="CK13" s="799"/>
      <c r="CL13" s="800"/>
      <c r="CM13" s="798"/>
      <c r="CN13" s="799"/>
      <c r="CO13" s="799"/>
      <c r="CP13" s="799"/>
      <c r="CQ13" s="800"/>
      <c r="CR13" s="798"/>
      <c r="CS13" s="799"/>
      <c r="CT13" s="799"/>
      <c r="CU13" s="799"/>
      <c r="CV13" s="800"/>
      <c r="CW13" s="798"/>
      <c r="CX13" s="799"/>
      <c r="CY13" s="799"/>
      <c r="CZ13" s="799"/>
      <c r="DA13" s="800"/>
      <c r="DB13" s="798"/>
      <c r="DC13" s="799"/>
      <c r="DD13" s="799"/>
      <c r="DE13" s="799"/>
      <c r="DF13" s="800"/>
      <c r="DG13" s="798"/>
      <c r="DH13" s="799"/>
      <c r="DI13" s="799"/>
      <c r="DJ13" s="799"/>
      <c r="DK13" s="800"/>
      <c r="DL13" s="798"/>
      <c r="DM13" s="799"/>
      <c r="DN13" s="799"/>
      <c r="DO13" s="799"/>
      <c r="DP13" s="800"/>
      <c r="DQ13" s="798"/>
      <c r="DR13" s="799"/>
      <c r="DS13" s="799"/>
      <c r="DT13" s="799"/>
      <c r="DU13" s="800"/>
      <c r="DV13" s="795"/>
      <c r="DW13" s="796"/>
      <c r="DX13" s="796"/>
      <c r="DY13" s="796"/>
      <c r="DZ13" s="801"/>
      <c r="EA13" s="99"/>
    </row>
    <row r="14" spans="1:131" s="100" customFormat="1" ht="26.25" customHeight="1" x14ac:dyDescent="0.2">
      <c r="A14" s="103">
        <v>8</v>
      </c>
      <c r="B14" s="802"/>
      <c r="C14" s="803"/>
      <c r="D14" s="803"/>
      <c r="E14" s="803"/>
      <c r="F14" s="803"/>
      <c r="G14" s="803"/>
      <c r="H14" s="803"/>
      <c r="I14" s="803"/>
      <c r="J14" s="803"/>
      <c r="K14" s="803"/>
      <c r="L14" s="803"/>
      <c r="M14" s="803"/>
      <c r="N14" s="803"/>
      <c r="O14" s="803"/>
      <c r="P14" s="804"/>
      <c r="Q14" s="805"/>
      <c r="R14" s="806"/>
      <c r="S14" s="806"/>
      <c r="T14" s="806"/>
      <c r="U14" s="806"/>
      <c r="V14" s="806"/>
      <c r="W14" s="806"/>
      <c r="X14" s="806"/>
      <c r="Y14" s="806"/>
      <c r="Z14" s="806"/>
      <c r="AA14" s="806"/>
      <c r="AB14" s="806"/>
      <c r="AC14" s="806"/>
      <c r="AD14" s="806"/>
      <c r="AE14" s="807"/>
      <c r="AF14" s="808"/>
      <c r="AG14" s="809"/>
      <c r="AH14" s="809"/>
      <c r="AI14" s="809"/>
      <c r="AJ14" s="810"/>
      <c r="AK14" s="791"/>
      <c r="AL14" s="792"/>
      <c r="AM14" s="792"/>
      <c r="AN14" s="792"/>
      <c r="AO14" s="792"/>
      <c r="AP14" s="792"/>
      <c r="AQ14" s="792"/>
      <c r="AR14" s="792"/>
      <c r="AS14" s="792"/>
      <c r="AT14" s="792"/>
      <c r="AU14" s="793"/>
      <c r="AV14" s="793"/>
      <c r="AW14" s="793"/>
      <c r="AX14" s="793"/>
      <c r="AY14" s="794"/>
      <c r="AZ14" s="97"/>
      <c r="BA14" s="97"/>
      <c r="BB14" s="97"/>
      <c r="BC14" s="97"/>
      <c r="BD14" s="97"/>
      <c r="BE14" s="98"/>
      <c r="BF14" s="98"/>
      <c r="BG14" s="98"/>
      <c r="BH14" s="98"/>
      <c r="BI14" s="98"/>
      <c r="BJ14" s="98"/>
      <c r="BK14" s="98"/>
      <c r="BL14" s="98"/>
      <c r="BM14" s="98"/>
      <c r="BN14" s="98"/>
      <c r="BO14" s="98"/>
      <c r="BP14" s="98"/>
      <c r="BQ14" s="103">
        <v>8</v>
      </c>
      <c r="BR14" s="104"/>
      <c r="BS14" s="795"/>
      <c r="BT14" s="796"/>
      <c r="BU14" s="796"/>
      <c r="BV14" s="796"/>
      <c r="BW14" s="796"/>
      <c r="BX14" s="796"/>
      <c r="BY14" s="796"/>
      <c r="BZ14" s="796"/>
      <c r="CA14" s="796"/>
      <c r="CB14" s="796"/>
      <c r="CC14" s="796"/>
      <c r="CD14" s="796"/>
      <c r="CE14" s="796"/>
      <c r="CF14" s="796"/>
      <c r="CG14" s="797"/>
      <c r="CH14" s="798"/>
      <c r="CI14" s="799"/>
      <c r="CJ14" s="799"/>
      <c r="CK14" s="799"/>
      <c r="CL14" s="800"/>
      <c r="CM14" s="798"/>
      <c r="CN14" s="799"/>
      <c r="CO14" s="799"/>
      <c r="CP14" s="799"/>
      <c r="CQ14" s="800"/>
      <c r="CR14" s="798"/>
      <c r="CS14" s="799"/>
      <c r="CT14" s="799"/>
      <c r="CU14" s="799"/>
      <c r="CV14" s="800"/>
      <c r="CW14" s="798"/>
      <c r="CX14" s="799"/>
      <c r="CY14" s="799"/>
      <c r="CZ14" s="799"/>
      <c r="DA14" s="800"/>
      <c r="DB14" s="798"/>
      <c r="DC14" s="799"/>
      <c r="DD14" s="799"/>
      <c r="DE14" s="799"/>
      <c r="DF14" s="800"/>
      <c r="DG14" s="798"/>
      <c r="DH14" s="799"/>
      <c r="DI14" s="799"/>
      <c r="DJ14" s="799"/>
      <c r="DK14" s="800"/>
      <c r="DL14" s="798"/>
      <c r="DM14" s="799"/>
      <c r="DN14" s="799"/>
      <c r="DO14" s="799"/>
      <c r="DP14" s="800"/>
      <c r="DQ14" s="798"/>
      <c r="DR14" s="799"/>
      <c r="DS14" s="799"/>
      <c r="DT14" s="799"/>
      <c r="DU14" s="800"/>
      <c r="DV14" s="795"/>
      <c r="DW14" s="796"/>
      <c r="DX14" s="796"/>
      <c r="DY14" s="796"/>
      <c r="DZ14" s="801"/>
      <c r="EA14" s="99"/>
    </row>
    <row r="15" spans="1:131" s="100" customFormat="1" ht="26.25" customHeight="1" x14ac:dyDescent="0.2">
      <c r="A15" s="103">
        <v>9</v>
      </c>
      <c r="B15" s="802"/>
      <c r="C15" s="803"/>
      <c r="D15" s="803"/>
      <c r="E15" s="803"/>
      <c r="F15" s="803"/>
      <c r="G15" s="803"/>
      <c r="H15" s="803"/>
      <c r="I15" s="803"/>
      <c r="J15" s="803"/>
      <c r="K15" s="803"/>
      <c r="L15" s="803"/>
      <c r="M15" s="803"/>
      <c r="N15" s="803"/>
      <c r="O15" s="803"/>
      <c r="P15" s="804"/>
      <c r="Q15" s="805"/>
      <c r="R15" s="806"/>
      <c r="S15" s="806"/>
      <c r="T15" s="806"/>
      <c r="U15" s="806"/>
      <c r="V15" s="806"/>
      <c r="W15" s="806"/>
      <c r="X15" s="806"/>
      <c r="Y15" s="806"/>
      <c r="Z15" s="806"/>
      <c r="AA15" s="806"/>
      <c r="AB15" s="806"/>
      <c r="AC15" s="806"/>
      <c r="AD15" s="806"/>
      <c r="AE15" s="807"/>
      <c r="AF15" s="808"/>
      <c r="AG15" s="809"/>
      <c r="AH15" s="809"/>
      <c r="AI15" s="809"/>
      <c r="AJ15" s="810"/>
      <c r="AK15" s="791"/>
      <c r="AL15" s="792"/>
      <c r="AM15" s="792"/>
      <c r="AN15" s="792"/>
      <c r="AO15" s="792"/>
      <c r="AP15" s="792"/>
      <c r="AQ15" s="792"/>
      <c r="AR15" s="792"/>
      <c r="AS15" s="792"/>
      <c r="AT15" s="792"/>
      <c r="AU15" s="793"/>
      <c r="AV15" s="793"/>
      <c r="AW15" s="793"/>
      <c r="AX15" s="793"/>
      <c r="AY15" s="794"/>
      <c r="AZ15" s="97"/>
      <c r="BA15" s="97"/>
      <c r="BB15" s="97"/>
      <c r="BC15" s="97"/>
      <c r="BD15" s="97"/>
      <c r="BE15" s="98"/>
      <c r="BF15" s="98"/>
      <c r="BG15" s="98"/>
      <c r="BH15" s="98"/>
      <c r="BI15" s="98"/>
      <c r="BJ15" s="98"/>
      <c r="BK15" s="98"/>
      <c r="BL15" s="98"/>
      <c r="BM15" s="98"/>
      <c r="BN15" s="98"/>
      <c r="BO15" s="98"/>
      <c r="BP15" s="98"/>
      <c r="BQ15" s="103">
        <v>9</v>
      </c>
      <c r="BR15" s="104"/>
      <c r="BS15" s="795"/>
      <c r="BT15" s="796"/>
      <c r="BU15" s="796"/>
      <c r="BV15" s="796"/>
      <c r="BW15" s="796"/>
      <c r="BX15" s="796"/>
      <c r="BY15" s="796"/>
      <c r="BZ15" s="796"/>
      <c r="CA15" s="796"/>
      <c r="CB15" s="796"/>
      <c r="CC15" s="796"/>
      <c r="CD15" s="796"/>
      <c r="CE15" s="796"/>
      <c r="CF15" s="796"/>
      <c r="CG15" s="797"/>
      <c r="CH15" s="798"/>
      <c r="CI15" s="799"/>
      <c r="CJ15" s="799"/>
      <c r="CK15" s="799"/>
      <c r="CL15" s="800"/>
      <c r="CM15" s="798"/>
      <c r="CN15" s="799"/>
      <c r="CO15" s="799"/>
      <c r="CP15" s="799"/>
      <c r="CQ15" s="800"/>
      <c r="CR15" s="798"/>
      <c r="CS15" s="799"/>
      <c r="CT15" s="799"/>
      <c r="CU15" s="799"/>
      <c r="CV15" s="800"/>
      <c r="CW15" s="798"/>
      <c r="CX15" s="799"/>
      <c r="CY15" s="799"/>
      <c r="CZ15" s="799"/>
      <c r="DA15" s="800"/>
      <c r="DB15" s="798"/>
      <c r="DC15" s="799"/>
      <c r="DD15" s="799"/>
      <c r="DE15" s="799"/>
      <c r="DF15" s="800"/>
      <c r="DG15" s="798"/>
      <c r="DH15" s="799"/>
      <c r="DI15" s="799"/>
      <c r="DJ15" s="799"/>
      <c r="DK15" s="800"/>
      <c r="DL15" s="798"/>
      <c r="DM15" s="799"/>
      <c r="DN15" s="799"/>
      <c r="DO15" s="799"/>
      <c r="DP15" s="800"/>
      <c r="DQ15" s="798"/>
      <c r="DR15" s="799"/>
      <c r="DS15" s="799"/>
      <c r="DT15" s="799"/>
      <c r="DU15" s="800"/>
      <c r="DV15" s="795"/>
      <c r="DW15" s="796"/>
      <c r="DX15" s="796"/>
      <c r="DY15" s="796"/>
      <c r="DZ15" s="801"/>
      <c r="EA15" s="99"/>
    </row>
    <row r="16" spans="1:131" s="100" customFormat="1" ht="26.25" customHeight="1" x14ac:dyDescent="0.2">
      <c r="A16" s="103">
        <v>10</v>
      </c>
      <c r="B16" s="802"/>
      <c r="C16" s="803"/>
      <c r="D16" s="803"/>
      <c r="E16" s="803"/>
      <c r="F16" s="803"/>
      <c r="G16" s="803"/>
      <c r="H16" s="803"/>
      <c r="I16" s="803"/>
      <c r="J16" s="803"/>
      <c r="K16" s="803"/>
      <c r="L16" s="803"/>
      <c r="M16" s="803"/>
      <c r="N16" s="803"/>
      <c r="O16" s="803"/>
      <c r="P16" s="804"/>
      <c r="Q16" s="805"/>
      <c r="R16" s="806"/>
      <c r="S16" s="806"/>
      <c r="T16" s="806"/>
      <c r="U16" s="806"/>
      <c r="V16" s="806"/>
      <c r="W16" s="806"/>
      <c r="X16" s="806"/>
      <c r="Y16" s="806"/>
      <c r="Z16" s="806"/>
      <c r="AA16" s="806"/>
      <c r="AB16" s="806"/>
      <c r="AC16" s="806"/>
      <c r="AD16" s="806"/>
      <c r="AE16" s="807"/>
      <c r="AF16" s="808"/>
      <c r="AG16" s="809"/>
      <c r="AH16" s="809"/>
      <c r="AI16" s="809"/>
      <c r="AJ16" s="810"/>
      <c r="AK16" s="791"/>
      <c r="AL16" s="792"/>
      <c r="AM16" s="792"/>
      <c r="AN16" s="792"/>
      <c r="AO16" s="792"/>
      <c r="AP16" s="792"/>
      <c r="AQ16" s="792"/>
      <c r="AR16" s="792"/>
      <c r="AS16" s="792"/>
      <c r="AT16" s="792"/>
      <c r="AU16" s="793"/>
      <c r="AV16" s="793"/>
      <c r="AW16" s="793"/>
      <c r="AX16" s="793"/>
      <c r="AY16" s="794"/>
      <c r="AZ16" s="97"/>
      <c r="BA16" s="97"/>
      <c r="BB16" s="97"/>
      <c r="BC16" s="97"/>
      <c r="BD16" s="97"/>
      <c r="BE16" s="98"/>
      <c r="BF16" s="98"/>
      <c r="BG16" s="98"/>
      <c r="BH16" s="98"/>
      <c r="BI16" s="98"/>
      <c r="BJ16" s="98"/>
      <c r="BK16" s="98"/>
      <c r="BL16" s="98"/>
      <c r="BM16" s="98"/>
      <c r="BN16" s="98"/>
      <c r="BO16" s="98"/>
      <c r="BP16" s="98"/>
      <c r="BQ16" s="103">
        <v>10</v>
      </c>
      <c r="BR16" s="104"/>
      <c r="BS16" s="795"/>
      <c r="BT16" s="796"/>
      <c r="BU16" s="796"/>
      <c r="BV16" s="796"/>
      <c r="BW16" s="796"/>
      <c r="BX16" s="796"/>
      <c r="BY16" s="796"/>
      <c r="BZ16" s="796"/>
      <c r="CA16" s="796"/>
      <c r="CB16" s="796"/>
      <c r="CC16" s="796"/>
      <c r="CD16" s="796"/>
      <c r="CE16" s="796"/>
      <c r="CF16" s="796"/>
      <c r="CG16" s="797"/>
      <c r="CH16" s="798"/>
      <c r="CI16" s="799"/>
      <c r="CJ16" s="799"/>
      <c r="CK16" s="799"/>
      <c r="CL16" s="800"/>
      <c r="CM16" s="798"/>
      <c r="CN16" s="799"/>
      <c r="CO16" s="799"/>
      <c r="CP16" s="799"/>
      <c r="CQ16" s="800"/>
      <c r="CR16" s="798"/>
      <c r="CS16" s="799"/>
      <c r="CT16" s="799"/>
      <c r="CU16" s="799"/>
      <c r="CV16" s="800"/>
      <c r="CW16" s="798"/>
      <c r="CX16" s="799"/>
      <c r="CY16" s="799"/>
      <c r="CZ16" s="799"/>
      <c r="DA16" s="800"/>
      <c r="DB16" s="798"/>
      <c r="DC16" s="799"/>
      <c r="DD16" s="799"/>
      <c r="DE16" s="799"/>
      <c r="DF16" s="800"/>
      <c r="DG16" s="798"/>
      <c r="DH16" s="799"/>
      <c r="DI16" s="799"/>
      <c r="DJ16" s="799"/>
      <c r="DK16" s="800"/>
      <c r="DL16" s="798"/>
      <c r="DM16" s="799"/>
      <c r="DN16" s="799"/>
      <c r="DO16" s="799"/>
      <c r="DP16" s="800"/>
      <c r="DQ16" s="798"/>
      <c r="DR16" s="799"/>
      <c r="DS16" s="799"/>
      <c r="DT16" s="799"/>
      <c r="DU16" s="800"/>
      <c r="DV16" s="795"/>
      <c r="DW16" s="796"/>
      <c r="DX16" s="796"/>
      <c r="DY16" s="796"/>
      <c r="DZ16" s="801"/>
      <c r="EA16" s="99"/>
    </row>
    <row r="17" spans="1:131" s="100" customFormat="1" ht="26.25" customHeight="1" x14ac:dyDescent="0.2">
      <c r="A17" s="103">
        <v>11</v>
      </c>
      <c r="B17" s="802"/>
      <c r="C17" s="803"/>
      <c r="D17" s="803"/>
      <c r="E17" s="803"/>
      <c r="F17" s="803"/>
      <c r="G17" s="803"/>
      <c r="H17" s="803"/>
      <c r="I17" s="803"/>
      <c r="J17" s="803"/>
      <c r="K17" s="803"/>
      <c r="L17" s="803"/>
      <c r="M17" s="803"/>
      <c r="N17" s="803"/>
      <c r="O17" s="803"/>
      <c r="P17" s="804"/>
      <c r="Q17" s="805"/>
      <c r="R17" s="806"/>
      <c r="S17" s="806"/>
      <c r="T17" s="806"/>
      <c r="U17" s="806"/>
      <c r="V17" s="806"/>
      <c r="W17" s="806"/>
      <c r="X17" s="806"/>
      <c r="Y17" s="806"/>
      <c r="Z17" s="806"/>
      <c r="AA17" s="806"/>
      <c r="AB17" s="806"/>
      <c r="AC17" s="806"/>
      <c r="AD17" s="806"/>
      <c r="AE17" s="807"/>
      <c r="AF17" s="808"/>
      <c r="AG17" s="809"/>
      <c r="AH17" s="809"/>
      <c r="AI17" s="809"/>
      <c r="AJ17" s="810"/>
      <c r="AK17" s="791"/>
      <c r="AL17" s="792"/>
      <c r="AM17" s="792"/>
      <c r="AN17" s="792"/>
      <c r="AO17" s="792"/>
      <c r="AP17" s="792"/>
      <c r="AQ17" s="792"/>
      <c r="AR17" s="792"/>
      <c r="AS17" s="792"/>
      <c r="AT17" s="792"/>
      <c r="AU17" s="793"/>
      <c r="AV17" s="793"/>
      <c r="AW17" s="793"/>
      <c r="AX17" s="793"/>
      <c r="AY17" s="794"/>
      <c r="AZ17" s="97"/>
      <c r="BA17" s="97"/>
      <c r="BB17" s="97"/>
      <c r="BC17" s="97"/>
      <c r="BD17" s="97"/>
      <c r="BE17" s="98"/>
      <c r="BF17" s="98"/>
      <c r="BG17" s="98"/>
      <c r="BH17" s="98"/>
      <c r="BI17" s="98"/>
      <c r="BJ17" s="98"/>
      <c r="BK17" s="98"/>
      <c r="BL17" s="98"/>
      <c r="BM17" s="98"/>
      <c r="BN17" s="98"/>
      <c r="BO17" s="98"/>
      <c r="BP17" s="98"/>
      <c r="BQ17" s="103">
        <v>11</v>
      </c>
      <c r="BR17" s="104"/>
      <c r="BS17" s="795"/>
      <c r="BT17" s="796"/>
      <c r="BU17" s="796"/>
      <c r="BV17" s="796"/>
      <c r="BW17" s="796"/>
      <c r="BX17" s="796"/>
      <c r="BY17" s="796"/>
      <c r="BZ17" s="796"/>
      <c r="CA17" s="796"/>
      <c r="CB17" s="796"/>
      <c r="CC17" s="796"/>
      <c r="CD17" s="796"/>
      <c r="CE17" s="796"/>
      <c r="CF17" s="796"/>
      <c r="CG17" s="797"/>
      <c r="CH17" s="798"/>
      <c r="CI17" s="799"/>
      <c r="CJ17" s="799"/>
      <c r="CK17" s="799"/>
      <c r="CL17" s="800"/>
      <c r="CM17" s="798"/>
      <c r="CN17" s="799"/>
      <c r="CO17" s="799"/>
      <c r="CP17" s="799"/>
      <c r="CQ17" s="800"/>
      <c r="CR17" s="798"/>
      <c r="CS17" s="799"/>
      <c r="CT17" s="799"/>
      <c r="CU17" s="799"/>
      <c r="CV17" s="800"/>
      <c r="CW17" s="798"/>
      <c r="CX17" s="799"/>
      <c r="CY17" s="799"/>
      <c r="CZ17" s="799"/>
      <c r="DA17" s="800"/>
      <c r="DB17" s="798"/>
      <c r="DC17" s="799"/>
      <c r="DD17" s="799"/>
      <c r="DE17" s="799"/>
      <c r="DF17" s="800"/>
      <c r="DG17" s="798"/>
      <c r="DH17" s="799"/>
      <c r="DI17" s="799"/>
      <c r="DJ17" s="799"/>
      <c r="DK17" s="800"/>
      <c r="DL17" s="798"/>
      <c r="DM17" s="799"/>
      <c r="DN17" s="799"/>
      <c r="DO17" s="799"/>
      <c r="DP17" s="800"/>
      <c r="DQ17" s="798"/>
      <c r="DR17" s="799"/>
      <c r="DS17" s="799"/>
      <c r="DT17" s="799"/>
      <c r="DU17" s="800"/>
      <c r="DV17" s="795"/>
      <c r="DW17" s="796"/>
      <c r="DX17" s="796"/>
      <c r="DY17" s="796"/>
      <c r="DZ17" s="801"/>
      <c r="EA17" s="99"/>
    </row>
    <row r="18" spans="1:131" s="100" customFormat="1" ht="26.25" customHeight="1" x14ac:dyDescent="0.2">
      <c r="A18" s="103">
        <v>12</v>
      </c>
      <c r="B18" s="802"/>
      <c r="C18" s="803"/>
      <c r="D18" s="803"/>
      <c r="E18" s="803"/>
      <c r="F18" s="803"/>
      <c r="G18" s="803"/>
      <c r="H18" s="803"/>
      <c r="I18" s="803"/>
      <c r="J18" s="803"/>
      <c r="K18" s="803"/>
      <c r="L18" s="803"/>
      <c r="M18" s="803"/>
      <c r="N18" s="803"/>
      <c r="O18" s="803"/>
      <c r="P18" s="804"/>
      <c r="Q18" s="805"/>
      <c r="R18" s="806"/>
      <c r="S18" s="806"/>
      <c r="T18" s="806"/>
      <c r="U18" s="806"/>
      <c r="V18" s="806"/>
      <c r="W18" s="806"/>
      <c r="X18" s="806"/>
      <c r="Y18" s="806"/>
      <c r="Z18" s="806"/>
      <c r="AA18" s="806"/>
      <c r="AB18" s="806"/>
      <c r="AC18" s="806"/>
      <c r="AD18" s="806"/>
      <c r="AE18" s="807"/>
      <c r="AF18" s="808"/>
      <c r="AG18" s="809"/>
      <c r="AH18" s="809"/>
      <c r="AI18" s="809"/>
      <c r="AJ18" s="810"/>
      <c r="AK18" s="791"/>
      <c r="AL18" s="792"/>
      <c r="AM18" s="792"/>
      <c r="AN18" s="792"/>
      <c r="AO18" s="792"/>
      <c r="AP18" s="792"/>
      <c r="AQ18" s="792"/>
      <c r="AR18" s="792"/>
      <c r="AS18" s="792"/>
      <c r="AT18" s="792"/>
      <c r="AU18" s="793"/>
      <c r="AV18" s="793"/>
      <c r="AW18" s="793"/>
      <c r="AX18" s="793"/>
      <c r="AY18" s="794"/>
      <c r="AZ18" s="97"/>
      <c r="BA18" s="97"/>
      <c r="BB18" s="97"/>
      <c r="BC18" s="97"/>
      <c r="BD18" s="97"/>
      <c r="BE18" s="98"/>
      <c r="BF18" s="98"/>
      <c r="BG18" s="98"/>
      <c r="BH18" s="98"/>
      <c r="BI18" s="98"/>
      <c r="BJ18" s="98"/>
      <c r="BK18" s="98"/>
      <c r="BL18" s="98"/>
      <c r="BM18" s="98"/>
      <c r="BN18" s="98"/>
      <c r="BO18" s="98"/>
      <c r="BP18" s="98"/>
      <c r="BQ18" s="103">
        <v>12</v>
      </c>
      <c r="BR18" s="104"/>
      <c r="BS18" s="795"/>
      <c r="BT18" s="796"/>
      <c r="BU18" s="796"/>
      <c r="BV18" s="796"/>
      <c r="BW18" s="796"/>
      <c r="BX18" s="796"/>
      <c r="BY18" s="796"/>
      <c r="BZ18" s="796"/>
      <c r="CA18" s="796"/>
      <c r="CB18" s="796"/>
      <c r="CC18" s="796"/>
      <c r="CD18" s="796"/>
      <c r="CE18" s="796"/>
      <c r="CF18" s="796"/>
      <c r="CG18" s="797"/>
      <c r="CH18" s="798"/>
      <c r="CI18" s="799"/>
      <c r="CJ18" s="799"/>
      <c r="CK18" s="799"/>
      <c r="CL18" s="800"/>
      <c r="CM18" s="798"/>
      <c r="CN18" s="799"/>
      <c r="CO18" s="799"/>
      <c r="CP18" s="799"/>
      <c r="CQ18" s="800"/>
      <c r="CR18" s="798"/>
      <c r="CS18" s="799"/>
      <c r="CT18" s="799"/>
      <c r="CU18" s="799"/>
      <c r="CV18" s="800"/>
      <c r="CW18" s="798"/>
      <c r="CX18" s="799"/>
      <c r="CY18" s="799"/>
      <c r="CZ18" s="799"/>
      <c r="DA18" s="800"/>
      <c r="DB18" s="798"/>
      <c r="DC18" s="799"/>
      <c r="DD18" s="799"/>
      <c r="DE18" s="799"/>
      <c r="DF18" s="800"/>
      <c r="DG18" s="798"/>
      <c r="DH18" s="799"/>
      <c r="DI18" s="799"/>
      <c r="DJ18" s="799"/>
      <c r="DK18" s="800"/>
      <c r="DL18" s="798"/>
      <c r="DM18" s="799"/>
      <c r="DN18" s="799"/>
      <c r="DO18" s="799"/>
      <c r="DP18" s="800"/>
      <c r="DQ18" s="798"/>
      <c r="DR18" s="799"/>
      <c r="DS18" s="799"/>
      <c r="DT18" s="799"/>
      <c r="DU18" s="800"/>
      <c r="DV18" s="795"/>
      <c r="DW18" s="796"/>
      <c r="DX18" s="796"/>
      <c r="DY18" s="796"/>
      <c r="DZ18" s="801"/>
      <c r="EA18" s="99"/>
    </row>
    <row r="19" spans="1:131" s="100" customFormat="1" ht="26.25" customHeight="1" x14ac:dyDescent="0.2">
      <c r="A19" s="103">
        <v>13</v>
      </c>
      <c r="B19" s="802"/>
      <c r="C19" s="803"/>
      <c r="D19" s="803"/>
      <c r="E19" s="803"/>
      <c r="F19" s="803"/>
      <c r="G19" s="803"/>
      <c r="H19" s="803"/>
      <c r="I19" s="803"/>
      <c r="J19" s="803"/>
      <c r="K19" s="803"/>
      <c r="L19" s="803"/>
      <c r="M19" s="803"/>
      <c r="N19" s="803"/>
      <c r="O19" s="803"/>
      <c r="P19" s="804"/>
      <c r="Q19" s="805"/>
      <c r="R19" s="806"/>
      <c r="S19" s="806"/>
      <c r="T19" s="806"/>
      <c r="U19" s="806"/>
      <c r="V19" s="806"/>
      <c r="W19" s="806"/>
      <c r="X19" s="806"/>
      <c r="Y19" s="806"/>
      <c r="Z19" s="806"/>
      <c r="AA19" s="806"/>
      <c r="AB19" s="806"/>
      <c r="AC19" s="806"/>
      <c r="AD19" s="806"/>
      <c r="AE19" s="807"/>
      <c r="AF19" s="808"/>
      <c r="AG19" s="809"/>
      <c r="AH19" s="809"/>
      <c r="AI19" s="809"/>
      <c r="AJ19" s="810"/>
      <c r="AK19" s="791"/>
      <c r="AL19" s="792"/>
      <c r="AM19" s="792"/>
      <c r="AN19" s="792"/>
      <c r="AO19" s="792"/>
      <c r="AP19" s="792"/>
      <c r="AQ19" s="792"/>
      <c r="AR19" s="792"/>
      <c r="AS19" s="792"/>
      <c r="AT19" s="792"/>
      <c r="AU19" s="793"/>
      <c r="AV19" s="793"/>
      <c r="AW19" s="793"/>
      <c r="AX19" s="793"/>
      <c r="AY19" s="794"/>
      <c r="AZ19" s="97"/>
      <c r="BA19" s="97"/>
      <c r="BB19" s="97"/>
      <c r="BC19" s="97"/>
      <c r="BD19" s="97"/>
      <c r="BE19" s="98"/>
      <c r="BF19" s="98"/>
      <c r="BG19" s="98"/>
      <c r="BH19" s="98"/>
      <c r="BI19" s="98"/>
      <c r="BJ19" s="98"/>
      <c r="BK19" s="98"/>
      <c r="BL19" s="98"/>
      <c r="BM19" s="98"/>
      <c r="BN19" s="98"/>
      <c r="BO19" s="98"/>
      <c r="BP19" s="98"/>
      <c r="BQ19" s="103">
        <v>13</v>
      </c>
      <c r="BR19" s="104"/>
      <c r="BS19" s="795"/>
      <c r="BT19" s="796"/>
      <c r="BU19" s="796"/>
      <c r="BV19" s="796"/>
      <c r="BW19" s="796"/>
      <c r="BX19" s="796"/>
      <c r="BY19" s="796"/>
      <c r="BZ19" s="796"/>
      <c r="CA19" s="796"/>
      <c r="CB19" s="796"/>
      <c r="CC19" s="796"/>
      <c r="CD19" s="796"/>
      <c r="CE19" s="796"/>
      <c r="CF19" s="796"/>
      <c r="CG19" s="797"/>
      <c r="CH19" s="798"/>
      <c r="CI19" s="799"/>
      <c r="CJ19" s="799"/>
      <c r="CK19" s="799"/>
      <c r="CL19" s="800"/>
      <c r="CM19" s="798"/>
      <c r="CN19" s="799"/>
      <c r="CO19" s="799"/>
      <c r="CP19" s="799"/>
      <c r="CQ19" s="800"/>
      <c r="CR19" s="798"/>
      <c r="CS19" s="799"/>
      <c r="CT19" s="799"/>
      <c r="CU19" s="799"/>
      <c r="CV19" s="800"/>
      <c r="CW19" s="798"/>
      <c r="CX19" s="799"/>
      <c r="CY19" s="799"/>
      <c r="CZ19" s="799"/>
      <c r="DA19" s="800"/>
      <c r="DB19" s="798"/>
      <c r="DC19" s="799"/>
      <c r="DD19" s="799"/>
      <c r="DE19" s="799"/>
      <c r="DF19" s="800"/>
      <c r="DG19" s="798"/>
      <c r="DH19" s="799"/>
      <c r="DI19" s="799"/>
      <c r="DJ19" s="799"/>
      <c r="DK19" s="800"/>
      <c r="DL19" s="798"/>
      <c r="DM19" s="799"/>
      <c r="DN19" s="799"/>
      <c r="DO19" s="799"/>
      <c r="DP19" s="800"/>
      <c r="DQ19" s="798"/>
      <c r="DR19" s="799"/>
      <c r="DS19" s="799"/>
      <c r="DT19" s="799"/>
      <c r="DU19" s="800"/>
      <c r="DV19" s="795"/>
      <c r="DW19" s="796"/>
      <c r="DX19" s="796"/>
      <c r="DY19" s="796"/>
      <c r="DZ19" s="801"/>
      <c r="EA19" s="99"/>
    </row>
    <row r="20" spans="1:131" s="100" customFormat="1" ht="26.25" customHeight="1" x14ac:dyDescent="0.2">
      <c r="A20" s="103">
        <v>14</v>
      </c>
      <c r="B20" s="802"/>
      <c r="C20" s="803"/>
      <c r="D20" s="803"/>
      <c r="E20" s="803"/>
      <c r="F20" s="803"/>
      <c r="G20" s="803"/>
      <c r="H20" s="803"/>
      <c r="I20" s="803"/>
      <c r="J20" s="803"/>
      <c r="K20" s="803"/>
      <c r="L20" s="803"/>
      <c r="M20" s="803"/>
      <c r="N20" s="803"/>
      <c r="O20" s="803"/>
      <c r="P20" s="804"/>
      <c r="Q20" s="805"/>
      <c r="R20" s="806"/>
      <c r="S20" s="806"/>
      <c r="T20" s="806"/>
      <c r="U20" s="806"/>
      <c r="V20" s="806"/>
      <c r="W20" s="806"/>
      <c r="X20" s="806"/>
      <c r="Y20" s="806"/>
      <c r="Z20" s="806"/>
      <c r="AA20" s="806"/>
      <c r="AB20" s="806"/>
      <c r="AC20" s="806"/>
      <c r="AD20" s="806"/>
      <c r="AE20" s="807"/>
      <c r="AF20" s="808"/>
      <c r="AG20" s="809"/>
      <c r="AH20" s="809"/>
      <c r="AI20" s="809"/>
      <c r="AJ20" s="810"/>
      <c r="AK20" s="791"/>
      <c r="AL20" s="792"/>
      <c r="AM20" s="792"/>
      <c r="AN20" s="792"/>
      <c r="AO20" s="792"/>
      <c r="AP20" s="792"/>
      <c r="AQ20" s="792"/>
      <c r="AR20" s="792"/>
      <c r="AS20" s="792"/>
      <c r="AT20" s="792"/>
      <c r="AU20" s="793"/>
      <c r="AV20" s="793"/>
      <c r="AW20" s="793"/>
      <c r="AX20" s="793"/>
      <c r="AY20" s="794"/>
      <c r="AZ20" s="97"/>
      <c r="BA20" s="97"/>
      <c r="BB20" s="97"/>
      <c r="BC20" s="97"/>
      <c r="BD20" s="97"/>
      <c r="BE20" s="98"/>
      <c r="BF20" s="98"/>
      <c r="BG20" s="98"/>
      <c r="BH20" s="98"/>
      <c r="BI20" s="98"/>
      <c r="BJ20" s="98"/>
      <c r="BK20" s="98"/>
      <c r="BL20" s="98"/>
      <c r="BM20" s="98"/>
      <c r="BN20" s="98"/>
      <c r="BO20" s="98"/>
      <c r="BP20" s="98"/>
      <c r="BQ20" s="103">
        <v>14</v>
      </c>
      <c r="BR20" s="104"/>
      <c r="BS20" s="795"/>
      <c r="BT20" s="796"/>
      <c r="BU20" s="796"/>
      <c r="BV20" s="796"/>
      <c r="BW20" s="796"/>
      <c r="BX20" s="796"/>
      <c r="BY20" s="796"/>
      <c r="BZ20" s="796"/>
      <c r="CA20" s="796"/>
      <c r="CB20" s="796"/>
      <c r="CC20" s="796"/>
      <c r="CD20" s="796"/>
      <c r="CE20" s="796"/>
      <c r="CF20" s="796"/>
      <c r="CG20" s="797"/>
      <c r="CH20" s="798"/>
      <c r="CI20" s="799"/>
      <c r="CJ20" s="799"/>
      <c r="CK20" s="799"/>
      <c r="CL20" s="800"/>
      <c r="CM20" s="798"/>
      <c r="CN20" s="799"/>
      <c r="CO20" s="799"/>
      <c r="CP20" s="799"/>
      <c r="CQ20" s="800"/>
      <c r="CR20" s="798"/>
      <c r="CS20" s="799"/>
      <c r="CT20" s="799"/>
      <c r="CU20" s="799"/>
      <c r="CV20" s="800"/>
      <c r="CW20" s="798"/>
      <c r="CX20" s="799"/>
      <c r="CY20" s="799"/>
      <c r="CZ20" s="799"/>
      <c r="DA20" s="800"/>
      <c r="DB20" s="798"/>
      <c r="DC20" s="799"/>
      <c r="DD20" s="799"/>
      <c r="DE20" s="799"/>
      <c r="DF20" s="800"/>
      <c r="DG20" s="798"/>
      <c r="DH20" s="799"/>
      <c r="DI20" s="799"/>
      <c r="DJ20" s="799"/>
      <c r="DK20" s="800"/>
      <c r="DL20" s="798"/>
      <c r="DM20" s="799"/>
      <c r="DN20" s="799"/>
      <c r="DO20" s="799"/>
      <c r="DP20" s="800"/>
      <c r="DQ20" s="798"/>
      <c r="DR20" s="799"/>
      <c r="DS20" s="799"/>
      <c r="DT20" s="799"/>
      <c r="DU20" s="800"/>
      <c r="DV20" s="795"/>
      <c r="DW20" s="796"/>
      <c r="DX20" s="796"/>
      <c r="DY20" s="796"/>
      <c r="DZ20" s="801"/>
      <c r="EA20" s="99"/>
    </row>
    <row r="21" spans="1:131" s="100" customFormat="1" ht="26.25" customHeight="1" thickBot="1" x14ac:dyDescent="0.25">
      <c r="A21" s="103">
        <v>15</v>
      </c>
      <c r="B21" s="802"/>
      <c r="C21" s="803"/>
      <c r="D21" s="803"/>
      <c r="E21" s="803"/>
      <c r="F21" s="803"/>
      <c r="G21" s="803"/>
      <c r="H21" s="803"/>
      <c r="I21" s="803"/>
      <c r="J21" s="803"/>
      <c r="K21" s="803"/>
      <c r="L21" s="803"/>
      <c r="M21" s="803"/>
      <c r="N21" s="803"/>
      <c r="O21" s="803"/>
      <c r="P21" s="804"/>
      <c r="Q21" s="805"/>
      <c r="R21" s="806"/>
      <c r="S21" s="806"/>
      <c r="T21" s="806"/>
      <c r="U21" s="806"/>
      <c r="V21" s="806"/>
      <c r="W21" s="806"/>
      <c r="X21" s="806"/>
      <c r="Y21" s="806"/>
      <c r="Z21" s="806"/>
      <c r="AA21" s="806"/>
      <c r="AB21" s="806"/>
      <c r="AC21" s="806"/>
      <c r="AD21" s="806"/>
      <c r="AE21" s="807"/>
      <c r="AF21" s="808"/>
      <c r="AG21" s="809"/>
      <c r="AH21" s="809"/>
      <c r="AI21" s="809"/>
      <c r="AJ21" s="810"/>
      <c r="AK21" s="791"/>
      <c r="AL21" s="792"/>
      <c r="AM21" s="792"/>
      <c r="AN21" s="792"/>
      <c r="AO21" s="792"/>
      <c r="AP21" s="792"/>
      <c r="AQ21" s="792"/>
      <c r="AR21" s="792"/>
      <c r="AS21" s="792"/>
      <c r="AT21" s="792"/>
      <c r="AU21" s="793"/>
      <c r="AV21" s="793"/>
      <c r="AW21" s="793"/>
      <c r="AX21" s="793"/>
      <c r="AY21" s="794"/>
      <c r="AZ21" s="97"/>
      <c r="BA21" s="97"/>
      <c r="BB21" s="97"/>
      <c r="BC21" s="97"/>
      <c r="BD21" s="97"/>
      <c r="BE21" s="98"/>
      <c r="BF21" s="98"/>
      <c r="BG21" s="98"/>
      <c r="BH21" s="98"/>
      <c r="BI21" s="98"/>
      <c r="BJ21" s="98"/>
      <c r="BK21" s="98"/>
      <c r="BL21" s="98"/>
      <c r="BM21" s="98"/>
      <c r="BN21" s="98"/>
      <c r="BO21" s="98"/>
      <c r="BP21" s="98"/>
      <c r="BQ21" s="103">
        <v>15</v>
      </c>
      <c r="BR21" s="104"/>
      <c r="BS21" s="795"/>
      <c r="BT21" s="796"/>
      <c r="BU21" s="796"/>
      <c r="BV21" s="796"/>
      <c r="BW21" s="796"/>
      <c r="BX21" s="796"/>
      <c r="BY21" s="796"/>
      <c r="BZ21" s="796"/>
      <c r="CA21" s="796"/>
      <c r="CB21" s="796"/>
      <c r="CC21" s="796"/>
      <c r="CD21" s="796"/>
      <c r="CE21" s="796"/>
      <c r="CF21" s="796"/>
      <c r="CG21" s="797"/>
      <c r="CH21" s="798"/>
      <c r="CI21" s="799"/>
      <c r="CJ21" s="799"/>
      <c r="CK21" s="799"/>
      <c r="CL21" s="800"/>
      <c r="CM21" s="798"/>
      <c r="CN21" s="799"/>
      <c r="CO21" s="799"/>
      <c r="CP21" s="799"/>
      <c r="CQ21" s="800"/>
      <c r="CR21" s="798"/>
      <c r="CS21" s="799"/>
      <c r="CT21" s="799"/>
      <c r="CU21" s="799"/>
      <c r="CV21" s="800"/>
      <c r="CW21" s="798"/>
      <c r="CX21" s="799"/>
      <c r="CY21" s="799"/>
      <c r="CZ21" s="799"/>
      <c r="DA21" s="800"/>
      <c r="DB21" s="798"/>
      <c r="DC21" s="799"/>
      <c r="DD21" s="799"/>
      <c r="DE21" s="799"/>
      <c r="DF21" s="800"/>
      <c r="DG21" s="798"/>
      <c r="DH21" s="799"/>
      <c r="DI21" s="799"/>
      <c r="DJ21" s="799"/>
      <c r="DK21" s="800"/>
      <c r="DL21" s="798"/>
      <c r="DM21" s="799"/>
      <c r="DN21" s="799"/>
      <c r="DO21" s="799"/>
      <c r="DP21" s="800"/>
      <c r="DQ21" s="798"/>
      <c r="DR21" s="799"/>
      <c r="DS21" s="799"/>
      <c r="DT21" s="799"/>
      <c r="DU21" s="800"/>
      <c r="DV21" s="795"/>
      <c r="DW21" s="796"/>
      <c r="DX21" s="796"/>
      <c r="DY21" s="796"/>
      <c r="DZ21" s="801"/>
      <c r="EA21" s="99"/>
    </row>
    <row r="22" spans="1:131" s="100" customFormat="1" ht="26.25" customHeight="1" x14ac:dyDescent="0.2">
      <c r="A22" s="103">
        <v>16</v>
      </c>
      <c r="B22" s="802"/>
      <c r="C22" s="803"/>
      <c r="D22" s="803"/>
      <c r="E22" s="803"/>
      <c r="F22" s="803"/>
      <c r="G22" s="803"/>
      <c r="H22" s="803"/>
      <c r="I22" s="803"/>
      <c r="J22" s="803"/>
      <c r="K22" s="803"/>
      <c r="L22" s="803"/>
      <c r="M22" s="803"/>
      <c r="N22" s="803"/>
      <c r="O22" s="803"/>
      <c r="P22" s="804"/>
      <c r="Q22" s="821"/>
      <c r="R22" s="822"/>
      <c r="S22" s="822"/>
      <c r="T22" s="822"/>
      <c r="U22" s="822"/>
      <c r="V22" s="822"/>
      <c r="W22" s="822"/>
      <c r="X22" s="822"/>
      <c r="Y22" s="822"/>
      <c r="Z22" s="822"/>
      <c r="AA22" s="822"/>
      <c r="AB22" s="822"/>
      <c r="AC22" s="822"/>
      <c r="AD22" s="822"/>
      <c r="AE22" s="823"/>
      <c r="AF22" s="808"/>
      <c r="AG22" s="809"/>
      <c r="AH22" s="809"/>
      <c r="AI22" s="809"/>
      <c r="AJ22" s="810"/>
      <c r="AK22" s="824"/>
      <c r="AL22" s="825"/>
      <c r="AM22" s="825"/>
      <c r="AN22" s="825"/>
      <c r="AO22" s="825"/>
      <c r="AP22" s="825"/>
      <c r="AQ22" s="825"/>
      <c r="AR22" s="825"/>
      <c r="AS22" s="825"/>
      <c r="AT22" s="825"/>
      <c r="AU22" s="826"/>
      <c r="AV22" s="826"/>
      <c r="AW22" s="826"/>
      <c r="AX22" s="826"/>
      <c r="AY22" s="827"/>
      <c r="AZ22" s="828" t="s">
        <v>339</v>
      </c>
      <c r="BA22" s="828"/>
      <c r="BB22" s="828"/>
      <c r="BC22" s="828"/>
      <c r="BD22" s="829"/>
      <c r="BE22" s="98"/>
      <c r="BF22" s="98"/>
      <c r="BG22" s="98"/>
      <c r="BH22" s="98"/>
      <c r="BI22" s="98"/>
      <c r="BJ22" s="98"/>
      <c r="BK22" s="98"/>
      <c r="BL22" s="98"/>
      <c r="BM22" s="98"/>
      <c r="BN22" s="98"/>
      <c r="BO22" s="98"/>
      <c r="BP22" s="98"/>
      <c r="BQ22" s="103">
        <v>16</v>
      </c>
      <c r="BR22" s="104"/>
      <c r="BS22" s="795"/>
      <c r="BT22" s="796"/>
      <c r="BU22" s="796"/>
      <c r="BV22" s="796"/>
      <c r="BW22" s="796"/>
      <c r="BX22" s="796"/>
      <c r="BY22" s="796"/>
      <c r="BZ22" s="796"/>
      <c r="CA22" s="796"/>
      <c r="CB22" s="796"/>
      <c r="CC22" s="796"/>
      <c r="CD22" s="796"/>
      <c r="CE22" s="796"/>
      <c r="CF22" s="796"/>
      <c r="CG22" s="797"/>
      <c r="CH22" s="798"/>
      <c r="CI22" s="799"/>
      <c r="CJ22" s="799"/>
      <c r="CK22" s="799"/>
      <c r="CL22" s="800"/>
      <c r="CM22" s="798"/>
      <c r="CN22" s="799"/>
      <c r="CO22" s="799"/>
      <c r="CP22" s="799"/>
      <c r="CQ22" s="800"/>
      <c r="CR22" s="798"/>
      <c r="CS22" s="799"/>
      <c r="CT22" s="799"/>
      <c r="CU22" s="799"/>
      <c r="CV22" s="800"/>
      <c r="CW22" s="798"/>
      <c r="CX22" s="799"/>
      <c r="CY22" s="799"/>
      <c r="CZ22" s="799"/>
      <c r="DA22" s="800"/>
      <c r="DB22" s="798"/>
      <c r="DC22" s="799"/>
      <c r="DD22" s="799"/>
      <c r="DE22" s="799"/>
      <c r="DF22" s="800"/>
      <c r="DG22" s="798"/>
      <c r="DH22" s="799"/>
      <c r="DI22" s="799"/>
      <c r="DJ22" s="799"/>
      <c r="DK22" s="800"/>
      <c r="DL22" s="798"/>
      <c r="DM22" s="799"/>
      <c r="DN22" s="799"/>
      <c r="DO22" s="799"/>
      <c r="DP22" s="800"/>
      <c r="DQ22" s="798"/>
      <c r="DR22" s="799"/>
      <c r="DS22" s="799"/>
      <c r="DT22" s="799"/>
      <c r="DU22" s="800"/>
      <c r="DV22" s="795"/>
      <c r="DW22" s="796"/>
      <c r="DX22" s="796"/>
      <c r="DY22" s="796"/>
      <c r="DZ22" s="801"/>
      <c r="EA22" s="99"/>
    </row>
    <row r="23" spans="1:131" s="100" customFormat="1" ht="26.25" customHeight="1" thickBot="1" x14ac:dyDescent="0.25">
      <c r="A23" s="105" t="s">
        <v>340</v>
      </c>
      <c r="B23" s="811" t="s">
        <v>341</v>
      </c>
      <c r="C23" s="812"/>
      <c r="D23" s="812"/>
      <c r="E23" s="812"/>
      <c r="F23" s="812"/>
      <c r="G23" s="812"/>
      <c r="H23" s="812"/>
      <c r="I23" s="812"/>
      <c r="J23" s="812"/>
      <c r="K23" s="812"/>
      <c r="L23" s="812"/>
      <c r="M23" s="812"/>
      <c r="N23" s="812"/>
      <c r="O23" s="812"/>
      <c r="P23" s="813"/>
      <c r="Q23" s="814"/>
      <c r="R23" s="815"/>
      <c r="S23" s="815"/>
      <c r="T23" s="815"/>
      <c r="U23" s="815"/>
      <c r="V23" s="815"/>
      <c r="W23" s="815"/>
      <c r="X23" s="815"/>
      <c r="Y23" s="815"/>
      <c r="Z23" s="815"/>
      <c r="AA23" s="815"/>
      <c r="AB23" s="815"/>
      <c r="AC23" s="815"/>
      <c r="AD23" s="815"/>
      <c r="AE23" s="816"/>
      <c r="AF23" s="817">
        <v>391</v>
      </c>
      <c r="AG23" s="815"/>
      <c r="AH23" s="815"/>
      <c r="AI23" s="815"/>
      <c r="AJ23" s="818"/>
      <c r="AK23" s="819"/>
      <c r="AL23" s="820"/>
      <c r="AM23" s="820"/>
      <c r="AN23" s="820"/>
      <c r="AO23" s="820"/>
      <c r="AP23" s="815"/>
      <c r="AQ23" s="815"/>
      <c r="AR23" s="815"/>
      <c r="AS23" s="815"/>
      <c r="AT23" s="815"/>
      <c r="AU23" s="831"/>
      <c r="AV23" s="831"/>
      <c r="AW23" s="831"/>
      <c r="AX23" s="831"/>
      <c r="AY23" s="832"/>
      <c r="AZ23" s="833" t="s">
        <v>66</v>
      </c>
      <c r="BA23" s="834"/>
      <c r="BB23" s="834"/>
      <c r="BC23" s="834"/>
      <c r="BD23" s="835"/>
      <c r="BE23" s="98"/>
      <c r="BF23" s="98"/>
      <c r="BG23" s="98"/>
      <c r="BH23" s="98"/>
      <c r="BI23" s="98"/>
      <c r="BJ23" s="98"/>
      <c r="BK23" s="98"/>
      <c r="BL23" s="98"/>
      <c r="BM23" s="98"/>
      <c r="BN23" s="98"/>
      <c r="BO23" s="98"/>
      <c r="BP23" s="98"/>
      <c r="BQ23" s="103">
        <v>17</v>
      </c>
      <c r="BR23" s="104"/>
      <c r="BS23" s="795"/>
      <c r="BT23" s="796"/>
      <c r="BU23" s="796"/>
      <c r="BV23" s="796"/>
      <c r="BW23" s="796"/>
      <c r="BX23" s="796"/>
      <c r="BY23" s="796"/>
      <c r="BZ23" s="796"/>
      <c r="CA23" s="796"/>
      <c r="CB23" s="796"/>
      <c r="CC23" s="796"/>
      <c r="CD23" s="796"/>
      <c r="CE23" s="796"/>
      <c r="CF23" s="796"/>
      <c r="CG23" s="797"/>
      <c r="CH23" s="798"/>
      <c r="CI23" s="799"/>
      <c r="CJ23" s="799"/>
      <c r="CK23" s="799"/>
      <c r="CL23" s="800"/>
      <c r="CM23" s="798"/>
      <c r="CN23" s="799"/>
      <c r="CO23" s="799"/>
      <c r="CP23" s="799"/>
      <c r="CQ23" s="800"/>
      <c r="CR23" s="798"/>
      <c r="CS23" s="799"/>
      <c r="CT23" s="799"/>
      <c r="CU23" s="799"/>
      <c r="CV23" s="800"/>
      <c r="CW23" s="798"/>
      <c r="CX23" s="799"/>
      <c r="CY23" s="799"/>
      <c r="CZ23" s="799"/>
      <c r="DA23" s="800"/>
      <c r="DB23" s="798"/>
      <c r="DC23" s="799"/>
      <c r="DD23" s="799"/>
      <c r="DE23" s="799"/>
      <c r="DF23" s="800"/>
      <c r="DG23" s="798"/>
      <c r="DH23" s="799"/>
      <c r="DI23" s="799"/>
      <c r="DJ23" s="799"/>
      <c r="DK23" s="800"/>
      <c r="DL23" s="798"/>
      <c r="DM23" s="799"/>
      <c r="DN23" s="799"/>
      <c r="DO23" s="799"/>
      <c r="DP23" s="800"/>
      <c r="DQ23" s="798"/>
      <c r="DR23" s="799"/>
      <c r="DS23" s="799"/>
      <c r="DT23" s="799"/>
      <c r="DU23" s="800"/>
      <c r="DV23" s="795"/>
      <c r="DW23" s="796"/>
      <c r="DX23" s="796"/>
      <c r="DY23" s="796"/>
      <c r="DZ23" s="801"/>
      <c r="EA23" s="99"/>
    </row>
    <row r="24" spans="1:131" s="100" customFormat="1" ht="26.25" customHeight="1" x14ac:dyDescent="0.2">
      <c r="A24" s="830" t="s">
        <v>342</v>
      </c>
      <c r="B24" s="830"/>
      <c r="C24" s="830"/>
      <c r="D24" s="830"/>
      <c r="E24" s="830"/>
      <c r="F24" s="830"/>
      <c r="G24" s="830"/>
      <c r="H24" s="830"/>
      <c r="I24" s="830"/>
      <c r="J24" s="830"/>
      <c r="K24" s="830"/>
      <c r="L24" s="830"/>
      <c r="M24" s="830"/>
      <c r="N24" s="830"/>
      <c r="O24" s="830"/>
      <c r="P24" s="830"/>
      <c r="Q24" s="830"/>
      <c r="R24" s="830"/>
      <c r="S24" s="830"/>
      <c r="T24" s="830"/>
      <c r="U24" s="830"/>
      <c r="V24" s="830"/>
      <c r="W24" s="830"/>
      <c r="X24" s="830"/>
      <c r="Y24" s="830"/>
      <c r="Z24" s="830"/>
      <c r="AA24" s="830"/>
      <c r="AB24" s="830"/>
      <c r="AC24" s="830"/>
      <c r="AD24" s="830"/>
      <c r="AE24" s="830"/>
      <c r="AF24" s="830"/>
      <c r="AG24" s="830"/>
      <c r="AH24" s="830"/>
      <c r="AI24" s="830"/>
      <c r="AJ24" s="830"/>
      <c r="AK24" s="830"/>
      <c r="AL24" s="830"/>
      <c r="AM24" s="830"/>
      <c r="AN24" s="830"/>
      <c r="AO24" s="830"/>
      <c r="AP24" s="830"/>
      <c r="AQ24" s="830"/>
      <c r="AR24" s="830"/>
      <c r="AS24" s="830"/>
      <c r="AT24" s="830"/>
      <c r="AU24" s="830"/>
      <c r="AV24" s="830"/>
      <c r="AW24" s="830"/>
      <c r="AX24" s="830"/>
      <c r="AY24" s="830"/>
      <c r="AZ24" s="97"/>
      <c r="BA24" s="97"/>
      <c r="BB24" s="97"/>
      <c r="BC24" s="97"/>
      <c r="BD24" s="97"/>
      <c r="BE24" s="98"/>
      <c r="BF24" s="98"/>
      <c r="BG24" s="98"/>
      <c r="BH24" s="98"/>
      <c r="BI24" s="98"/>
      <c r="BJ24" s="98"/>
      <c r="BK24" s="98"/>
      <c r="BL24" s="98"/>
      <c r="BM24" s="98"/>
      <c r="BN24" s="98"/>
      <c r="BO24" s="98"/>
      <c r="BP24" s="98"/>
      <c r="BQ24" s="103">
        <v>18</v>
      </c>
      <c r="BR24" s="104"/>
      <c r="BS24" s="795"/>
      <c r="BT24" s="796"/>
      <c r="BU24" s="796"/>
      <c r="BV24" s="796"/>
      <c r="BW24" s="796"/>
      <c r="BX24" s="796"/>
      <c r="BY24" s="796"/>
      <c r="BZ24" s="796"/>
      <c r="CA24" s="796"/>
      <c r="CB24" s="796"/>
      <c r="CC24" s="796"/>
      <c r="CD24" s="796"/>
      <c r="CE24" s="796"/>
      <c r="CF24" s="796"/>
      <c r="CG24" s="797"/>
      <c r="CH24" s="798"/>
      <c r="CI24" s="799"/>
      <c r="CJ24" s="799"/>
      <c r="CK24" s="799"/>
      <c r="CL24" s="800"/>
      <c r="CM24" s="798"/>
      <c r="CN24" s="799"/>
      <c r="CO24" s="799"/>
      <c r="CP24" s="799"/>
      <c r="CQ24" s="800"/>
      <c r="CR24" s="798"/>
      <c r="CS24" s="799"/>
      <c r="CT24" s="799"/>
      <c r="CU24" s="799"/>
      <c r="CV24" s="800"/>
      <c r="CW24" s="798"/>
      <c r="CX24" s="799"/>
      <c r="CY24" s="799"/>
      <c r="CZ24" s="799"/>
      <c r="DA24" s="800"/>
      <c r="DB24" s="798"/>
      <c r="DC24" s="799"/>
      <c r="DD24" s="799"/>
      <c r="DE24" s="799"/>
      <c r="DF24" s="800"/>
      <c r="DG24" s="798"/>
      <c r="DH24" s="799"/>
      <c r="DI24" s="799"/>
      <c r="DJ24" s="799"/>
      <c r="DK24" s="800"/>
      <c r="DL24" s="798"/>
      <c r="DM24" s="799"/>
      <c r="DN24" s="799"/>
      <c r="DO24" s="799"/>
      <c r="DP24" s="800"/>
      <c r="DQ24" s="798"/>
      <c r="DR24" s="799"/>
      <c r="DS24" s="799"/>
      <c r="DT24" s="799"/>
      <c r="DU24" s="800"/>
      <c r="DV24" s="795"/>
      <c r="DW24" s="796"/>
      <c r="DX24" s="796"/>
      <c r="DY24" s="796"/>
      <c r="DZ24" s="801"/>
      <c r="EA24" s="99"/>
    </row>
    <row r="25" spans="1:131" ht="26.25" customHeight="1" thickBot="1" x14ac:dyDescent="0.25">
      <c r="A25" s="747" t="s">
        <v>343</v>
      </c>
      <c r="B25" s="747"/>
      <c r="C25" s="747"/>
      <c r="D25" s="747"/>
      <c r="E25" s="747"/>
      <c r="F25" s="747"/>
      <c r="G25" s="747"/>
      <c r="H25" s="747"/>
      <c r="I25" s="747"/>
      <c r="J25" s="747"/>
      <c r="K25" s="747"/>
      <c r="L25" s="747"/>
      <c r="M25" s="747"/>
      <c r="N25" s="747"/>
      <c r="O25" s="747"/>
      <c r="P25" s="747"/>
      <c r="Q25" s="747"/>
      <c r="R25" s="747"/>
      <c r="S25" s="747"/>
      <c r="T25" s="747"/>
      <c r="U25" s="747"/>
      <c r="V25" s="747"/>
      <c r="W25" s="747"/>
      <c r="X25" s="747"/>
      <c r="Y25" s="747"/>
      <c r="Z25" s="747"/>
      <c r="AA25" s="747"/>
      <c r="AB25" s="747"/>
      <c r="AC25" s="747"/>
      <c r="AD25" s="747"/>
      <c r="AE25" s="747"/>
      <c r="AF25" s="747"/>
      <c r="AG25" s="747"/>
      <c r="AH25" s="747"/>
      <c r="AI25" s="747"/>
      <c r="AJ25" s="747"/>
      <c r="AK25" s="747"/>
      <c r="AL25" s="747"/>
      <c r="AM25" s="747"/>
      <c r="AN25" s="747"/>
      <c r="AO25" s="747"/>
      <c r="AP25" s="747"/>
      <c r="AQ25" s="747"/>
      <c r="AR25" s="747"/>
      <c r="AS25" s="747"/>
      <c r="AT25" s="747"/>
      <c r="AU25" s="747"/>
      <c r="AV25" s="747"/>
      <c r="AW25" s="747"/>
      <c r="AX25" s="747"/>
      <c r="AY25" s="747"/>
      <c r="AZ25" s="747"/>
      <c r="BA25" s="747"/>
      <c r="BB25" s="747"/>
      <c r="BC25" s="747"/>
      <c r="BD25" s="747"/>
      <c r="BE25" s="747"/>
      <c r="BF25" s="747"/>
      <c r="BG25" s="747"/>
      <c r="BH25" s="747"/>
      <c r="BI25" s="747"/>
      <c r="BJ25" s="97"/>
      <c r="BK25" s="97"/>
      <c r="BL25" s="97"/>
      <c r="BM25" s="97"/>
      <c r="BN25" s="97"/>
      <c r="BO25" s="106"/>
      <c r="BP25" s="106"/>
      <c r="BQ25" s="103">
        <v>19</v>
      </c>
      <c r="BR25" s="104"/>
      <c r="BS25" s="795"/>
      <c r="BT25" s="796"/>
      <c r="BU25" s="796"/>
      <c r="BV25" s="796"/>
      <c r="BW25" s="796"/>
      <c r="BX25" s="796"/>
      <c r="BY25" s="796"/>
      <c r="BZ25" s="796"/>
      <c r="CA25" s="796"/>
      <c r="CB25" s="796"/>
      <c r="CC25" s="796"/>
      <c r="CD25" s="796"/>
      <c r="CE25" s="796"/>
      <c r="CF25" s="796"/>
      <c r="CG25" s="797"/>
      <c r="CH25" s="798"/>
      <c r="CI25" s="799"/>
      <c r="CJ25" s="799"/>
      <c r="CK25" s="799"/>
      <c r="CL25" s="800"/>
      <c r="CM25" s="798"/>
      <c r="CN25" s="799"/>
      <c r="CO25" s="799"/>
      <c r="CP25" s="799"/>
      <c r="CQ25" s="800"/>
      <c r="CR25" s="798"/>
      <c r="CS25" s="799"/>
      <c r="CT25" s="799"/>
      <c r="CU25" s="799"/>
      <c r="CV25" s="800"/>
      <c r="CW25" s="798"/>
      <c r="CX25" s="799"/>
      <c r="CY25" s="799"/>
      <c r="CZ25" s="799"/>
      <c r="DA25" s="800"/>
      <c r="DB25" s="798"/>
      <c r="DC25" s="799"/>
      <c r="DD25" s="799"/>
      <c r="DE25" s="799"/>
      <c r="DF25" s="800"/>
      <c r="DG25" s="798"/>
      <c r="DH25" s="799"/>
      <c r="DI25" s="799"/>
      <c r="DJ25" s="799"/>
      <c r="DK25" s="800"/>
      <c r="DL25" s="798"/>
      <c r="DM25" s="799"/>
      <c r="DN25" s="799"/>
      <c r="DO25" s="799"/>
      <c r="DP25" s="800"/>
      <c r="DQ25" s="798"/>
      <c r="DR25" s="799"/>
      <c r="DS25" s="799"/>
      <c r="DT25" s="799"/>
      <c r="DU25" s="800"/>
      <c r="DV25" s="795"/>
      <c r="DW25" s="796"/>
      <c r="DX25" s="796"/>
      <c r="DY25" s="796"/>
      <c r="DZ25" s="801"/>
      <c r="EA25" s="95"/>
    </row>
    <row r="26" spans="1:131" ht="26.25" customHeight="1" x14ac:dyDescent="0.2">
      <c r="A26" s="749" t="s">
        <v>316</v>
      </c>
      <c r="B26" s="750"/>
      <c r="C26" s="750"/>
      <c r="D26" s="750"/>
      <c r="E26" s="750"/>
      <c r="F26" s="750"/>
      <c r="G26" s="750"/>
      <c r="H26" s="750"/>
      <c r="I26" s="750"/>
      <c r="J26" s="750"/>
      <c r="K26" s="750"/>
      <c r="L26" s="750"/>
      <c r="M26" s="750"/>
      <c r="N26" s="750"/>
      <c r="O26" s="750"/>
      <c r="P26" s="751"/>
      <c r="Q26" s="755" t="s">
        <v>344</v>
      </c>
      <c r="R26" s="756"/>
      <c r="S26" s="756"/>
      <c r="T26" s="756"/>
      <c r="U26" s="757"/>
      <c r="V26" s="755" t="s">
        <v>345</v>
      </c>
      <c r="W26" s="756"/>
      <c r="X26" s="756"/>
      <c r="Y26" s="756"/>
      <c r="Z26" s="757"/>
      <c r="AA26" s="755" t="s">
        <v>346</v>
      </c>
      <c r="AB26" s="756"/>
      <c r="AC26" s="756"/>
      <c r="AD26" s="756"/>
      <c r="AE26" s="756"/>
      <c r="AF26" s="836" t="s">
        <v>347</v>
      </c>
      <c r="AG26" s="837"/>
      <c r="AH26" s="837"/>
      <c r="AI26" s="837"/>
      <c r="AJ26" s="838"/>
      <c r="AK26" s="756" t="s">
        <v>349</v>
      </c>
      <c r="AL26" s="756"/>
      <c r="AM26" s="756"/>
      <c r="AN26" s="756"/>
      <c r="AO26" s="757"/>
      <c r="AP26" s="755" t="s">
        <v>350</v>
      </c>
      <c r="AQ26" s="756"/>
      <c r="AR26" s="756"/>
      <c r="AS26" s="756"/>
      <c r="AT26" s="757"/>
      <c r="AU26" s="755" t="s">
        <v>351</v>
      </c>
      <c r="AV26" s="756"/>
      <c r="AW26" s="756"/>
      <c r="AX26" s="756"/>
      <c r="AY26" s="757"/>
      <c r="AZ26" s="755" t="s">
        <v>352</v>
      </c>
      <c r="BA26" s="756"/>
      <c r="BB26" s="756"/>
      <c r="BC26" s="756"/>
      <c r="BD26" s="757"/>
      <c r="BE26" s="755" t="s">
        <v>323</v>
      </c>
      <c r="BF26" s="756"/>
      <c r="BG26" s="756"/>
      <c r="BH26" s="756"/>
      <c r="BI26" s="762"/>
      <c r="BJ26" s="97"/>
      <c r="BK26" s="97"/>
      <c r="BL26" s="97"/>
      <c r="BM26" s="97"/>
      <c r="BN26" s="97"/>
      <c r="BO26" s="106"/>
      <c r="BP26" s="106"/>
      <c r="BQ26" s="103">
        <v>20</v>
      </c>
      <c r="BR26" s="104"/>
      <c r="BS26" s="795"/>
      <c r="BT26" s="796"/>
      <c r="BU26" s="796"/>
      <c r="BV26" s="796"/>
      <c r="BW26" s="796"/>
      <c r="BX26" s="796"/>
      <c r="BY26" s="796"/>
      <c r="BZ26" s="796"/>
      <c r="CA26" s="796"/>
      <c r="CB26" s="796"/>
      <c r="CC26" s="796"/>
      <c r="CD26" s="796"/>
      <c r="CE26" s="796"/>
      <c r="CF26" s="796"/>
      <c r="CG26" s="797"/>
      <c r="CH26" s="798"/>
      <c r="CI26" s="799"/>
      <c r="CJ26" s="799"/>
      <c r="CK26" s="799"/>
      <c r="CL26" s="800"/>
      <c r="CM26" s="798"/>
      <c r="CN26" s="799"/>
      <c r="CO26" s="799"/>
      <c r="CP26" s="799"/>
      <c r="CQ26" s="800"/>
      <c r="CR26" s="798"/>
      <c r="CS26" s="799"/>
      <c r="CT26" s="799"/>
      <c r="CU26" s="799"/>
      <c r="CV26" s="800"/>
      <c r="CW26" s="798"/>
      <c r="CX26" s="799"/>
      <c r="CY26" s="799"/>
      <c r="CZ26" s="799"/>
      <c r="DA26" s="800"/>
      <c r="DB26" s="798"/>
      <c r="DC26" s="799"/>
      <c r="DD26" s="799"/>
      <c r="DE26" s="799"/>
      <c r="DF26" s="800"/>
      <c r="DG26" s="798"/>
      <c r="DH26" s="799"/>
      <c r="DI26" s="799"/>
      <c r="DJ26" s="799"/>
      <c r="DK26" s="800"/>
      <c r="DL26" s="798"/>
      <c r="DM26" s="799"/>
      <c r="DN26" s="799"/>
      <c r="DO26" s="799"/>
      <c r="DP26" s="800"/>
      <c r="DQ26" s="798"/>
      <c r="DR26" s="799"/>
      <c r="DS26" s="799"/>
      <c r="DT26" s="799"/>
      <c r="DU26" s="800"/>
      <c r="DV26" s="795"/>
      <c r="DW26" s="796"/>
      <c r="DX26" s="796"/>
      <c r="DY26" s="796"/>
      <c r="DZ26" s="801"/>
      <c r="EA26" s="95"/>
    </row>
    <row r="27" spans="1:131" ht="26.25" customHeight="1" thickBot="1" x14ac:dyDescent="0.25">
      <c r="A27" s="752"/>
      <c r="B27" s="753"/>
      <c r="C27" s="753"/>
      <c r="D27" s="753"/>
      <c r="E27" s="753"/>
      <c r="F27" s="753"/>
      <c r="G27" s="753"/>
      <c r="H27" s="753"/>
      <c r="I27" s="753"/>
      <c r="J27" s="753"/>
      <c r="K27" s="753"/>
      <c r="L27" s="753"/>
      <c r="M27" s="753"/>
      <c r="N27" s="753"/>
      <c r="O27" s="753"/>
      <c r="P27" s="754"/>
      <c r="Q27" s="758"/>
      <c r="R27" s="759"/>
      <c r="S27" s="759"/>
      <c r="T27" s="759"/>
      <c r="U27" s="760"/>
      <c r="V27" s="758"/>
      <c r="W27" s="759"/>
      <c r="X27" s="759"/>
      <c r="Y27" s="759"/>
      <c r="Z27" s="760"/>
      <c r="AA27" s="758"/>
      <c r="AB27" s="759"/>
      <c r="AC27" s="759"/>
      <c r="AD27" s="759"/>
      <c r="AE27" s="759"/>
      <c r="AF27" s="839"/>
      <c r="AG27" s="840"/>
      <c r="AH27" s="840"/>
      <c r="AI27" s="840"/>
      <c r="AJ27" s="841"/>
      <c r="AK27" s="759"/>
      <c r="AL27" s="759"/>
      <c r="AM27" s="759"/>
      <c r="AN27" s="759"/>
      <c r="AO27" s="760"/>
      <c r="AP27" s="758"/>
      <c r="AQ27" s="759"/>
      <c r="AR27" s="759"/>
      <c r="AS27" s="759"/>
      <c r="AT27" s="760"/>
      <c r="AU27" s="758"/>
      <c r="AV27" s="759"/>
      <c r="AW27" s="759"/>
      <c r="AX27" s="759"/>
      <c r="AY27" s="760"/>
      <c r="AZ27" s="758"/>
      <c r="BA27" s="759"/>
      <c r="BB27" s="759"/>
      <c r="BC27" s="759"/>
      <c r="BD27" s="760"/>
      <c r="BE27" s="758"/>
      <c r="BF27" s="759"/>
      <c r="BG27" s="759"/>
      <c r="BH27" s="759"/>
      <c r="BI27" s="764"/>
      <c r="BJ27" s="97"/>
      <c r="BK27" s="97"/>
      <c r="BL27" s="97"/>
      <c r="BM27" s="97"/>
      <c r="BN27" s="97"/>
      <c r="BO27" s="106"/>
      <c r="BP27" s="106"/>
      <c r="BQ27" s="103">
        <v>21</v>
      </c>
      <c r="BR27" s="104"/>
      <c r="BS27" s="795"/>
      <c r="BT27" s="796"/>
      <c r="BU27" s="796"/>
      <c r="BV27" s="796"/>
      <c r="BW27" s="796"/>
      <c r="BX27" s="796"/>
      <c r="BY27" s="796"/>
      <c r="BZ27" s="796"/>
      <c r="CA27" s="796"/>
      <c r="CB27" s="796"/>
      <c r="CC27" s="796"/>
      <c r="CD27" s="796"/>
      <c r="CE27" s="796"/>
      <c r="CF27" s="796"/>
      <c r="CG27" s="797"/>
      <c r="CH27" s="798"/>
      <c r="CI27" s="799"/>
      <c r="CJ27" s="799"/>
      <c r="CK27" s="799"/>
      <c r="CL27" s="800"/>
      <c r="CM27" s="798"/>
      <c r="CN27" s="799"/>
      <c r="CO27" s="799"/>
      <c r="CP27" s="799"/>
      <c r="CQ27" s="800"/>
      <c r="CR27" s="798"/>
      <c r="CS27" s="799"/>
      <c r="CT27" s="799"/>
      <c r="CU27" s="799"/>
      <c r="CV27" s="800"/>
      <c r="CW27" s="798"/>
      <c r="CX27" s="799"/>
      <c r="CY27" s="799"/>
      <c r="CZ27" s="799"/>
      <c r="DA27" s="800"/>
      <c r="DB27" s="798"/>
      <c r="DC27" s="799"/>
      <c r="DD27" s="799"/>
      <c r="DE27" s="799"/>
      <c r="DF27" s="800"/>
      <c r="DG27" s="798"/>
      <c r="DH27" s="799"/>
      <c r="DI27" s="799"/>
      <c r="DJ27" s="799"/>
      <c r="DK27" s="800"/>
      <c r="DL27" s="798"/>
      <c r="DM27" s="799"/>
      <c r="DN27" s="799"/>
      <c r="DO27" s="799"/>
      <c r="DP27" s="800"/>
      <c r="DQ27" s="798"/>
      <c r="DR27" s="799"/>
      <c r="DS27" s="799"/>
      <c r="DT27" s="799"/>
      <c r="DU27" s="800"/>
      <c r="DV27" s="795"/>
      <c r="DW27" s="796"/>
      <c r="DX27" s="796"/>
      <c r="DY27" s="796"/>
      <c r="DZ27" s="801"/>
      <c r="EA27" s="95"/>
    </row>
    <row r="28" spans="1:131" ht="26.25" customHeight="1" thickTop="1" x14ac:dyDescent="0.2">
      <c r="A28" s="107">
        <v>1</v>
      </c>
      <c r="B28" s="771" t="s">
        <v>353</v>
      </c>
      <c r="C28" s="772"/>
      <c r="D28" s="772"/>
      <c r="E28" s="772"/>
      <c r="F28" s="772"/>
      <c r="G28" s="772"/>
      <c r="H28" s="772"/>
      <c r="I28" s="772"/>
      <c r="J28" s="772"/>
      <c r="K28" s="772"/>
      <c r="L28" s="772"/>
      <c r="M28" s="772"/>
      <c r="N28" s="772"/>
      <c r="O28" s="772"/>
      <c r="P28" s="773"/>
      <c r="Q28" s="844">
        <v>1100</v>
      </c>
      <c r="R28" s="845"/>
      <c r="S28" s="845"/>
      <c r="T28" s="845"/>
      <c r="U28" s="845"/>
      <c r="V28" s="845">
        <v>1086</v>
      </c>
      <c r="W28" s="845"/>
      <c r="X28" s="845"/>
      <c r="Y28" s="845"/>
      <c r="Z28" s="845"/>
      <c r="AA28" s="845">
        <v>14</v>
      </c>
      <c r="AB28" s="845"/>
      <c r="AC28" s="845"/>
      <c r="AD28" s="845"/>
      <c r="AE28" s="846"/>
      <c r="AF28" s="847">
        <v>14</v>
      </c>
      <c r="AG28" s="845"/>
      <c r="AH28" s="845"/>
      <c r="AI28" s="845"/>
      <c r="AJ28" s="848"/>
      <c r="AK28" s="849">
        <v>98</v>
      </c>
      <c r="AL28" s="850"/>
      <c r="AM28" s="850"/>
      <c r="AN28" s="850"/>
      <c r="AO28" s="850"/>
      <c r="AP28" s="850" t="s">
        <v>354</v>
      </c>
      <c r="AQ28" s="850"/>
      <c r="AR28" s="850"/>
      <c r="AS28" s="850"/>
      <c r="AT28" s="850"/>
      <c r="AU28" s="850" t="s">
        <v>336</v>
      </c>
      <c r="AV28" s="850"/>
      <c r="AW28" s="850"/>
      <c r="AX28" s="850"/>
      <c r="AY28" s="850"/>
      <c r="AZ28" s="851" t="s">
        <v>336</v>
      </c>
      <c r="BA28" s="851"/>
      <c r="BB28" s="851"/>
      <c r="BC28" s="851"/>
      <c r="BD28" s="851"/>
      <c r="BE28" s="842"/>
      <c r="BF28" s="842"/>
      <c r="BG28" s="842"/>
      <c r="BH28" s="842"/>
      <c r="BI28" s="843"/>
      <c r="BJ28" s="97"/>
      <c r="BK28" s="97"/>
      <c r="BL28" s="97"/>
      <c r="BM28" s="97"/>
      <c r="BN28" s="97"/>
      <c r="BO28" s="106"/>
      <c r="BP28" s="106"/>
      <c r="BQ28" s="103">
        <v>22</v>
      </c>
      <c r="BR28" s="104"/>
      <c r="BS28" s="795"/>
      <c r="BT28" s="796"/>
      <c r="BU28" s="796"/>
      <c r="BV28" s="796"/>
      <c r="BW28" s="796"/>
      <c r="BX28" s="796"/>
      <c r="BY28" s="796"/>
      <c r="BZ28" s="796"/>
      <c r="CA28" s="796"/>
      <c r="CB28" s="796"/>
      <c r="CC28" s="796"/>
      <c r="CD28" s="796"/>
      <c r="CE28" s="796"/>
      <c r="CF28" s="796"/>
      <c r="CG28" s="797"/>
      <c r="CH28" s="798"/>
      <c r="CI28" s="799"/>
      <c r="CJ28" s="799"/>
      <c r="CK28" s="799"/>
      <c r="CL28" s="800"/>
      <c r="CM28" s="798"/>
      <c r="CN28" s="799"/>
      <c r="CO28" s="799"/>
      <c r="CP28" s="799"/>
      <c r="CQ28" s="800"/>
      <c r="CR28" s="798"/>
      <c r="CS28" s="799"/>
      <c r="CT28" s="799"/>
      <c r="CU28" s="799"/>
      <c r="CV28" s="800"/>
      <c r="CW28" s="798"/>
      <c r="CX28" s="799"/>
      <c r="CY28" s="799"/>
      <c r="CZ28" s="799"/>
      <c r="DA28" s="800"/>
      <c r="DB28" s="798"/>
      <c r="DC28" s="799"/>
      <c r="DD28" s="799"/>
      <c r="DE28" s="799"/>
      <c r="DF28" s="800"/>
      <c r="DG28" s="798"/>
      <c r="DH28" s="799"/>
      <c r="DI28" s="799"/>
      <c r="DJ28" s="799"/>
      <c r="DK28" s="800"/>
      <c r="DL28" s="798"/>
      <c r="DM28" s="799"/>
      <c r="DN28" s="799"/>
      <c r="DO28" s="799"/>
      <c r="DP28" s="800"/>
      <c r="DQ28" s="798"/>
      <c r="DR28" s="799"/>
      <c r="DS28" s="799"/>
      <c r="DT28" s="799"/>
      <c r="DU28" s="800"/>
      <c r="DV28" s="795"/>
      <c r="DW28" s="796"/>
      <c r="DX28" s="796"/>
      <c r="DY28" s="796"/>
      <c r="DZ28" s="801"/>
      <c r="EA28" s="95"/>
    </row>
    <row r="29" spans="1:131" ht="26.25" customHeight="1" x14ac:dyDescent="0.2">
      <c r="A29" s="107">
        <v>2</v>
      </c>
      <c r="B29" s="802" t="s">
        <v>355</v>
      </c>
      <c r="C29" s="803"/>
      <c r="D29" s="803"/>
      <c r="E29" s="803"/>
      <c r="F29" s="803"/>
      <c r="G29" s="803"/>
      <c r="H29" s="803"/>
      <c r="I29" s="803"/>
      <c r="J29" s="803"/>
      <c r="K29" s="803"/>
      <c r="L29" s="803"/>
      <c r="M29" s="803"/>
      <c r="N29" s="803"/>
      <c r="O29" s="803"/>
      <c r="P29" s="804"/>
      <c r="Q29" s="805">
        <v>108</v>
      </c>
      <c r="R29" s="806"/>
      <c r="S29" s="806"/>
      <c r="T29" s="806"/>
      <c r="U29" s="806"/>
      <c r="V29" s="806">
        <v>108</v>
      </c>
      <c r="W29" s="806"/>
      <c r="X29" s="806"/>
      <c r="Y29" s="806"/>
      <c r="Z29" s="806"/>
      <c r="AA29" s="806" t="s">
        <v>356</v>
      </c>
      <c r="AB29" s="806"/>
      <c r="AC29" s="806"/>
      <c r="AD29" s="806"/>
      <c r="AE29" s="807"/>
      <c r="AF29" s="808" t="s">
        <v>66</v>
      </c>
      <c r="AG29" s="809"/>
      <c r="AH29" s="809"/>
      <c r="AI29" s="809"/>
      <c r="AJ29" s="810"/>
      <c r="AK29" s="856">
        <v>39</v>
      </c>
      <c r="AL29" s="852"/>
      <c r="AM29" s="852"/>
      <c r="AN29" s="852"/>
      <c r="AO29" s="852"/>
      <c r="AP29" s="852" t="s">
        <v>336</v>
      </c>
      <c r="AQ29" s="852"/>
      <c r="AR29" s="852"/>
      <c r="AS29" s="852"/>
      <c r="AT29" s="852"/>
      <c r="AU29" s="852" t="s">
        <v>357</v>
      </c>
      <c r="AV29" s="852"/>
      <c r="AW29" s="852"/>
      <c r="AX29" s="852"/>
      <c r="AY29" s="852"/>
      <c r="AZ29" s="853" t="s">
        <v>356</v>
      </c>
      <c r="BA29" s="853"/>
      <c r="BB29" s="853"/>
      <c r="BC29" s="853"/>
      <c r="BD29" s="853"/>
      <c r="BE29" s="854"/>
      <c r="BF29" s="854"/>
      <c r="BG29" s="854"/>
      <c r="BH29" s="854"/>
      <c r="BI29" s="855"/>
      <c r="BJ29" s="97"/>
      <c r="BK29" s="97"/>
      <c r="BL29" s="97"/>
      <c r="BM29" s="97"/>
      <c r="BN29" s="97"/>
      <c r="BO29" s="106"/>
      <c r="BP29" s="106"/>
      <c r="BQ29" s="103">
        <v>23</v>
      </c>
      <c r="BR29" s="104"/>
      <c r="BS29" s="795"/>
      <c r="BT29" s="796"/>
      <c r="BU29" s="796"/>
      <c r="BV29" s="796"/>
      <c r="BW29" s="796"/>
      <c r="BX29" s="796"/>
      <c r="BY29" s="796"/>
      <c r="BZ29" s="796"/>
      <c r="CA29" s="796"/>
      <c r="CB29" s="796"/>
      <c r="CC29" s="796"/>
      <c r="CD29" s="796"/>
      <c r="CE29" s="796"/>
      <c r="CF29" s="796"/>
      <c r="CG29" s="797"/>
      <c r="CH29" s="798"/>
      <c r="CI29" s="799"/>
      <c r="CJ29" s="799"/>
      <c r="CK29" s="799"/>
      <c r="CL29" s="800"/>
      <c r="CM29" s="798"/>
      <c r="CN29" s="799"/>
      <c r="CO29" s="799"/>
      <c r="CP29" s="799"/>
      <c r="CQ29" s="800"/>
      <c r="CR29" s="798"/>
      <c r="CS29" s="799"/>
      <c r="CT29" s="799"/>
      <c r="CU29" s="799"/>
      <c r="CV29" s="800"/>
      <c r="CW29" s="798"/>
      <c r="CX29" s="799"/>
      <c r="CY29" s="799"/>
      <c r="CZ29" s="799"/>
      <c r="DA29" s="800"/>
      <c r="DB29" s="798"/>
      <c r="DC29" s="799"/>
      <c r="DD29" s="799"/>
      <c r="DE29" s="799"/>
      <c r="DF29" s="800"/>
      <c r="DG29" s="798"/>
      <c r="DH29" s="799"/>
      <c r="DI29" s="799"/>
      <c r="DJ29" s="799"/>
      <c r="DK29" s="800"/>
      <c r="DL29" s="798"/>
      <c r="DM29" s="799"/>
      <c r="DN29" s="799"/>
      <c r="DO29" s="799"/>
      <c r="DP29" s="800"/>
      <c r="DQ29" s="798"/>
      <c r="DR29" s="799"/>
      <c r="DS29" s="799"/>
      <c r="DT29" s="799"/>
      <c r="DU29" s="800"/>
      <c r="DV29" s="795"/>
      <c r="DW29" s="796"/>
      <c r="DX29" s="796"/>
      <c r="DY29" s="796"/>
      <c r="DZ29" s="801"/>
      <c r="EA29" s="95"/>
    </row>
    <row r="30" spans="1:131" ht="26.25" customHeight="1" x14ac:dyDescent="0.2">
      <c r="A30" s="107">
        <v>3</v>
      </c>
      <c r="B30" s="802" t="s">
        <v>358</v>
      </c>
      <c r="C30" s="803"/>
      <c r="D30" s="803"/>
      <c r="E30" s="803"/>
      <c r="F30" s="803"/>
      <c r="G30" s="803"/>
      <c r="H30" s="803"/>
      <c r="I30" s="803"/>
      <c r="J30" s="803"/>
      <c r="K30" s="803"/>
      <c r="L30" s="803"/>
      <c r="M30" s="803"/>
      <c r="N30" s="803"/>
      <c r="O30" s="803"/>
      <c r="P30" s="804"/>
      <c r="Q30" s="805">
        <v>1077</v>
      </c>
      <c r="R30" s="806"/>
      <c r="S30" s="806"/>
      <c r="T30" s="806"/>
      <c r="U30" s="806"/>
      <c r="V30" s="806">
        <v>1044</v>
      </c>
      <c r="W30" s="806"/>
      <c r="X30" s="806"/>
      <c r="Y30" s="806"/>
      <c r="Z30" s="806"/>
      <c r="AA30" s="806">
        <v>33</v>
      </c>
      <c r="AB30" s="806"/>
      <c r="AC30" s="806"/>
      <c r="AD30" s="806"/>
      <c r="AE30" s="807"/>
      <c r="AF30" s="808">
        <v>33</v>
      </c>
      <c r="AG30" s="809"/>
      <c r="AH30" s="809"/>
      <c r="AI30" s="809"/>
      <c r="AJ30" s="810"/>
      <c r="AK30" s="856">
        <v>188</v>
      </c>
      <c r="AL30" s="852"/>
      <c r="AM30" s="852"/>
      <c r="AN30" s="852"/>
      <c r="AO30" s="852"/>
      <c r="AP30" s="852" t="s">
        <v>359</v>
      </c>
      <c r="AQ30" s="852"/>
      <c r="AR30" s="852"/>
      <c r="AS30" s="852"/>
      <c r="AT30" s="852"/>
      <c r="AU30" s="852" t="s">
        <v>357</v>
      </c>
      <c r="AV30" s="852"/>
      <c r="AW30" s="852"/>
      <c r="AX30" s="852"/>
      <c r="AY30" s="852"/>
      <c r="AZ30" s="853" t="s">
        <v>357</v>
      </c>
      <c r="BA30" s="853"/>
      <c r="BB30" s="853"/>
      <c r="BC30" s="853"/>
      <c r="BD30" s="853"/>
      <c r="BE30" s="854"/>
      <c r="BF30" s="854"/>
      <c r="BG30" s="854"/>
      <c r="BH30" s="854"/>
      <c r="BI30" s="855"/>
      <c r="BJ30" s="97"/>
      <c r="BK30" s="97"/>
      <c r="BL30" s="97"/>
      <c r="BM30" s="97"/>
      <c r="BN30" s="97"/>
      <c r="BO30" s="106"/>
      <c r="BP30" s="106"/>
      <c r="BQ30" s="103">
        <v>24</v>
      </c>
      <c r="BR30" s="104"/>
      <c r="BS30" s="795"/>
      <c r="BT30" s="796"/>
      <c r="BU30" s="796"/>
      <c r="BV30" s="796"/>
      <c r="BW30" s="796"/>
      <c r="BX30" s="796"/>
      <c r="BY30" s="796"/>
      <c r="BZ30" s="796"/>
      <c r="CA30" s="796"/>
      <c r="CB30" s="796"/>
      <c r="CC30" s="796"/>
      <c r="CD30" s="796"/>
      <c r="CE30" s="796"/>
      <c r="CF30" s="796"/>
      <c r="CG30" s="797"/>
      <c r="CH30" s="798"/>
      <c r="CI30" s="799"/>
      <c r="CJ30" s="799"/>
      <c r="CK30" s="799"/>
      <c r="CL30" s="800"/>
      <c r="CM30" s="798"/>
      <c r="CN30" s="799"/>
      <c r="CO30" s="799"/>
      <c r="CP30" s="799"/>
      <c r="CQ30" s="800"/>
      <c r="CR30" s="798"/>
      <c r="CS30" s="799"/>
      <c r="CT30" s="799"/>
      <c r="CU30" s="799"/>
      <c r="CV30" s="800"/>
      <c r="CW30" s="798"/>
      <c r="CX30" s="799"/>
      <c r="CY30" s="799"/>
      <c r="CZ30" s="799"/>
      <c r="DA30" s="800"/>
      <c r="DB30" s="798"/>
      <c r="DC30" s="799"/>
      <c r="DD30" s="799"/>
      <c r="DE30" s="799"/>
      <c r="DF30" s="800"/>
      <c r="DG30" s="798"/>
      <c r="DH30" s="799"/>
      <c r="DI30" s="799"/>
      <c r="DJ30" s="799"/>
      <c r="DK30" s="800"/>
      <c r="DL30" s="798"/>
      <c r="DM30" s="799"/>
      <c r="DN30" s="799"/>
      <c r="DO30" s="799"/>
      <c r="DP30" s="800"/>
      <c r="DQ30" s="798"/>
      <c r="DR30" s="799"/>
      <c r="DS30" s="799"/>
      <c r="DT30" s="799"/>
      <c r="DU30" s="800"/>
      <c r="DV30" s="795"/>
      <c r="DW30" s="796"/>
      <c r="DX30" s="796"/>
      <c r="DY30" s="796"/>
      <c r="DZ30" s="801"/>
      <c r="EA30" s="95"/>
    </row>
    <row r="31" spans="1:131" ht="26.25" customHeight="1" x14ac:dyDescent="0.2">
      <c r="A31" s="107">
        <v>4</v>
      </c>
      <c r="B31" s="802" t="s">
        <v>360</v>
      </c>
      <c r="C31" s="803"/>
      <c r="D31" s="803"/>
      <c r="E31" s="803"/>
      <c r="F31" s="803"/>
      <c r="G31" s="803"/>
      <c r="H31" s="803"/>
      <c r="I31" s="803"/>
      <c r="J31" s="803"/>
      <c r="K31" s="803"/>
      <c r="L31" s="803"/>
      <c r="M31" s="803"/>
      <c r="N31" s="803"/>
      <c r="O31" s="803"/>
      <c r="P31" s="804"/>
      <c r="Q31" s="805">
        <v>140</v>
      </c>
      <c r="R31" s="806"/>
      <c r="S31" s="806"/>
      <c r="T31" s="806"/>
      <c r="U31" s="806"/>
      <c r="V31" s="806">
        <v>140</v>
      </c>
      <c r="W31" s="806"/>
      <c r="X31" s="806"/>
      <c r="Y31" s="806"/>
      <c r="Z31" s="806"/>
      <c r="AA31" s="806" t="s">
        <v>354</v>
      </c>
      <c r="AB31" s="806"/>
      <c r="AC31" s="806"/>
      <c r="AD31" s="806"/>
      <c r="AE31" s="807"/>
      <c r="AF31" s="808" t="s">
        <v>66</v>
      </c>
      <c r="AG31" s="809"/>
      <c r="AH31" s="809"/>
      <c r="AI31" s="809"/>
      <c r="AJ31" s="810"/>
      <c r="AK31" s="856">
        <v>41</v>
      </c>
      <c r="AL31" s="852"/>
      <c r="AM31" s="852"/>
      <c r="AN31" s="852"/>
      <c r="AO31" s="852"/>
      <c r="AP31" s="852" t="s">
        <v>357</v>
      </c>
      <c r="AQ31" s="852"/>
      <c r="AR31" s="852"/>
      <c r="AS31" s="852"/>
      <c r="AT31" s="852"/>
      <c r="AU31" s="852" t="s">
        <v>336</v>
      </c>
      <c r="AV31" s="852"/>
      <c r="AW31" s="852"/>
      <c r="AX31" s="852"/>
      <c r="AY31" s="852"/>
      <c r="AZ31" s="853" t="s">
        <v>336</v>
      </c>
      <c r="BA31" s="853"/>
      <c r="BB31" s="853"/>
      <c r="BC31" s="853"/>
      <c r="BD31" s="853"/>
      <c r="BE31" s="854"/>
      <c r="BF31" s="854"/>
      <c r="BG31" s="854"/>
      <c r="BH31" s="854"/>
      <c r="BI31" s="855"/>
      <c r="BJ31" s="97"/>
      <c r="BK31" s="97"/>
      <c r="BL31" s="97"/>
      <c r="BM31" s="97"/>
      <c r="BN31" s="97"/>
      <c r="BO31" s="106"/>
      <c r="BP31" s="106"/>
      <c r="BQ31" s="103">
        <v>25</v>
      </c>
      <c r="BR31" s="104"/>
      <c r="BS31" s="795"/>
      <c r="BT31" s="796"/>
      <c r="BU31" s="796"/>
      <c r="BV31" s="796"/>
      <c r="BW31" s="796"/>
      <c r="BX31" s="796"/>
      <c r="BY31" s="796"/>
      <c r="BZ31" s="796"/>
      <c r="CA31" s="796"/>
      <c r="CB31" s="796"/>
      <c r="CC31" s="796"/>
      <c r="CD31" s="796"/>
      <c r="CE31" s="796"/>
      <c r="CF31" s="796"/>
      <c r="CG31" s="797"/>
      <c r="CH31" s="798"/>
      <c r="CI31" s="799"/>
      <c r="CJ31" s="799"/>
      <c r="CK31" s="799"/>
      <c r="CL31" s="800"/>
      <c r="CM31" s="798"/>
      <c r="CN31" s="799"/>
      <c r="CO31" s="799"/>
      <c r="CP31" s="799"/>
      <c r="CQ31" s="800"/>
      <c r="CR31" s="798"/>
      <c r="CS31" s="799"/>
      <c r="CT31" s="799"/>
      <c r="CU31" s="799"/>
      <c r="CV31" s="800"/>
      <c r="CW31" s="798"/>
      <c r="CX31" s="799"/>
      <c r="CY31" s="799"/>
      <c r="CZ31" s="799"/>
      <c r="DA31" s="800"/>
      <c r="DB31" s="798"/>
      <c r="DC31" s="799"/>
      <c r="DD31" s="799"/>
      <c r="DE31" s="799"/>
      <c r="DF31" s="800"/>
      <c r="DG31" s="798"/>
      <c r="DH31" s="799"/>
      <c r="DI31" s="799"/>
      <c r="DJ31" s="799"/>
      <c r="DK31" s="800"/>
      <c r="DL31" s="798"/>
      <c r="DM31" s="799"/>
      <c r="DN31" s="799"/>
      <c r="DO31" s="799"/>
      <c r="DP31" s="800"/>
      <c r="DQ31" s="798"/>
      <c r="DR31" s="799"/>
      <c r="DS31" s="799"/>
      <c r="DT31" s="799"/>
      <c r="DU31" s="800"/>
      <c r="DV31" s="795"/>
      <c r="DW31" s="796"/>
      <c r="DX31" s="796"/>
      <c r="DY31" s="796"/>
      <c r="DZ31" s="801"/>
      <c r="EA31" s="95"/>
    </row>
    <row r="32" spans="1:131" ht="26.25" customHeight="1" x14ac:dyDescent="0.2">
      <c r="A32" s="107">
        <v>5</v>
      </c>
      <c r="B32" s="802" t="s">
        <v>361</v>
      </c>
      <c r="C32" s="803"/>
      <c r="D32" s="803"/>
      <c r="E32" s="803"/>
      <c r="F32" s="803"/>
      <c r="G32" s="803"/>
      <c r="H32" s="803"/>
      <c r="I32" s="803"/>
      <c r="J32" s="803"/>
      <c r="K32" s="803"/>
      <c r="L32" s="803"/>
      <c r="M32" s="803"/>
      <c r="N32" s="803"/>
      <c r="O32" s="803"/>
      <c r="P32" s="804"/>
      <c r="Q32" s="805">
        <v>294</v>
      </c>
      <c r="R32" s="806"/>
      <c r="S32" s="806"/>
      <c r="T32" s="806"/>
      <c r="U32" s="806"/>
      <c r="V32" s="806">
        <v>238</v>
      </c>
      <c r="W32" s="806"/>
      <c r="X32" s="806"/>
      <c r="Y32" s="806"/>
      <c r="Z32" s="806"/>
      <c r="AA32" s="806">
        <v>56</v>
      </c>
      <c r="AB32" s="806"/>
      <c r="AC32" s="806"/>
      <c r="AD32" s="806"/>
      <c r="AE32" s="807"/>
      <c r="AF32" s="808">
        <v>803</v>
      </c>
      <c r="AG32" s="809"/>
      <c r="AH32" s="809"/>
      <c r="AI32" s="809"/>
      <c r="AJ32" s="810"/>
      <c r="AK32" s="856">
        <v>33</v>
      </c>
      <c r="AL32" s="852"/>
      <c r="AM32" s="852"/>
      <c r="AN32" s="852"/>
      <c r="AO32" s="852"/>
      <c r="AP32" s="852" t="s">
        <v>357</v>
      </c>
      <c r="AQ32" s="852"/>
      <c r="AR32" s="852"/>
      <c r="AS32" s="852"/>
      <c r="AT32" s="852"/>
      <c r="AU32" s="852" t="s">
        <v>336</v>
      </c>
      <c r="AV32" s="852"/>
      <c r="AW32" s="852"/>
      <c r="AX32" s="852"/>
      <c r="AY32" s="852"/>
      <c r="AZ32" s="853" t="s">
        <v>336</v>
      </c>
      <c r="BA32" s="853"/>
      <c r="BB32" s="853"/>
      <c r="BC32" s="853"/>
      <c r="BD32" s="853"/>
      <c r="BE32" s="854" t="s">
        <v>362</v>
      </c>
      <c r="BF32" s="854"/>
      <c r="BG32" s="854"/>
      <c r="BH32" s="854"/>
      <c r="BI32" s="855"/>
      <c r="BJ32" s="97"/>
      <c r="BK32" s="97"/>
      <c r="BL32" s="97"/>
      <c r="BM32" s="97"/>
      <c r="BN32" s="97"/>
      <c r="BO32" s="106"/>
      <c r="BP32" s="106"/>
      <c r="BQ32" s="103">
        <v>26</v>
      </c>
      <c r="BR32" s="104"/>
      <c r="BS32" s="795"/>
      <c r="BT32" s="796"/>
      <c r="BU32" s="796"/>
      <c r="BV32" s="796"/>
      <c r="BW32" s="796"/>
      <c r="BX32" s="796"/>
      <c r="BY32" s="796"/>
      <c r="BZ32" s="796"/>
      <c r="CA32" s="796"/>
      <c r="CB32" s="796"/>
      <c r="CC32" s="796"/>
      <c r="CD32" s="796"/>
      <c r="CE32" s="796"/>
      <c r="CF32" s="796"/>
      <c r="CG32" s="797"/>
      <c r="CH32" s="798"/>
      <c r="CI32" s="799"/>
      <c r="CJ32" s="799"/>
      <c r="CK32" s="799"/>
      <c r="CL32" s="800"/>
      <c r="CM32" s="798"/>
      <c r="CN32" s="799"/>
      <c r="CO32" s="799"/>
      <c r="CP32" s="799"/>
      <c r="CQ32" s="800"/>
      <c r="CR32" s="798"/>
      <c r="CS32" s="799"/>
      <c r="CT32" s="799"/>
      <c r="CU32" s="799"/>
      <c r="CV32" s="800"/>
      <c r="CW32" s="798"/>
      <c r="CX32" s="799"/>
      <c r="CY32" s="799"/>
      <c r="CZ32" s="799"/>
      <c r="DA32" s="800"/>
      <c r="DB32" s="798"/>
      <c r="DC32" s="799"/>
      <c r="DD32" s="799"/>
      <c r="DE32" s="799"/>
      <c r="DF32" s="800"/>
      <c r="DG32" s="798"/>
      <c r="DH32" s="799"/>
      <c r="DI32" s="799"/>
      <c r="DJ32" s="799"/>
      <c r="DK32" s="800"/>
      <c r="DL32" s="798"/>
      <c r="DM32" s="799"/>
      <c r="DN32" s="799"/>
      <c r="DO32" s="799"/>
      <c r="DP32" s="800"/>
      <c r="DQ32" s="798"/>
      <c r="DR32" s="799"/>
      <c r="DS32" s="799"/>
      <c r="DT32" s="799"/>
      <c r="DU32" s="800"/>
      <c r="DV32" s="795"/>
      <c r="DW32" s="796"/>
      <c r="DX32" s="796"/>
      <c r="DY32" s="796"/>
      <c r="DZ32" s="801"/>
      <c r="EA32" s="95"/>
    </row>
    <row r="33" spans="1:131" ht="26.25" customHeight="1" x14ac:dyDescent="0.2">
      <c r="A33" s="107">
        <v>6</v>
      </c>
      <c r="B33" s="802" t="s">
        <v>364</v>
      </c>
      <c r="C33" s="803"/>
      <c r="D33" s="803"/>
      <c r="E33" s="803"/>
      <c r="F33" s="803"/>
      <c r="G33" s="803"/>
      <c r="H33" s="803"/>
      <c r="I33" s="803"/>
      <c r="J33" s="803"/>
      <c r="K33" s="803"/>
      <c r="L33" s="803"/>
      <c r="M33" s="803"/>
      <c r="N33" s="803"/>
      <c r="O33" s="803"/>
      <c r="P33" s="804"/>
      <c r="Q33" s="805">
        <v>79</v>
      </c>
      <c r="R33" s="806"/>
      <c r="S33" s="806"/>
      <c r="T33" s="806"/>
      <c r="U33" s="806"/>
      <c r="V33" s="806">
        <v>79</v>
      </c>
      <c r="W33" s="806"/>
      <c r="X33" s="806"/>
      <c r="Y33" s="806"/>
      <c r="Z33" s="806"/>
      <c r="AA33" s="806" t="s">
        <v>365</v>
      </c>
      <c r="AB33" s="806"/>
      <c r="AC33" s="806"/>
      <c r="AD33" s="806"/>
      <c r="AE33" s="807"/>
      <c r="AF33" s="808" t="s">
        <v>66</v>
      </c>
      <c r="AG33" s="809"/>
      <c r="AH33" s="809"/>
      <c r="AI33" s="809"/>
      <c r="AJ33" s="810"/>
      <c r="AK33" s="856">
        <v>73</v>
      </c>
      <c r="AL33" s="852"/>
      <c r="AM33" s="852"/>
      <c r="AN33" s="852"/>
      <c r="AO33" s="852"/>
      <c r="AP33" s="852">
        <v>123</v>
      </c>
      <c r="AQ33" s="852"/>
      <c r="AR33" s="852"/>
      <c r="AS33" s="852"/>
      <c r="AT33" s="852"/>
      <c r="AU33" s="852">
        <v>118</v>
      </c>
      <c r="AV33" s="852"/>
      <c r="AW33" s="852"/>
      <c r="AX33" s="852"/>
      <c r="AY33" s="852"/>
      <c r="AZ33" s="853" t="s">
        <v>354</v>
      </c>
      <c r="BA33" s="853"/>
      <c r="BB33" s="853"/>
      <c r="BC33" s="853"/>
      <c r="BD33" s="853"/>
      <c r="BE33" s="854" t="s">
        <v>366</v>
      </c>
      <c r="BF33" s="854"/>
      <c r="BG33" s="854"/>
      <c r="BH33" s="854"/>
      <c r="BI33" s="855"/>
      <c r="BJ33" s="97"/>
      <c r="BK33" s="97"/>
      <c r="BL33" s="97"/>
      <c r="BM33" s="97"/>
      <c r="BN33" s="97"/>
      <c r="BO33" s="106"/>
      <c r="BP33" s="106"/>
      <c r="BQ33" s="103">
        <v>27</v>
      </c>
      <c r="BR33" s="104"/>
      <c r="BS33" s="795"/>
      <c r="BT33" s="796"/>
      <c r="BU33" s="796"/>
      <c r="BV33" s="796"/>
      <c r="BW33" s="796"/>
      <c r="BX33" s="796"/>
      <c r="BY33" s="796"/>
      <c r="BZ33" s="796"/>
      <c r="CA33" s="796"/>
      <c r="CB33" s="796"/>
      <c r="CC33" s="796"/>
      <c r="CD33" s="796"/>
      <c r="CE33" s="796"/>
      <c r="CF33" s="796"/>
      <c r="CG33" s="797"/>
      <c r="CH33" s="798"/>
      <c r="CI33" s="799"/>
      <c r="CJ33" s="799"/>
      <c r="CK33" s="799"/>
      <c r="CL33" s="800"/>
      <c r="CM33" s="798"/>
      <c r="CN33" s="799"/>
      <c r="CO33" s="799"/>
      <c r="CP33" s="799"/>
      <c r="CQ33" s="800"/>
      <c r="CR33" s="798"/>
      <c r="CS33" s="799"/>
      <c r="CT33" s="799"/>
      <c r="CU33" s="799"/>
      <c r="CV33" s="800"/>
      <c r="CW33" s="798"/>
      <c r="CX33" s="799"/>
      <c r="CY33" s="799"/>
      <c r="CZ33" s="799"/>
      <c r="DA33" s="800"/>
      <c r="DB33" s="798"/>
      <c r="DC33" s="799"/>
      <c r="DD33" s="799"/>
      <c r="DE33" s="799"/>
      <c r="DF33" s="800"/>
      <c r="DG33" s="798"/>
      <c r="DH33" s="799"/>
      <c r="DI33" s="799"/>
      <c r="DJ33" s="799"/>
      <c r="DK33" s="800"/>
      <c r="DL33" s="798"/>
      <c r="DM33" s="799"/>
      <c r="DN33" s="799"/>
      <c r="DO33" s="799"/>
      <c r="DP33" s="800"/>
      <c r="DQ33" s="798"/>
      <c r="DR33" s="799"/>
      <c r="DS33" s="799"/>
      <c r="DT33" s="799"/>
      <c r="DU33" s="800"/>
      <c r="DV33" s="795"/>
      <c r="DW33" s="796"/>
      <c r="DX33" s="796"/>
      <c r="DY33" s="796"/>
      <c r="DZ33" s="801"/>
      <c r="EA33" s="95"/>
    </row>
    <row r="34" spans="1:131" ht="26.25" customHeight="1" x14ac:dyDescent="0.2">
      <c r="A34" s="107">
        <v>7</v>
      </c>
      <c r="B34" s="802" t="s">
        <v>367</v>
      </c>
      <c r="C34" s="803"/>
      <c r="D34" s="803"/>
      <c r="E34" s="803"/>
      <c r="F34" s="803"/>
      <c r="G34" s="803"/>
      <c r="H34" s="803"/>
      <c r="I34" s="803"/>
      <c r="J34" s="803"/>
      <c r="K34" s="803"/>
      <c r="L34" s="803"/>
      <c r="M34" s="803"/>
      <c r="N34" s="803"/>
      <c r="O34" s="803"/>
      <c r="P34" s="804"/>
      <c r="Q34" s="805">
        <v>795</v>
      </c>
      <c r="R34" s="806"/>
      <c r="S34" s="806"/>
      <c r="T34" s="806"/>
      <c r="U34" s="806"/>
      <c r="V34" s="806">
        <v>795</v>
      </c>
      <c r="W34" s="806"/>
      <c r="X34" s="806"/>
      <c r="Y34" s="806"/>
      <c r="Z34" s="806"/>
      <c r="AA34" s="806" t="s">
        <v>336</v>
      </c>
      <c r="AB34" s="806"/>
      <c r="AC34" s="806"/>
      <c r="AD34" s="806"/>
      <c r="AE34" s="807"/>
      <c r="AF34" s="808" t="s">
        <v>66</v>
      </c>
      <c r="AG34" s="809"/>
      <c r="AH34" s="809"/>
      <c r="AI34" s="809"/>
      <c r="AJ34" s="810"/>
      <c r="AK34" s="856">
        <v>610</v>
      </c>
      <c r="AL34" s="852"/>
      <c r="AM34" s="852"/>
      <c r="AN34" s="852"/>
      <c r="AO34" s="852"/>
      <c r="AP34" s="852">
        <v>3264</v>
      </c>
      <c r="AQ34" s="852"/>
      <c r="AR34" s="852"/>
      <c r="AS34" s="852"/>
      <c r="AT34" s="852"/>
      <c r="AU34" s="852">
        <v>3264</v>
      </c>
      <c r="AV34" s="852"/>
      <c r="AW34" s="852"/>
      <c r="AX34" s="852"/>
      <c r="AY34" s="852"/>
      <c r="AZ34" s="853" t="s">
        <v>356</v>
      </c>
      <c r="BA34" s="853"/>
      <c r="BB34" s="853"/>
      <c r="BC34" s="853"/>
      <c r="BD34" s="853"/>
      <c r="BE34" s="854" t="s">
        <v>368</v>
      </c>
      <c r="BF34" s="854"/>
      <c r="BG34" s="854"/>
      <c r="BH34" s="854"/>
      <c r="BI34" s="855"/>
      <c r="BJ34" s="97"/>
      <c r="BK34" s="97"/>
      <c r="BL34" s="97"/>
      <c r="BM34" s="97"/>
      <c r="BN34" s="97"/>
      <c r="BO34" s="106"/>
      <c r="BP34" s="106"/>
      <c r="BQ34" s="103">
        <v>28</v>
      </c>
      <c r="BR34" s="104"/>
      <c r="BS34" s="795"/>
      <c r="BT34" s="796"/>
      <c r="BU34" s="796"/>
      <c r="BV34" s="796"/>
      <c r="BW34" s="796"/>
      <c r="BX34" s="796"/>
      <c r="BY34" s="796"/>
      <c r="BZ34" s="796"/>
      <c r="CA34" s="796"/>
      <c r="CB34" s="796"/>
      <c r="CC34" s="796"/>
      <c r="CD34" s="796"/>
      <c r="CE34" s="796"/>
      <c r="CF34" s="796"/>
      <c r="CG34" s="797"/>
      <c r="CH34" s="798"/>
      <c r="CI34" s="799"/>
      <c r="CJ34" s="799"/>
      <c r="CK34" s="799"/>
      <c r="CL34" s="800"/>
      <c r="CM34" s="798"/>
      <c r="CN34" s="799"/>
      <c r="CO34" s="799"/>
      <c r="CP34" s="799"/>
      <c r="CQ34" s="800"/>
      <c r="CR34" s="798"/>
      <c r="CS34" s="799"/>
      <c r="CT34" s="799"/>
      <c r="CU34" s="799"/>
      <c r="CV34" s="800"/>
      <c r="CW34" s="798"/>
      <c r="CX34" s="799"/>
      <c r="CY34" s="799"/>
      <c r="CZ34" s="799"/>
      <c r="DA34" s="800"/>
      <c r="DB34" s="798"/>
      <c r="DC34" s="799"/>
      <c r="DD34" s="799"/>
      <c r="DE34" s="799"/>
      <c r="DF34" s="800"/>
      <c r="DG34" s="798"/>
      <c r="DH34" s="799"/>
      <c r="DI34" s="799"/>
      <c r="DJ34" s="799"/>
      <c r="DK34" s="800"/>
      <c r="DL34" s="798"/>
      <c r="DM34" s="799"/>
      <c r="DN34" s="799"/>
      <c r="DO34" s="799"/>
      <c r="DP34" s="800"/>
      <c r="DQ34" s="798"/>
      <c r="DR34" s="799"/>
      <c r="DS34" s="799"/>
      <c r="DT34" s="799"/>
      <c r="DU34" s="800"/>
      <c r="DV34" s="795"/>
      <c r="DW34" s="796"/>
      <c r="DX34" s="796"/>
      <c r="DY34" s="796"/>
      <c r="DZ34" s="801"/>
      <c r="EA34" s="95"/>
    </row>
    <row r="35" spans="1:131" ht="26.25" customHeight="1" x14ac:dyDescent="0.2">
      <c r="A35" s="107">
        <v>8</v>
      </c>
      <c r="B35" s="802" t="s">
        <v>369</v>
      </c>
      <c r="C35" s="803"/>
      <c r="D35" s="803"/>
      <c r="E35" s="803"/>
      <c r="F35" s="803"/>
      <c r="G35" s="803"/>
      <c r="H35" s="803"/>
      <c r="I35" s="803"/>
      <c r="J35" s="803"/>
      <c r="K35" s="803"/>
      <c r="L35" s="803"/>
      <c r="M35" s="803"/>
      <c r="N35" s="803"/>
      <c r="O35" s="803"/>
      <c r="P35" s="804"/>
      <c r="Q35" s="805">
        <v>228</v>
      </c>
      <c r="R35" s="806"/>
      <c r="S35" s="806"/>
      <c r="T35" s="806"/>
      <c r="U35" s="806"/>
      <c r="V35" s="806">
        <v>228</v>
      </c>
      <c r="W35" s="806"/>
      <c r="X35" s="806"/>
      <c r="Y35" s="806"/>
      <c r="Z35" s="806"/>
      <c r="AA35" s="806" t="s">
        <v>357</v>
      </c>
      <c r="AB35" s="806"/>
      <c r="AC35" s="806"/>
      <c r="AD35" s="806"/>
      <c r="AE35" s="807"/>
      <c r="AF35" s="808" t="s">
        <v>370</v>
      </c>
      <c r="AG35" s="809"/>
      <c r="AH35" s="809"/>
      <c r="AI35" s="809"/>
      <c r="AJ35" s="810"/>
      <c r="AK35" s="856">
        <v>206</v>
      </c>
      <c r="AL35" s="852"/>
      <c r="AM35" s="852"/>
      <c r="AN35" s="852"/>
      <c r="AO35" s="852"/>
      <c r="AP35" s="852">
        <v>711</v>
      </c>
      <c r="AQ35" s="852"/>
      <c r="AR35" s="852"/>
      <c r="AS35" s="852"/>
      <c r="AT35" s="852"/>
      <c r="AU35" s="852">
        <v>711</v>
      </c>
      <c r="AV35" s="852"/>
      <c r="AW35" s="852"/>
      <c r="AX35" s="852"/>
      <c r="AY35" s="852"/>
      <c r="AZ35" s="853" t="s">
        <v>359</v>
      </c>
      <c r="BA35" s="853"/>
      <c r="BB35" s="853"/>
      <c r="BC35" s="853"/>
      <c r="BD35" s="853"/>
      <c r="BE35" s="854" t="s">
        <v>371</v>
      </c>
      <c r="BF35" s="854"/>
      <c r="BG35" s="854"/>
      <c r="BH35" s="854"/>
      <c r="BI35" s="855"/>
      <c r="BJ35" s="97"/>
      <c r="BK35" s="97"/>
      <c r="BL35" s="97"/>
      <c r="BM35" s="97"/>
      <c r="BN35" s="97"/>
      <c r="BO35" s="106"/>
      <c r="BP35" s="106"/>
      <c r="BQ35" s="103">
        <v>29</v>
      </c>
      <c r="BR35" s="104"/>
      <c r="BS35" s="795"/>
      <c r="BT35" s="796"/>
      <c r="BU35" s="796"/>
      <c r="BV35" s="796"/>
      <c r="BW35" s="796"/>
      <c r="BX35" s="796"/>
      <c r="BY35" s="796"/>
      <c r="BZ35" s="796"/>
      <c r="CA35" s="796"/>
      <c r="CB35" s="796"/>
      <c r="CC35" s="796"/>
      <c r="CD35" s="796"/>
      <c r="CE35" s="796"/>
      <c r="CF35" s="796"/>
      <c r="CG35" s="797"/>
      <c r="CH35" s="798"/>
      <c r="CI35" s="799"/>
      <c r="CJ35" s="799"/>
      <c r="CK35" s="799"/>
      <c r="CL35" s="800"/>
      <c r="CM35" s="798"/>
      <c r="CN35" s="799"/>
      <c r="CO35" s="799"/>
      <c r="CP35" s="799"/>
      <c r="CQ35" s="800"/>
      <c r="CR35" s="798"/>
      <c r="CS35" s="799"/>
      <c r="CT35" s="799"/>
      <c r="CU35" s="799"/>
      <c r="CV35" s="800"/>
      <c r="CW35" s="798"/>
      <c r="CX35" s="799"/>
      <c r="CY35" s="799"/>
      <c r="CZ35" s="799"/>
      <c r="DA35" s="800"/>
      <c r="DB35" s="798"/>
      <c r="DC35" s="799"/>
      <c r="DD35" s="799"/>
      <c r="DE35" s="799"/>
      <c r="DF35" s="800"/>
      <c r="DG35" s="798"/>
      <c r="DH35" s="799"/>
      <c r="DI35" s="799"/>
      <c r="DJ35" s="799"/>
      <c r="DK35" s="800"/>
      <c r="DL35" s="798"/>
      <c r="DM35" s="799"/>
      <c r="DN35" s="799"/>
      <c r="DO35" s="799"/>
      <c r="DP35" s="800"/>
      <c r="DQ35" s="798"/>
      <c r="DR35" s="799"/>
      <c r="DS35" s="799"/>
      <c r="DT35" s="799"/>
      <c r="DU35" s="800"/>
      <c r="DV35" s="795"/>
      <c r="DW35" s="796"/>
      <c r="DX35" s="796"/>
      <c r="DY35" s="796"/>
      <c r="DZ35" s="801"/>
      <c r="EA35" s="95"/>
    </row>
    <row r="36" spans="1:131" ht="26.25" customHeight="1" x14ac:dyDescent="0.2">
      <c r="A36" s="107">
        <v>9</v>
      </c>
      <c r="B36" s="802"/>
      <c r="C36" s="803"/>
      <c r="D36" s="803"/>
      <c r="E36" s="803"/>
      <c r="F36" s="803"/>
      <c r="G36" s="803"/>
      <c r="H36" s="803"/>
      <c r="I36" s="803"/>
      <c r="J36" s="803"/>
      <c r="K36" s="803"/>
      <c r="L36" s="803"/>
      <c r="M36" s="803"/>
      <c r="N36" s="803"/>
      <c r="O36" s="803"/>
      <c r="P36" s="804"/>
      <c r="Q36" s="805"/>
      <c r="R36" s="806"/>
      <c r="S36" s="806"/>
      <c r="T36" s="806"/>
      <c r="U36" s="806"/>
      <c r="V36" s="806"/>
      <c r="W36" s="806"/>
      <c r="X36" s="806"/>
      <c r="Y36" s="806"/>
      <c r="Z36" s="806"/>
      <c r="AA36" s="806"/>
      <c r="AB36" s="806"/>
      <c r="AC36" s="806"/>
      <c r="AD36" s="806"/>
      <c r="AE36" s="807"/>
      <c r="AF36" s="808"/>
      <c r="AG36" s="809"/>
      <c r="AH36" s="809"/>
      <c r="AI36" s="809"/>
      <c r="AJ36" s="810"/>
      <c r="AK36" s="856"/>
      <c r="AL36" s="852"/>
      <c r="AM36" s="852"/>
      <c r="AN36" s="852"/>
      <c r="AO36" s="852"/>
      <c r="AP36" s="852"/>
      <c r="AQ36" s="852"/>
      <c r="AR36" s="852"/>
      <c r="AS36" s="852"/>
      <c r="AT36" s="852"/>
      <c r="AU36" s="852"/>
      <c r="AV36" s="852"/>
      <c r="AW36" s="852"/>
      <c r="AX36" s="852"/>
      <c r="AY36" s="852"/>
      <c r="AZ36" s="853"/>
      <c r="BA36" s="853"/>
      <c r="BB36" s="853"/>
      <c r="BC36" s="853"/>
      <c r="BD36" s="853"/>
      <c r="BE36" s="854"/>
      <c r="BF36" s="854"/>
      <c r="BG36" s="854"/>
      <c r="BH36" s="854"/>
      <c r="BI36" s="855"/>
      <c r="BJ36" s="97"/>
      <c r="BK36" s="97"/>
      <c r="BL36" s="97"/>
      <c r="BM36" s="97"/>
      <c r="BN36" s="97"/>
      <c r="BO36" s="106"/>
      <c r="BP36" s="106"/>
      <c r="BQ36" s="103">
        <v>30</v>
      </c>
      <c r="BR36" s="104"/>
      <c r="BS36" s="795"/>
      <c r="BT36" s="796"/>
      <c r="BU36" s="796"/>
      <c r="BV36" s="796"/>
      <c r="BW36" s="796"/>
      <c r="BX36" s="796"/>
      <c r="BY36" s="796"/>
      <c r="BZ36" s="796"/>
      <c r="CA36" s="796"/>
      <c r="CB36" s="796"/>
      <c r="CC36" s="796"/>
      <c r="CD36" s="796"/>
      <c r="CE36" s="796"/>
      <c r="CF36" s="796"/>
      <c r="CG36" s="797"/>
      <c r="CH36" s="798"/>
      <c r="CI36" s="799"/>
      <c r="CJ36" s="799"/>
      <c r="CK36" s="799"/>
      <c r="CL36" s="800"/>
      <c r="CM36" s="798"/>
      <c r="CN36" s="799"/>
      <c r="CO36" s="799"/>
      <c r="CP36" s="799"/>
      <c r="CQ36" s="800"/>
      <c r="CR36" s="798"/>
      <c r="CS36" s="799"/>
      <c r="CT36" s="799"/>
      <c r="CU36" s="799"/>
      <c r="CV36" s="800"/>
      <c r="CW36" s="798"/>
      <c r="CX36" s="799"/>
      <c r="CY36" s="799"/>
      <c r="CZ36" s="799"/>
      <c r="DA36" s="800"/>
      <c r="DB36" s="798"/>
      <c r="DC36" s="799"/>
      <c r="DD36" s="799"/>
      <c r="DE36" s="799"/>
      <c r="DF36" s="800"/>
      <c r="DG36" s="798"/>
      <c r="DH36" s="799"/>
      <c r="DI36" s="799"/>
      <c r="DJ36" s="799"/>
      <c r="DK36" s="800"/>
      <c r="DL36" s="798"/>
      <c r="DM36" s="799"/>
      <c r="DN36" s="799"/>
      <c r="DO36" s="799"/>
      <c r="DP36" s="800"/>
      <c r="DQ36" s="798"/>
      <c r="DR36" s="799"/>
      <c r="DS36" s="799"/>
      <c r="DT36" s="799"/>
      <c r="DU36" s="800"/>
      <c r="DV36" s="795"/>
      <c r="DW36" s="796"/>
      <c r="DX36" s="796"/>
      <c r="DY36" s="796"/>
      <c r="DZ36" s="801"/>
      <c r="EA36" s="95"/>
    </row>
    <row r="37" spans="1:131" ht="26.25" customHeight="1" x14ac:dyDescent="0.2">
      <c r="A37" s="107">
        <v>10</v>
      </c>
      <c r="B37" s="802"/>
      <c r="C37" s="803"/>
      <c r="D37" s="803"/>
      <c r="E37" s="803"/>
      <c r="F37" s="803"/>
      <c r="G37" s="803"/>
      <c r="H37" s="803"/>
      <c r="I37" s="803"/>
      <c r="J37" s="803"/>
      <c r="K37" s="803"/>
      <c r="L37" s="803"/>
      <c r="M37" s="803"/>
      <c r="N37" s="803"/>
      <c r="O37" s="803"/>
      <c r="P37" s="804"/>
      <c r="Q37" s="805"/>
      <c r="R37" s="806"/>
      <c r="S37" s="806"/>
      <c r="T37" s="806"/>
      <c r="U37" s="806"/>
      <c r="V37" s="806"/>
      <c r="W37" s="806"/>
      <c r="X37" s="806"/>
      <c r="Y37" s="806"/>
      <c r="Z37" s="806"/>
      <c r="AA37" s="806"/>
      <c r="AB37" s="806"/>
      <c r="AC37" s="806"/>
      <c r="AD37" s="806"/>
      <c r="AE37" s="807"/>
      <c r="AF37" s="808"/>
      <c r="AG37" s="809"/>
      <c r="AH37" s="809"/>
      <c r="AI37" s="809"/>
      <c r="AJ37" s="810"/>
      <c r="AK37" s="856"/>
      <c r="AL37" s="852"/>
      <c r="AM37" s="852"/>
      <c r="AN37" s="852"/>
      <c r="AO37" s="852"/>
      <c r="AP37" s="852"/>
      <c r="AQ37" s="852"/>
      <c r="AR37" s="852"/>
      <c r="AS37" s="852"/>
      <c r="AT37" s="852"/>
      <c r="AU37" s="852"/>
      <c r="AV37" s="852"/>
      <c r="AW37" s="852"/>
      <c r="AX37" s="852"/>
      <c r="AY37" s="852"/>
      <c r="AZ37" s="853"/>
      <c r="BA37" s="853"/>
      <c r="BB37" s="853"/>
      <c r="BC37" s="853"/>
      <c r="BD37" s="853"/>
      <c r="BE37" s="854"/>
      <c r="BF37" s="854"/>
      <c r="BG37" s="854"/>
      <c r="BH37" s="854"/>
      <c r="BI37" s="855"/>
      <c r="BJ37" s="97"/>
      <c r="BK37" s="97"/>
      <c r="BL37" s="97"/>
      <c r="BM37" s="97"/>
      <c r="BN37" s="97"/>
      <c r="BO37" s="106"/>
      <c r="BP37" s="106"/>
      <c r="BQ37" s="103">
        <v>31</v>
      </c>
      <c r="BR37" s="104"/>
      <c r="BS37" s="795"/>
      <c r="BT37" s="796"/>
      <c r="BU37" s="796"/>
      <c r="BV37" s="796"/>
      <c r="BW37" s="796"/>
      <c r="BX37" s="796"/>
      <c r="BY37" s="796"/>
      <c r="BZ37" s="796"/>
      <c r="CA37" s="796"/>
      <c r="CB37" s="796"/>
      <c r="CC37" s="796"/>
      <c r="CD37" s="796"/>
      <c r="CE37" s="796"/>
      <c r="CF37" s="796"/>
      <c r="CG37" s="797"/>
      <c r="CH37" s="798"/>
      <c r="CI37" s="799"/>
      <c r="CJ37" s="799"/>
      <c r="CK37" s="799"/>
      <c r="CL37" s="800"/>
      <c r="CM37" s="798"/>
      <c r="CN37" s="799"/>
      <c r="CO37" s="799"/>
      <c r="CP37" s="799"/>
      <c r="CQ37" s="800"/>
      <c r="CR37" s="798"/>
      <c r="CS37" s="799"/>
      <c r="CT37" s="799"/>
      <c r="CU37" s="799"/>
      <c r="CV37" s="800"/>
      <c r="CW37" s="798"/>
      <c r="CX37" s="799"/>
      <c r="CY37" s="799"/>
      <c r="CZ37" s="799"/>
      <c r="DA37" s="800"/>
      <c r="DB37" s="798"/>
      <c r="DC37" s="799"/>
      <c r="DD37" s="799"/>
      <c r="DE37" s="799"/>
      <c r="DF37" s="800"/>
      <c r="DG37" s="798"/>
      <c r="DH37" s="799"/>
      <c r="DI37" s="799"/>
      <c r="DJ37" s="799"/>
      <c r="DK37" s="800"/>
      <c r="DL37" s="798"/>
      <c r="DM37" s="799"/>
      <c r="DN37" s="799"/>
      <c r="DO37" s="799"/>
      <c r="DP37" s="800"/>
      <c r="DQ37" s="798"/>
      <c r="DR37" s="799"/>
      <c r="DS37" s="799"/>
      <c r="DT37" s="799"/>
      <c r="DU37" s="800"/>
      <c r="DV37" s="795"/>
      <c r="DW37" s="796"/>
      <c r="DX37" s="796"/>
      <c r="DY37" s="796"/>
      <c r="DZ37" s="801"/>
      <c r="EA37" s="95"/>
    </row>
    <row r="38" spans="1:131" ht="26.25" customHeight="1" x14ac:dyDescent="0.2">
      <c r="A38" s="107">
        <v>11</v>
      </c>
      <c r="B38" s="802"/>
      <c r="C38" s="803"/>
      <c r="D38" s="803"/>
      <c r="E38" s="803"/>
      <c r="F38" s="803"/>
      <c r="G38" s="803"/>
      <c r="H38" s="803"/>
      <c r="I38" s="803"/>
      <c r="J38" s="803"/>
      <c r="K38" s="803"/>
      <c r="L38" s="803"/>
      <c r="M38" s="803"/>
      <c r="N38" s="803"/>
      <c r="O38" s="803"/>
      <c r="P38" s="804"/>
      <c r="Q38" s="805"/>
      <c r="R38" s="806"/>
      <c r="S38" s="806"/>
      <c r="T38" s="806"/>
      <c r="U38" s="806"/>
      <c r="V38" s="806"/>
      <c r="W38" s="806"/>
      <c r="X38" s="806"/>
      <c r="Y38" s="806"/>
      <c r="Z38" s="806"/>
      <c r="AA38" s="806"/>
      <c r="AB38" s="806"/>
      <c r="AC38" s="806"/>
      <c r="AD38" s="806"/>
      <c r="AE38" s="807"/>
      <c r="AF38" s="808"/>
      <c r="AG38" s="809"/>
      <c r="AH38" s="809"/>
      <c r="AI38" s="809"/>
      <c r="AJ38" s="810"/>
      <c r="AK38" s="856"/>
      <c r="AL38" s="852"/>
      <c r="AM38" s="852"/>
      <c r="AN38" s="852"/>
      <c r="AO38" s="852"/>
      <c r="AP38" s="852"/>
      <c r="AQ38" s="852"/>
      <c r="AR38" s="852"/>
      <c r="AS38" s="852"/>
      <c r="AT38" s="852"/>
      <c r="AU38" s="852"/>
      <c r="AV38" s="852"/>
      <c r="AW38" s="852"/>
      <c r="AX38" s="852"/>
      <c r="AY38" s="852"/>
      <c r="AZ38" s="853"/>
      <c r="BA38" s="853"/>
      <c r="BB38" s="853"/>
      <c r="BC38" s="853"/>
      <c r="BD38" s="853"/>
      <c r="BE38" s="854"/>
      <c r="BF38" s="854"/>
      <c r="BG38" s="854"/>
      <c r="BH38" s="854"/>
      <c r="BI38" s="855"/>
      <c r="BJ38" s="97"/>
      <c r="BK38" s="97"/>
      <c r="BL38" s="97"/>
      <c r="BM38" s="97"/>
      <c r="BN38" s="97"/>
      <c r="BO38" s="106"/>
      <c r="BP38" s="106"/>
      <c r="BQ38" s="103">
        <v>32</v>
      </c>
      <c r="BR38" s="104"/>
      <c r="BS38" s="795"/>
      <c r="BT38" s="796"/>
      <c r="BU38" s="796"/>
      <c r="BV38" s="796"/>
      <c r="BW38" s="796"/>
      <c r="BX38" s="796"/>
      <c r="BY38" s="796"/>
      <c r="BZ38" s="796"/>
      <c r="CA38" s="796"/>
      <c r="CB38" s="796"/>
      <c r="CC38" s="796"/>
      <c r="CD38" s="796"/>
      <c r="CE38" s="796"/>
      <c r="CF38" s="796"/>
      <c r="CG38" s="797"/>
      <c r="CH38" s="798"/>
      <c r="CI38" s="799"/>
      <c r="CJ38" s="799"/>
      <c r="CK38" s="799"/>
      <c r="CL38" s="800"/>
      <c r="CM38" s="798"/>
      <c r="CN38" s="799"/>
      <c r="CO38" s="799"/>
      <c r="CP38" s="799"/>
      <c r="CQ38" s="800"/>
      <c r="CR38" s="798"/>
      <c r="CS38" s="799"/>
      <c r="CT38" s="799"/>
      <c r="CU38" s="799"/>
      <c r="CV38" s="800"/>
      <c r="CW38" s="798"/>
      <c r="CX38" s="799"/>
      <c r="CY38" s="799"/>
      <c r="CZ38" s="799"/>
      <c r="DA38" s="800"/>
      <c r="DB38" s="798"/>
      <c r="DC38" s="799"/>
      <c r="DD38" s="799"/>
      <c r="DE38" s="799"/>
      <c r="DF38" s="800"/>
      <c r="DG38" s="798"/>
      <c r="DH38" s="799"/>
      <c r="DI38" s="799"/>
      <c r="DJ38" s="799"/>
      <c r="DK38" s="800"/>
      <c r="DL38" s="798"/>
      <c r="DM38" s="799"/>
      <c r="DN38" s="799"/>
      <c r="DO38" s="799"/>
      <c r="DP38" s="800"/>
      <c r="DQ38" s="798"/>
      <c r="DR38" s="799"/>
      <c r="DS38" s="799"/>
      <c r="DT38" s="799"/>
      <c r="DU38" s="800"/>
      <c r="DV38" s="795"/>
      <c r="DW38" s="796"/>
      <c r="DX38" s="796"/>
      <c r="DY38" s="796"/>
      <c r="DZ38" s="801"/>
      <c r="EA38" s="95"/>
    </row>
    <row r="39" spans="1:131" ht="26.25" customHeight="1" x14ac:dyDescent="0.2">
      <c r="A39" s="107">
        <v>12</v>
      </c>
      <c r="B39" s="802"/>
      <c r="C39" s="803"/>
      <c r="D39" s="803"/>
      <c r="E39" s="803"/>
      <c r="F39" s="803"/>
      <c r="G39" s="803"/>
      <c r="H39" s="803"/>
      <c r="I39" s="803"/>
      <c r="J39" s="803"/>
      <c r="K39" s="803"/>
      <c r="L39" s="803"/>
      <c r="M39" s="803"/>
      <c r="N39" s="803"/>
      <c r="O39" s="803"/>
      <c r="P39" s="804"/>
      <c r="Q39" s="805"/>
      <c r="R39" s="806"/>
      <c r="S39" s="806"/>
      <c r="T39" s="806"/>
      <c r="U39" s="806"/>
      <c r="V39" s="806"/>
      <c r="W39" s="806"/>
      <c r="X39" s="806"/>
      <c r="Y39" s="806"/>
      <c r="Z39" s="806"/>
      <c r="AA39" s="806"/>
      <c r="AB39" s="806"/>
      <c r="AC39" s="806"/>
      <c r="AD39" s="806"/>
      <c r="AE39" s="807"/>
      <c r="AF39" s="808"/>
      <c r="AG39" s="809"/>
      <c r="AH39" s="809"/>
      <c r="AI39" s="809"/>
      <c r="AJ39" s="810"/>
      <c r="AK39" s="856"/>
      <c r="AL39" s="852"/>
      <c r="AM39" s="852"/>
      <c r="AN39" s="852"/>
      <c r="AO39" s="852"/>
      <c r="AP39" s="852"/>
      <c r="AQ39" s="852"/>
      <c r="AR39" s="852"/>
      <c r="AS39" s="852"/>
      <c r="AT39" s="852"/>
      <c r="AU39" s="852"/>
      <c r="AV39" s="852"/>
      <c r="AW39" s="852"/>
      <c r="AX39" s="852"/>
      <c r="AY39" s="852"/>
      <c r="AZ39" s="853"/>
      <c r="BA39" s="853"/>
      <c r="BB39" s="853"/>
      <c r="BC39" s="853"/>
      <c r="BD39" s="853"/>
      <c r="BE39" s="854"/>
      <c r="BF39" s="854"/>
      <c r="BG39" s="854"/>
      <c r="BH39" s="854"/>
      <c r="BI39" s="855"/>
      <c r="BJ39" s="97"/>
      <c r="BK39" s="97"/>
      <c r="BL39" s="97"/>
      <c r="BM39" s="97"/>
      <c r="BN39" s="97"/>
      <c r="BO39" s="106"/>
      <c r="BP39" s="106"/>
      <c r="BQ39" s="103">
        <v>33</v>
      </c>
      <c r="BR39" s="104"/>
      <c r="BS39" s="795"/>
      <c r="BT39" s="796"/>
      <c r="BU39" s="796"/>
      <c r="BV39" s="796"/>
      <c r="BW39" s="796"/>
      <c r="BX39" s="796"/>
      <c r="BY39" s="796"/>
      <c r="BZ39" s="796"/>
      <c r="CA39" s="796"/>
      <c r="CB39" s="796"/>
      <c r="CC39" s="796"/>
      <c r="CD39" s="796"/>
      <c r="CE39" s="796"/>
      <c r="CF39" s="796"/>
      <c r="CG39" s="797"/>
      <c r="CH39" s="798"/>
      <c r="CI39" s="799"/>
      <c r="CJ39" s="799"/>
      <c r="CK39" s="799"/>
      <c r="CL39" s="800"/>
      <c r="CM39" s="798"/>
      <c r="CN39" s="799"/>
      <c r="CO39" s="799"/>
      <c r="CP39" s="799"/>
      <c r="CQ39" s="800"/>
      <c r="CR39" s="798"/>
      <c r="CS39" s="799"/>
      <c r="CT39" s="799"/>
      <c r="CU39" s="799"/>
      <c r="CV39" s="800"/>
      <c r="CW39" s="798"/>
      <c r="CX39" s="799"/>
      <c r="CY39" s="799"/>
      <c r="CZ39" s="799"/>
      <c r="DA39" s="800"/>
      <c r="DB39" s="798"/>
      <c r="DC39" s="799"/>
      <c r="DD39" s="799"/>
      <c r="DE39" s="799"/>
      <c r="DF39" s="800"/>
      <c r="DG39" s="798"/>
      <c r="DH39" s="799"/>
      <c r="DI39" s="799"/>
      <c r="DJ39" s="799"/>
      <c r="DK39" s="800"/>
      <c r="DL39" s="798"/>
      <c r="DM39" s="799"/>
      <c r="DN39" s="799"/>
      <c r="DO39" s="799"/>
      <c r="DP39" s="800"/>
      <c r="DQ39" s="798"/>
      <c r="DR39" s="799"/>
      <c r="DS39" s="799"/>
      <c r="DT39" s="799"/>
      <c r="DU39" s="800"/>
      <c r="DV39" s="795"/>
      <c r="DW39" s="796"/>
      <c r="DX39" s="796"/>
      <c r="DY39" s="796"/>
      <c r="DZ39" s="801"/>
      <c r="EA39" s="95"/>
    </row>
    <row r="40" spans="1:131" ht="26.25" customHeight="1" x14ac:dyDescent="0.2">
      <c r="A40" s="103">
        <v>13</v>
      </c>
      <c r="B40" s="802"/>
      <c r="C40" s="803"/>
      <c r="D40" s="803"/>
      <c r="E40" s="803"/>
      <c r="F40" s="803"/>
      <c r="G40" s="803"/>
      <c r="H40" s="803"/>
      <c r="I40" s="803"/>
      <c r="J40" s="803"/>
      <c r="K40" s="803"/>
      <c r="L40" s="803"/>
      <c r="M40" s="803"/>
      <c r="N40" s="803"/>
      <c r="O40" s="803"/>
      <c r="P40" s="804"/>
      <c r="Q40" s="805"/>
      <c r="R40" s="806"/>
      <c r="S40" s="806"/>
      <c r="T40" s="806"/>
      <c r="U40" s="806"/>
      <c r="V40" s="806"/>
      <c r="W40" s="806"/>
      <c r="X40" s="806"/>
      <c r="Y40" s="806"/>
      <c r="Z40" s="806"/>
      <c r="AA40" s="806"/>
      <c r="AB40" s="806"/>
      <c r="AC40" s="806"/>
      <c r="AD40" s="806"/>
      <c r="AE40" s="807"/>
      <c r="AF40" s="808"/>
      <c r="AG40" s="809"/>
      <c r="AH40" s="809"/>
      <c r="AI40" s="809"/>
      <c r="AJ40" s="810"/>
      <c r="AK40" s="856"/>
      <c r="AL40" s="852"/>
      <c r="AM40" s="852"/>
      <c r="AN40" s="852"/>
      <c r="AO40" s="852"/>
      <c r="AP40" s="852"/>
      <c r="AQ40" s="852"/>
      <c r="AR40" s="852"/>
      <c r="AS40" s="852"/>
      <c r="AT40" s="852"/>
      <c r="AU40" s="852"/>
      <c r="AV40" s="852"/>
      <c r="AW40" s="852"/>
      <c r="AX40" s="852"/>
      <c r="AY40" s="852"/>
      <c r="AZ40" s="853"/>
      <c r="BA40" s="853"/>
      <c r="BB40" s="853"/>
      <c r="BC40" s="853"/>
      <c r="BD40" s="853"/>
      <c r="BE40" s="854"/>
      <c r="BF40" s="854"/>
      <c r="BG40" s="854"/>
      <c r="BH40" s="854"/>
      <c r="BI40" s="855"/>
      <c r="BJ40" s="97"/>
      <c r="BK40" s="97"/>
      <c r="BL40" s="97"/>
      <c r="BM40" s="97"/>
      <c r="BN40" s="97"/>
      <c r="BO40" s="106"/>
      <c r="BP40" s="106"/>
      <c r="BQ40" s="103">
        <v>34</v>
      </c>
      <c r="BR40" s="104"/>
      <c r="BS40" s="795"/>
      <c r="BT40" s="796"/>
      <c r="BU40" s="796"/>
      <c r="BV40" s="796"/>
      <c r="BW40" s="796"/>
      <c r="BX40" s="796"/>
      <c r="BY40" s="796"/>
      <c r="BZ40" s="796"/>
      <c r="CA40" s="796"/>
      <c r="CB40" s="796"/>
      <c r="CC40" s="796"/>
      <c r="CD40" s="796"/>
      <c r="CE40" s="796"/>
      <c r="CF40" s="796"/>
      <c r="CG40" s="797"/>
      <c r="CH40" s="798"/>
      <c r="CI40" s="799"/>
      <c r="CJ40" s="799"/>
      <c r="CK40" s="799"/>
      <c r="CL40" s="800"/>
      <c r="CM40" s="798"/>
      <c r="CN40" s="799"/>
      <c r="CO40" s="799"/>
      <c r="CP40" s="799"/>
      <c r="CQ40" s="800"/>
      <c r="CR40" s="798"/>
      <c r="CS40" s="799"/>
      <c r="CT40" s="799"/>
      <c r="CU40" s="799"/>
      <c r="CV40" s="800"/>
      <c r="CW40" s="798"/>
      <c r="CX40" s="799"/>
      <c r="CY40" s="799"/>
      <c r="CZ40" s="799"/>
      <c r="DA40" s="800"/>
      <c r="DB40" s="798"/>
      <c r="DC40" s="799"/>
      <c r="DD40" s="799"/>
      <c r="DE40" s="799"/>
      <c r="DF40" s="800"/>
      <c r="DG40" s="798"/>
      <c r="DH40" s="799"/>
      <c r="DI40" s="799"/>
      <c r="DJ40" s="799"/>
      <c r="DK40" s="800"/>
      <c r="DL40" s="798"/>
      <c r="DM40" s="799"/>
      <c r="DN40" s="799"/>
      <c r="DO40" s="799"/>
      <c r="DP40" s="800"/>
      <c r="DQ40" s="798"/>
      <c r="DR40" s="799"/>
      <c r="DS40" s="799"/>
      <c r="DT40" s="799"/>
      <c r="DU40" s="800"/>
      <c r="DV40" s="795"/>
      <c r="DW40" s="796"/>
      <c r="DX40" s="796"/>
      <c r="DY40" s="796"/>
      <c r="DZ40" s="801"/>
      <c r="EA40" s="95"/>
    </row>
    <row r="41" spans="1:131" ht="26.25" customHeight="1" x14ac:dyDescent="0.2">
      <c r="A41" s="103">
        <v>14</v>
      </c>
      <c r="B41" s="802"/>
      <c r="C41" s="803"/>
      <c r="D41" s="803"/>
      <c r="E41" s="803"/>
      <c r="F41" s="803"/>
      <c r="G41" s="803"/>
      <c r="H41" s="803"/>
      <c r="I41" s="803"/>
      <c r="J41" s="803"/>
      <c r="K41" s="803"/>
      <c r="L41" s="803"/>
      <c r="M41" s="803"/>
      <c r="N41" s="803"/>
      <c r="O41" s="803"/>
      <c r="P41" s="804"/>
      <c r="Q41" s="805"/>
      <c r="R41" s="806"/>
      <c r="S41" s="806"/>
      <c r="T41" s="806"/>
      <c r="U41" s="806"/>
      <c r="V41" s="806"/>
      <c r="W41" s="806"/>
      <c r="X41" s="806"/>
      <c r="Y41" s="806"/>
      <c r="Z41" s="806"/>
      <c r="AA41" s="806"/>
      <c r="AB41" s="806"/>
      <c r="AC41" s="806"/>
      <c r="AD41" s="806"/>
      <c r="AE41" s="807"/>
      <c r="AF41" s="808"/>
      <c r="AG41" s="809"/>
      <c r="AH41" s="809"/>
      <c r="AI41" s="809"/>
      <c r="AJ41" s="810"/>
      <c r="AK41" s="856"/>
      <c r="AL41" s="852"/>
      <c r="AM41" s="852"/>
      <c r="AN41" s="852"/>
      <c r="AO41" s="852"/>
      <c r="AP41" s="852"/>
      <c r="AQ41" s="852"/>
      <c r="AR41" s="852"/>
      <c r="AS41" s="852"/>
      <c r="AT41" s="852"/>
      <c r="AU41" s="852"/>
      <c r="AV41" s="852"/>
      <c r="AW41" s="852"/>
      <c r="AX41" s="852"/>
      <c r="AY41" s="852"/>
      <c r="AZ41" s="853"/>
      <c r="BA41" s="853"/>
      <c r="BB41" s="853"/>
      <c r="BC41" s="853"/>
      <c r="BD41" s="853"/>
      <c r="BE41" s="854"/>
      <c r="BF41" s="854"/>
      <c r="BG41" s="854"/>
      <c r="BH41" s="854"/>
      <c r="BI41" s="855"/>
      <c r="BJ41" s="97"/>
      <c r="BK41" s="97"/>
      <c r="BL41" s="97"/>
      <c r="BM41" s="97"/>
      <c r="BN41" s="97"/>
      <c r="BO41" s="106"/>
      <c r="BP41" s="106"/>
      <c r="BQ41" s="103">
        <v>35</v>
      </c>
      <c r="BR41" s="104"/>
      <c r="BS41" s="795"/>
      <c r="BT41" s="796"/>
      <c r="BU41" s="796"/>
      <c r="BV41" s="796"/>
      <c r="BW41" s="796"/>
      <c r="BX41" s="796"/>
      <c r="BY41" s="796"/>
      <c r="BZ41" s="796"/>
      <c r="CA41" s="796"/>
      <c r="CB41" s="796"/>
      <c r="CC41" s="796"/>
      <c r="CD41" s="796"/>
      <c r="CE41" s="796"/>
      <c r="CF41" s="796"/>
      <c r="CG41" s="797"/>
      <c r="CH41" s="798"/>
      <c r="CI41" s="799"/>
      <c r="CJ41" s="799"/>
      <c r="CK41" s="799"/>
      <c r="CL41" s="800"/>
      <c r="CM41" s="798"/>
      <c r="CN41" s="799"/>
      <c r="CO41" s="799"/>
      <c r="CP41" s="799"/>
      <c r="CQ41" s="800"/>
      <c r="CR41" s="798"/>
      <c r="CS41" s="799"/>
      <c r="CT41" s="799"/>
      <c r="CU41" s="799"/>
      <c r="CV41" s="800"/>
      <c r="CW41" s="798"/>
      <c r="CX41" s="799"/>
      <c r="CY41" s="799"/>
      <c r="CZ41" s="799"/>
      <c r="DA41" s="800"/>
      <c r="DB41" s="798"/>
      <c r="DC41" s="799"/>
      <c r="DD41" s="799"/>
      <c r="DE41" s="799"/>
      <c r="DF41" s="800"/>
      <c r="DG41" s="798"/>
      <c r="DH41" s="799"/>
      <c r="DI41" s="799"/>
      <c r="DJ41" s="799"/>
      <c r="DK41" s="800"/>
      <c r="DL41" s="798"/>
      <c r="DM41" s="799"/>
      <c r="DN41" s="799"/>
      <c r="DO41" s="799"/>
      <c r="DP41" s="800"/>
      <c r="DQ41" s="798"/>
      <c r="DR41" s="799"/>
      <c r="DS41" s="799"/>
      <c r="DT41" s="799"/>
      <c r="DU41" s="800"/>
      <c r="DV41" s="795"/>
      <c r="DW41" s="796"/>
      <c r="DX41" s="796"/>
      <c r="DY41" s="796"/>
      <c r="DZ41" s="801"/>
      <c r="EA41" s="95"/>
    </row>
    <row r="42" spans="1:131" ht="26.25" customHeight="1" x14ac:dyDescent="0.2">
      <c r="A42" s="103">
        <v>15</v>
      </c>
      <c r="B42" s="802"/>
      <c r="C42" s="803"/>
      <c r="D42" s="803"/>
      <c r="E42" s="803"/>
      <c r="F42" s="803"/>
      <c r="G42" s="803"/>
      <c r="H42" s="803"/>
      <c r="I42" s="803"/>
      <c r="J42" s="803"/>
      <c r="K42" s="803"/>
      <c r="L42" s="803"/>
      <c r="M42" s="803"/>
      <c r="N42" s="803"/>
      <c r="O42" s="803"/>
      <c r="P42" s="804"/>
      <c r="Q42" s="805"/>
      <c r="R42" s="806"/>
      <c r="S42" s="806"/>
      <c r="T42" s="806"/>
      <c r="U42" s="806"/>
      <c r="V42" s="806"/>
      <c r="W42" s="806"/>
      <c r="X42" s="806"/>
      <c r="Y42" s="806"/>
      <c r="Z42" s="806"/>
      <c r="AA42" s="806"/>
      <c r="AB42" s="806"/>
      <c r="AC42" s="806"/>
      <c r="AD42" s="806"/>
      <c r="AE42" s="807"/>
      <c r="AF42" s="808"/>
      <c r="AG42" s="809"/>
      <c r="AH42" s="809"/>
      <c r="AI42" s="809"/>
      <c r="AJ42" s="810"/>
      <c r="AK42" s="856"/>
      <c r="AL42" s="852"/>
      <c r="AM42" s="852"/>
      <c r="AN42" s="852"/>
      <c r="AO42" s="852"/>
      <c r="AP42" s="852"/>
      <c r="AQ42" s="852"/>
      <c r="AR42" s="852"/>
      <c r="AS42" s="852"/>
      <c r="AT42" s="852"/>
      <c r="AU42" s="852"/>
      <c r="AV42" s="852"/>
      <c r="AW42" s="852"/>
      <c r="AX42" s="852"/>
      <c r="AY42" s="852"/>
      <c r="AZ42" s="853"/>
      <c r="BA42" s="853"/>
      <c r="BB42" s="853"/>
      <c r="BC42" s="853"/>
      <c r="BD42" s="853"/>
      <c r="BE42" s="854"/>
      <c r="BF42" s="854"/>
      <c r="BG42" s="854"/>
      <c r="BH42" s="854"/>
      <c r="BI42" s="855"/>
      <c r="BJ42" s="97"/>
      <c r="BK42" s="97"/>
      <c r="BL42" s="97"/>
      <c r="BM42" s="97"/>
      <c r="BN42" s="97"/>
      <c r="BO42" s="106"/>
      <c r="BP42" s="106"/>
      <c r="BQ42" s="103">
        <v>36</v>
      </c>
      <c r="BR42" s="104"/>
      <c r="BS42" s="795"/>
      <c r="BT42" s="796"/>
      <c r="BU42" s="796"/>
      <c r="BV42" s="796"/>
      <c r="BW42" s="796"/>
      <c r="BX42" s="796"/>
      <c r="BY42" s="796"/>
      <c r="BZ42" s="796"/>
      <c r="CA42" s="796"/>
      <c r="CB42" s="796"/>
      <c r="CC42" s="796"/>
      <c r="CD42" s="796"/>
      <c r="CE42" s="796"/>
      <c r="CF42" s="796"/>
      <c r="CG42" s="797"/>
      <c r="CH42" s="798"/>
      <c r="CI42" s="799"/>
      <c r="CJ42" s="799"/>
      <c r="CK42" s="799"/>
      <c r="CL42" s="800"/>
      <c r="CM42" s="798"/>
      <c r="CN42" s="799"/>
      <c r="CO42" s="799"/>
      <c r="CP42" s="799"/>
      <c r="CQ42" s="800"/>
      <c r="CR42" s="798"/>
      <c r="CS42" s="799"/>
      <c r="CT42" s="799"/>
      <c r="CU42" s="799"/>
      <c r="CV42" s="800"/>
      <c r="CW42" s="798"/>
      <c r="CX42" s="799"/>
      <c r="CY42" s="799"/>
      <c r="CZ42" s="799"/>
      <c r="DA42" s="800"/>
      <c r="DB42" s="798"/>
      <c r="DC42" s="799"/>
      <c r="DD42" s="799"/>
      <c r="DE42" s="799"/>
      <c r="DF42" s="800"/>
      <c r="DG42" s="798"/>
      <c r="DH42" s="799"/>
      <c r="DI42" s="799"/>
      <c r="DJ42" s="799"/>
      <c r="DK42" s="800"/>
      <c r="DL42" s="798"/>
      <c r="DM42" s="799"/>
      <c r="DN42" s="799"/>
      <c r="DO42" s="799"/>
      <c r="DP42" s="800"/>
      <c r="DQ42" s="798"/>
      <c r="DR42" s="799"/>
      <c r="DS42" s="799"/>
      <c r="DT42" s="799"/>
      <c r="DU42" s="800"/>
      <c r="DV42" s="795"/>
      <c r="DW42" s="796"/>
      <c r="DX42" s="796"/>
      <c r="DY42" s="796"/>
      <c r="DZ42" s="801"/>
      <c r="EA42" s="95"/>
    </row>
    <row r="43" spans="1:131" ht="26.25" customHeight="1" x14ac:dyDescent="0.2">
      <c r="A43" s="103">
        <v>16</v>
      </c>
      <c r="B43" s="802"/>
      <c r="C43" s="803"/>
      <c r="D43" s="803"/>
      <c r="E43" s="803"/>
      <c r="F43" s="803"/>
      <c r="G43" s="803"/>
      <c r="H43" s="803"/>
      <c r="I43" s="803"/>
      <c r="J43" s="803"/>
      <c r="K43" s="803"/>
      <c r="L43" s="803"/>
      <c r="M43" s="803"/>
      <c r="N43" s="803"/>
      <c r="O43" s="803"/>
      <c r="P43" s="804"/>
      <c r="Q43" s="805"/>
      <c r="R43" s="806"/>
      <c r="S43" s="806"/>
      <c r="T43" s="806"/>
      <c r="U43" s="806"/>
      <c r="V43" s="806"/>
      <c r="W43" s="806"/>
      <c r="X43" s="806"/>
      <c r="Y43" s="806"/>
      <c r="Z43" s="806"/>
      <c r="AA43" s="806"/>
      <c r="AB43" s="806"/>
      <c r="AC43" s="806"/>
      <c r="AD43" s="806"/>
      <c r="AE43" s="807"/>
      <c r="AF43" s="808"/>
      <c r="AG43" s="809"/>
      <c r="AH43" s="809"/>
      <c r="AI43" s="809"/>
      <c r="AJ43" s="810"/>
      <c r="AK43" s="856"/>
      <c r="AL43" s="852"/>
      <c r="AM43" s="852"/>
      <c r="AN43" s="852"/>
      <c r="AO43" s="852"/>
      <c r="AP43" s="852"/>
      <c r="AQ43" s="852"/>
      <c r="AR43" s="852"/>
      <c r="AS43" s="852"/>
      <c r="AT43" s="852"/>
      <c r="AU43" s="852"/>
      <c r="AV43" s="852"/>
      <c r="AW43" s="852"/>
      <c r="AX43" s="852"/>
      <c r="AY43" s="852"/>
      <c r="AZ43" s="853"/>
      <c r="BA43" s="853"/>
      <c r="BB43" s="853"/>
      <c r="BC43" s="853"/>
      <c r="BD43" s="853"/>
      <c r="BE43" s="854"/>
      <c r="BF43" s="854"/>
      <c r="BG43" s="854"/>
      <c r="BH43" s="854"/>
      <c r="BI43" s="855"/>
      <c r="BJ43" s="97"/>
      <c r="BK43" s="97"/>
      <c r="BL43" s="97"/>
      <c r="BM43" s="97"/>
      <c r="BN43" s="97"/>
      <c r="BO43" s="106"/>
      <c r="BP43" s="106"/>
      <c r="BQ43" s="103">
        <v>37</v>
      </c>
      <c r="BR43" s="104"/>
      <c r="BS43" s="795"/>
      <c r="BT43" s="796"/>
      <c r="BU43" s="796"/>
      <c r="BV43" s="796"/>
      <c r="BW43" s="796"/>
      <c r="BX43" s="796"/>
      <c r="BY43" s="796"/>
      <c r="BZ43" s="796"/>
      <c r="CA43" s="796"/>
      <c r="CB43" s="796"/>
      <c r="CC43" s="796"/>
      <c r="CD43" s="796"/>
      <c r="CE43" s="796"/>
      <c r="CF43" s="796"/>
      <c r="CG43" s="797"/>
      <c r="CH43" s="798"/>
      <c r="CI43" s="799"/>
      <c r="CJ43" s="799"/>
      <c r="CK43" s="799"/>
      <c r="CL43" s="800"/>
      <c r="CM43" s="798"/>
      <c r="CN43" s="799"/>
      <c r="CO43" s="799"/>
      <c r="CP43" s="799"/>
      <c r="CQ43" s="800"/>
      <c r="CR43" s="798"/>
      <c r="CS43" s="799"/>
      <c r="CT43" s="799"/>
      <c r="CU43" s="799"/>
      <c r="CV43" s="800"/>
      <c r="CW43" s="798"/>
      <c r="CX43" s="799"/>
      <c r="CY43" s="799"/>
      <c r="CZ43" s="799"/>
      <c r="DA43" s="800"/>
      <c r="DB43" s="798"/>
      <c r="DC43" s="799"/>
      <c r="DD43" s="799"/>
      <c r="DE43" s="799"/>
      <c r="DF43" s="800"/>
      <c r="DG43" s="798"/>
      <c r="DH43" s="799"/>
      <c r="DI43" s="799"/>
      <c r="DJ43" s="799"/>
      <c r="DK43" s="800"/>
      <c r="DL43" s="798"/>
      <c r="DM43" s="799"/>
      <c r="DN43" s="799"/>
      <c r="DO43" s="799"/>
      <c r="DP43" s="800"/>
      <c r="DQ43" s="798"/>
      <c r="DR43" s="799"/>
      <c r="DS43" s="799"/>
      <c r="DT43" s="799"/>
      <c r="DU43" s="800"/>
      <c r="DV43" s="795"/>
      <c r="DW43" s="796"/>
      <c r="DX43" s="796"/>
      <c r="DY43" s="796"/>
      <c r="DZ43" s="801"/>
      <c r="EA43" s="95"/>
    </row>
    <row r="44" spans="1:131" ht="26.25" customHeight="1" x14ac:dyDescent="0.2">
      <c r="A44" s="103">
        <v>17</v>
      </c>
      <c r="B44" s="802"/>
      <c r="C44" s="803"/>
      <c r="D44" s="803"/>
      <c r="E44" s="803"/>
      <c r="F44" s="803"/>
      <c r="G44" s="803"/>
      <c r="H44" s="803"/>
      <c r="I44" s="803"/>
      <c r="J44" s="803"/>
      <c r="K44" s="803"/>
      <c r="L44" s="803"/>
      <c r="M44" s="803"/>
      <c r="N44" s="803"/>
      <c r="O44" s="803"/>
      <c r="P44" s="804"/>
      <c r="Q44" s="805"/>
      <c r="R44" s="806"/>
      <c r="S44" s="806"/>
      <c r="T44" s="806"/>
      <c r="U44" s="806"/>
      <c r="V44" s="806"/>
      <c r="W44" s="806"/>
      <c r="X44" s="806"/>
      <c r="Y44" s="806"/>
      <c r="Z44" s="806"/>
      <c r="AA44" s="806"/>
      <c r="AB44" s="806"/>
      <c r="AC44" s="806"/>
      <c r="AD44" s="806"/>
      <c r="AE44" s="807"/>
      <c r="AF44" s="808"/>
      <c r="AG44" s="809"/>
      <c r="AH44" s="809"/>
      <c r="AI44" s="809"/>
      <c r="AJ44" s="810"/>
      <c r="AK44" s="856"/>
      <c r="AL44" s="852"/>
      <c r="AM44" s="852"/>
      <c r="AN44" s="852"/>
      <c r="AO44" s="852"/>
      <c r="AP44" s="852"/>
      <c r="AQ44" s="852"/>
      <c r="AR44" s="852"/>
      <c r="AS44" s="852"/>
      <c r="AT44" s="852"/>
      <c r="AU44" s="852"/>
      <c r="AV44" s="852"/>
      <c r="AW44" s="852"/>
      <c r="AX44" s="852"/>
      <c r="AY44" s="852"/>
      <c r="AZ44" s="853"/>
      <c r="BA44" s="853"/>
      <c r="BB44" s="853"/>
      <c r="BC44" s="853"/>
      <c r="BD44" s="853"/>
      <c r="BE44" s="854"/>
      <c r="BF44" s="854"/>
      <c r="BG44" s="854"/>
      <c r="BH44" s="854"/>
      <c r="BI44" s="855"/>
      <c r="BJ44" s="97"/>
      <c r="BK44" s="97"/>
      <c r="BL44" s="97"/>
      <c r="BM44" s="97"/>
      <c r="BN44" s="97"/>
      <c r="BO44" s="106"/>
      <c r="BP44" s="106"/>
      <c r="BQ44" s="103">
        <v>38</v>
      </c>
      <c r="BR44" s="104"/>
      <c r="BS44" s="795"/>
      <c r="BT44" s="796"/>
      <c r="BU44" s="796"/>
      <c r="BV44" s="796"/>
      <c r="BW44" s="796"/>
      <c r="BX44" s="796"/>
      <c r="BY44" s="796"/>
      <c r="BZ44" s="796"/>
      <c r="CA44" s="796"/>
      <c r="CB44" s="796"/>
      <c r="CC44" s="796"/>
      <c r="CD44" s="796"/>
      <c r="CE44" s="796"/>
      <c r="CF44" s="796"/>
      <c r="CG44" s="797"/>
      <c r="CH44" s="798"/>
      <c r="CI44" s="799"/>
      <c r="CJ44" s="799"/>
      <c r="CK44" s="799"/>
      <c r="CL44" s="800"/>
      <c r="CM44" s="798"/>
      <c r="CN44" s="799"/>
      <c r="CO44" s="799"/>
      <c r="CP44" s="799"/>
      <c r="CQ44" s="800"/>
      <c r="CR44" s="798"/>
      <c r="CS44" s="799"/>
      <c r="CT44" s="799"/>
      <c r="CU44" s="799"/>
      <c r="CV44" s="800"/>
      <c r="CW44" s="798"/>
      <c r="CX44" s="799"/>
      <c r="CY44" s="799"/>
      <c r="CZ44" s="799"/>
      <c r="DA44" s="800"/>
      <c r="DB44" s="798"/>
      <c r="DC44" s="799"/>
      <c r="DD44" s="799"/>
      <c r="DE44" s="799"/>
      <c r="DF44" s="800"/>
      <c r="DG44" s="798"/>
      <c r="DH44" s="799"/>
      <c r="DI44" s="799"/>
      <c r="DJ44" s="799"/>
      <c r="DK44" s="800"/>
      <c r="DL44" s="798"/>
      <c r="DM44" s="799"/>
      <c r="DN44" s="799"/>
      <c r="DO44" s="799"/>
      <c r="DP44" s="800"/>
      <c r="DQ44" s="798"/>
      <c r="DR44" s="799"/>
      <c r="DS44" s="799"/>
      <c r="DT44" s="799"/>
      <c r="DU44" s="800"/>
      <c r="DV44" s="795"/>
      <c r="DW44" s="796"/>
      <c r="DX44" s="796"/>
      <c r="DY44" s="796"/>
      <c r="DZ44" s="801"/>
      <c r="EA44" s="95"/>
    </row>
    <row r="45" spans="1:131" ht="26.25" customHeight="1" x14ac:dyDescent="0.2">
      <c r="A45" s="103">
        <v>18</v>
      </c>
      <c r="B45" s="802"/>
      <c r="C45" s="803"/>
      <c r="D45" s="803"/>
      <c r="E45" s="803"/>
      <c r="F45" s="803"/>
      <c r="G45" s="803"/>
      <c r="H45" s="803"/>
      <c r="I45" s="803"/>
      <c r="J45" s="803"/>
      <c r="K45" s="803"/>
      <c r="L45" s="803"/>
      <c r="M45" s="803"/>
      <c r="N45" s="803"/>
      <c r="O45" s="803"/>
      <c r="P45" s="804"/>
      <c r="Q45" s="805"/>
      <c r="R45" s="806"/>
      <c r="S45" s="806"/>
      <c r="T45" s="806"/>
      <c r="U45" s="806"/>
      <c r="V45" s="806"/>
      <c r="W45" s="806"/>
      <c r="X45" s="806"/>
      <c r="Y45" s="806"/>
      <c r="Z45" s="806"/>
      <c r="AA45" s="806"/>
      <c r="AB45" s="806"/>
      <c r="AC45" s="806"/>
      <c r="AD45" s="806"/>
      <c r="AE45" s="807"/>
      <c r="AF45" s="808"/>
      <c r="AG45" s="809"/>
      <c r="AH45" s="809"/>
      <c r="AI45" s="809"/>
      <c r="AJ45" s="810"/>
      <c r="AK45" s="856"/>
      <c r="AL45" s="852"/>
      <c r="AM45" s="852"/>
      <c r="AN45" s="852"/>
      <c r="AO45" s="852"/>
      <c r="AP45" s="852"/>
      <c r="AQ45" s="852"/>
      <c r="AR45" s="852"/>
      <c r="AS45" s="852"/>
      <c r="AT45" s="852"/>
      <c r="AU45" s="852"/>
      <c r="AV45" s="852"/>
      <c r="AW45" s="852"/>
      <c r="AX45" s="852"/>
      <c r="AY45" s="852"/>
      <c r="AZ45" s="853"/>
      <c r="BA45" s="853"/>
      <c r="BB45" s="853"/>
      <c r="BC45" s="853"/>
      <c r="BD45" s="853"/>
      <c r="BE45" s="854"/>
      <c r="BF45" s="854"/>
      <c r="BG45" s="854"/>
      <c r="BH45" s="854"/>
      <c r="BI45" s="855"/>
      <c r="BJ45" s="97"/>
      <c r="BK45" s="97"/>
      <c r="BL45" s="97"/>
      <c r="BM45" s="97"/>
      <c r="BN45" s="97"/>
      <c r="BO45" s="106"/>
      <c r="BP45" s="106"/>
      <c r="BQ45" s="103">
        <v>39</v>
      </c>
      <c r="BR45" s="104"/>
      <c r="BS45" s="795"/>
      <c r="BT45" s="796"/>
      <c r="BU45" s="796"/>
      <c r="BV45" s="796"/>
      <c r="BW45" s="796"/>
      <c r="BX45" s="796"/>
      <c r="BY45" s="796"/>
      <c r="BZ45" s="796"/>
      <c r="CA45" s="796"/>
      <c r="CB45" s="796"/>
      <c r="CC45" s="796"/>
      <c r="CD45" s="796"/>
      <c r="CE45" s="796"/>
      <c r="CF45" s="796"/>
      <c r="CG45" s="797"/>
      <c r="CH45" s="798"/>
      <c r="CI45" s="799"/>
      <c r="CJ45" s="799"/>
      <c r="CK45" s="799"/>
      <c r="CL45" s="800"/>
      <c r="CM45" s="798"/>
      <c r="CN45" s="799"/>
      <c r="CO45" s="799"/>
      <c r="CP45" s="799"/>
      <c r="CQ45" s="800"/>
      <c r="CR45" s="798"/>
      <c r="CS45" s="799"/>
      <c r="CT45" s="799"/>
      <c r="CU45" s="799"/>
      <c r="CV45" s="800"/>
      <c r="CW45" s="798"/>
      <c r="CX45" s="799"/>
      <c r="CY45" s="799"/>
      <c r="CZ45" s="799"/>
      <c r="DA45" s="800"/>
      <c r="DB45" s="798"/>
      <c r="DC45" s="799"/>
      <c r="DD45" s="799"/>
      <c r="DE45" s="799"/>
      <c r="DF45" s="800"/>
      <c r="DG45" s="798"/>
      <c r="DH45" s="799"/>
      <c r="DI45" s="799"/>
      <c r="DJ45" s="799"/>
      <c r="DK45" s="800"/>
      <c r="DL45" s="798"/>
      <c r="DM45" s="799"/>
      <c r="DN45" s="799"/>
      <c r="DO45" s="799"/>
      <c r="DP45" s="800"/>
      <c r="DQ45" s="798"/>
      <c r="DR45" s="799"/>
      <c r="DS45" s="799"/>
      <c r="DT45" s="799"/>
      <c r="DU45" s="800"/>
      <c r="DV45" s="795"/>
      <c r="DW45" s="796"/>
      <c r="DX45" s="796"/>
      <c r="DY45" s="796"/>
      <c r="DZ45" s="801"/>
      <c r="EA45" s="95"/>
    </row>
    <row r="46" spans="1:131" ht="26.25" customHeight="1" x14ac:dyDescent="0.2">
      <c r="A46" s="103">
        <v>19</v>
      </c>
      <c r="B46" s="802"/>
      <c r="C46" s="803"/>
      <c r="D46" s="803"/>
      <c r="E46" s="803"/>
      <c r="F46" s="803"/>
      <c r="G46" s="803"/>
      <c r="H46" s="803"/>
      <c r="I46" s="803"/>
      <c r="J46" s="803"/>
      <c r="K46" s="803"/>
      <c r="L46" s="803"/>
      <c r="M46" s="803"/>
      <c r="N46" s="803"/>
      <c r="O46" s="803"/>
      <c r="P46" s="804"/>
      <c r="Q46" s="805"/>
      <c r="R46" s="806"/>
      <c r="S46" s="806"/>
      <c r="T46" s="806"/>
      <c r="U46" s="806"/>
      <c r="V46" s="806"/>
      <c r="W46" s="806"/>
      <c r="X46" s="806"/>
      <c r="Y46" s="806"/>
      <c r="Z46" s="806"/>
      <c r="AA46" s="806"/>
      <c r="AB46" s="806"/>
      <c r="AC46" s="806"/>
      <c r="AD46" s="806"/>
      <c r="AE46" s="807"/>
      <c r="AF46" s="808"/>
      <c r="AG46" s="809"/>
      <c r="AH46" s="809"/>
      <c r="AI46" s="809"/>
      <c r="AJ46" s="810"/>
      <c r="AK46" s="856"/>
      <c r="AL46" s="852"/>
      <c r="AM46" s="852"/>
      <c r="AN46" s="852"/>
      <c r="AO46" s="852"/>
      <c r="AP46" s="852"/>
      <c r="AQ46" s="852"/>
      <c r="AR46" s="852"/>
      <c r="AS46" s="852"/>
      <c r="AT46" s="852"/>
      <c r="AU46" s="852"/>
      <c r="AV46" s="852"/>
      <c r="AW46" s="852"/>
      <c r="AX46" s="852"/>
      <c r="AY46" s="852"/>
      <c r="AZ46" s="853"/>
      <c r="BA46" s="853"/>
      <c r="BB46" s="853"/>
      <c r="BC46" s="853"/>
      <c r="BD46" s="853"/>
      <c r="BE46" s="854"/>
      <c r="BF46" s="854"/>
      <c r="BG46" s="854"/>
      <c r="BH46" s="854"/>
      <c r="BI46" s="855"/>
      <c r="BJ46" s="97"/>
      <c r="BK46" s="97"/>
      <c r="BL46" s="97"/>
      <c r="BM46" s="97"/>
      <c r="BN46" s="97"/>
      <c r="BO46" s="106"/>
      <c r="BP46" s="106"/>
      <c r="BQ46" s="103">
        <v>40</v>
      </c>
      <c r="BR46" s="104"/>
      <c r="BS46" s="795"/>
      <c r="BT46" s="796"/>
      <c r="BU46" s="796"/>
      <c r="BV46" s="796"/>
      <c r="BW46" s="796"/>
      <c r="BX46" s="796"/>
      <c r="BY46" s="796"/>
      <c r="BZ46" s="796"/>
      <c r="CA46" s="796"/>
      <c r="CB46" s="796"/>
      <c r="CC46" s="796"/>
      <c r="CD46" s="796"/>
      <c r="CE46" s="796"/>
      <c r="CF46" s="796"/>
      <c r="CG46" s="797"/>
      <c r="CH46" s="798"/>
      <c r="CI46" s="799"/>
      <c r="CJ46" s="799"/>
      <c r="CK46" s="799"/>
      <c r="CL46" s="800"/>
      <c r="CM46" s="798"/>
      <c r="CN46" s="799"/>
      <c r="CO46" s="799"/>
      <c r="CP46" s="799"/>
      <c r="CQ46" s="800"/>
      <c r="CR46" s="798"/>
      <c r="CS46" s="799"/>
      <c r="CT46" s="799"/>
      <c r="CU46" s="799"/>
      <c r="CV46" s="800"/>
      <c r="CW46" s="798"/>
      <c r="CX46" s="799"/>
      <c r="CY46" s="799"/>
      <c r="CZ46" s="799"/>
      <c r="DA46" s="800"/>
      <c r="DB46" s="798"/>
      <c r="DC46" s="799"/>
      <c r="DD46" s="799"/>
      <c r="DE46" s="799"/>
      <c r="DF46" s="800"/>
      <c r="DG46" s="798"/>
      <c r="DH46" s="799"/>
      <c r="DI46" s="799"/>
      <c r="DJ46" s="799"/>
      <c r="DK46" s="800"/>
      <c r="DL46" s="798"/>
      <c r="DM46" s="799"/>
      <c r="DN46" s="799"/>
      <c r="DO46" s="799"/>
      <c r="DP46" s="800"/>
      <c r="DQ46" s="798"/>
      <c r="DR46" s="799"/>
      <c r="DS46" s="799"/>
      <c r="DT46" s="799"/>
      <c r="DU46" s="800"/>
      <c r="DV46" s="795"/>
      <c r="DW46" s="796"/>
      <c r="DX46" s="796"/>
      <c r="DY46" s="796"/>
      <c r="DZ46" s="801"/>
      <c r="EA46" s="95"/>
    </row>
    <row r="47" spans="1:131" ht="26.25" customHeight="1" x14ac:dyDescent="0.2">
      <c r="A47" s="103">
        <v>20</v>
      </c>
      <c r="B47" s="802"/>
      <c r="C47" s="803"/>
      <c r="D47" s="803"/>
      <c r="E47" s="803"/>
      <c r="F47" s="803"/>
      <c r="G47" s="803"/>
      <c r="H47" s="803"/>
      <c r="I47" s="803"/>
      <c r="J47" s="803"/>
      <c r="K47" s="803"/>
      <c r="L47" s="803"/>
      <c r="M47" s="803"/>
      <c r="N47" s="803"/>
      <c r="O47" s="803"/>
      <c r="P47" s="804"/>
      <c r="Q47" s="805"/>
      <c r="R47" s="806"/>
      <c r="S47" s="806"/>
      <c r="T47" s="806"/>
      <c r="U47" s="806"/>
      <c r="V47" s="806"/>
      <c r="W47" s="806"/>
      <c r="X47" s="806"/>
      <c r="Y47" s="806"/>
      <c r="Z47" s="806"/>
      <c r="AA47" s="806"/>
      <c r="AB47" s="806"/>
      <c r="AC47" s="806"/>
      <c r="AD47" s="806"/>
      <c r="AE47" s="807"/>
      <c r="AF47" s="808"/>
      <c r="AG47" s="809"/>
      <c r="AH47" s="809"/>
      <c r="AI47" s="809"/>
      <c r="AJ47" s="810"/>
      <c r="AK47" s="856"/>
      <c r="AL47" s="852"/>
      <c r="AM47" s="852"/>
      <c r="AN47" s="852"/>
      <c r="AO47" s="852"/>
      <c r="AP47" s="852"/>
      <c r="AQ47" s="852"/>
      <c r="AR47" s="852"/>
      <c r="AS47" s="852"/>
      <c r="AT47" s="852"/>
      <c r="AU47" s="852"/>
      <c r="AV47" s="852"/>
      <c r="AW47" s="852"/>
      <c r="AX47" s="852"/>
      <c r="AY47" s="852"/>
      <c r="AZ47" s="853"/>
      <c r="BA47" s="853"/>
      <c r="BB47" s="853"/>
      <c r="BC47" s="853"/>
      <c r="BD47" s="853"/>
      <c r="BE47" s="854"/>
      <c r="BF47" s="854"/>
      <c r="BG47" s="854"/>
      <c r="BH47" s="854"/>
      <c r="BI47" s="855"/>
      <c r="BJ47" s="97"/>
      <c r="BK47" s="97"/>
      <c r="BL47" s="97"/>
      <c r="BM47" s="97"/>
      <c r="BN47" s="97"/>
      <c r="BO47" s="106"/>
      <c r="BP47" s="106"/>
      <c r="BQ47" s="103">
        <v>41</v>
      </c>
      <c r="BR47" s="104"/>
      <c r="BS47" s="795"/>
      <c r="BT47" s="796"/>
      <c r="BU47" s="796"/>
      <c r="BV47" s="796"/>
      <c r="BW47" s="796"/>
      <c r="BX47" s="796"/>
      <c r="BY47" s="796"/>
      <c r="BZ47" s="796"/>
      <c r="CA47" s="796"/>
      <c r="CB47" s="796"/>
      <c r="CC47" s="796"/>
      <c r="CD47" s="796"/>
      <c r="CE47" s="796"/>
      <c r="CF47" s="796"/>
      <c r="CG47" s="797"/>
      <c r="CH47" s="798"/>
      <c r="CI47" s="799"/>
      <c r="CJ47" s="799"/>
      <c r="CK47" s="799"/>
      <c r="CL47" s="800"/>
      <c r="CM47" s="798"/>
      <c r="CN47" s="799"/>
      <c r="CO47" s="799"/>
      <c r="CP47" s="799"/>
      <c r="CQ47" s="800"/>
      <c r="CR47" s="798"/>
      <c r="CS47" s="799"/>
      <c r="CT47" s="799"/>
      <c r="CU47" s="799"/>
      <c r="CV47" s="800"/>
      <c r="CW47" s="798"/>
      <c r="CX47" s="799"/>
      <c r="CY47" s="799"/>
      <c r="CZ47" s="799"/>
      <c r="DA47" s="800"/>
      <c r="DB47" s="798"/>
      <c r="DC47" s="799"/>
      <c r="DD47" s="799"/>
      <c r="DE47" s="799"/>
      <c r="DF47" s="800"/>
      <c r="DG47" s="798"/>
      <c r="DH47" s="799"/>
      <c r="DI47" s="799"/>
      <c r="DJ47" s="799"/>
      <c r="DK47" s="800"/>
      <c r="DL47" s="798"/>
      <c r="DM47" s="799"/>
      <c r="DN47" s="799"/>
      <c r="DO47" s="799"/>
      <c r="DP47" s="800"/>
      <c r="DQ47" s="798"/>
      <c r="DR47" s="799"/>
      <c r="DS47" s="799"/>
      <c r="DT47" s="799"/>
      <c r="DU47" s="800"/>
      <c r="DV47" s="795"/>
      <c r="DW47" s="796"/>
      <c r="DX47" s="796"/>
      <c r="DY47" s="796"/>
      <c r="DZ47" s="801"/>
      <c r="EA47" s="95"/>
    </row>
    <row r="48" spans="1:131" ht="26.25" customHeight="1" x14ac:dyDescent="0.2">
      <c r="A48" s="103">
        <v>21</v>
      </c>
      <c r="B48" s="802"/>
      <c r="C48" s="803"/>
      <c r="D48" s="803"/>
      <c r="E48" s="803"/>
      <c r="F48" s="803"/>
      <c r="G48" s="803"/>
      <c r="H48" s="803"/>
      <c r="I48" s="803"/>
      <c r="J48" s="803"/>
      <c r="K48" s="803"/>
      <c r="L48" s="803"/>
      <c r="M48" s="803"/>
      <c r="N48" s="803"/>
      <c r="O48" s="803"/>
      <c r="P48" s="804"/>
      <c r="Q48" s="805"/>
      <c r="R48" s="806"/>
      <c r="S48" s="806"/>
      <c r="T48" s="806"/>
      <c r="U48" s="806"/>
      <c r="V48" s="806"/>
      <c r="W48" s="806"/>
      <c r="X48" s="806"/>
      <c r="Y48" s="806"/>
      <c r="Z48" s="806"/>
      <c r="AA48" s="806"/>
      <c r="AB48" s="806"/>
      <c r="AC48" s="806"/>
      <c r="AD48" s="806"/>
      <c r="AE48" s="807"/>
      <c r="AF48" s="808"/>
      <c r="AG48" s="809"/>
      <c r="AH48" s="809"/>
      <c r="AI48" s="809"/>
      <c r="AJ48" s="810"/>
      <c r="AK48" s="856"/>
      <c r="AL48" s="852"/>
      <c r="AM48" s="852"/>
      <c r="AN48" s="852"/>
      <c r="AO48" s="852"/>
      <c r="AP48" s="852"/>
      <c r="AQ48" s="852"/>
      <c r="AR48" s="852"/>
      <c r="AS48" s="852"/>
      <c r="AT48" s="852"/>
      <c r="AU48" s="852"/>
      <c r="AV48" s="852"/>
      <c r="AW48" s="852"/>
      <c r="AX48" s="852"/>
      <c r="AY48" s="852"/>
      <c r="AZ48" s="853"/>
      <c r="BA48" s="853"/>
      <c r="BB48" s="853"/>
      <c r="BC48" s="853"/>
      <c r="BD48" s="853"/>
      <c r="BE48" s="854"/>
      <c r="BF48" s="854"/>
      <c r="BG48" s="854"/>
      <c r="BH48" s="854"/>
      <c r="BI48" s="855"/>
      <c r="BJ48" s="97"/>
      <c r="BK48" s="97"/>
      <c r="BL48" s="97"/>
      <c r="BM48" s="97"/>
      <c r="BN48" s="97"/>
      <c r="BO48" s="106"/>
      <c r="BP48" s="106"/>
      <c r="BQ48" s="103">
        <v>42</v>
      </c>
      <c r="BR48" s="104"/>
      <c r="BS48" s="795"/>
      <c r="BT48" s="796"/>
      <c r="BU48" s="796"/>
      <c r="BV48" s="796"/>
      <c r="BW48" s="796"/>
      <c r="BX48" s="796"/>
      <c r="BY48" s="796"/>
      <c r="BZ48" s="796"/>
      <c r="CA48" s="796"/>
      <c r="CB48" s="796"/>
      <c r="CC48" s="796"/>
      <c r="CD48" s="796"/>
      <c r="CE48" s="796"/>
      <c r="CF48" s="796"/>
      <c r="CG48" s="797"/>
      <c r="CH48" s="798"/>
      <c r="CI48" s="799"/>
      <c r="CJ48" s="799"/>
      <c r="CK48" s="799"/>
      <c r="CL48" s="800"/>
      <c r="CM48" s="798"/>
      <c r="CN48" s="799"/>
      <c r="CO48" s="799"/>
      <c r="CP48" s="799"/>
      <c r="CQ48" s="800"/>
      <c r="CR48" s="798"/>
      <c r="CS48" s="799"/>
      <c r="CT48" s="799"/>
      <c r="CU48" s="799"/>
      <c r="CV48" s="800"/>
      <c r="CW48" s="798"/>
      <c r="CX48" s="799"/>
      <c r="CY48" s="799"/>
      <c r="CZ48" s="799"/>
      <c r="DA48" s="800"/>
      <c r="DB48" s="798"/>
      <c r="DC48" s="799"/>
      <c r="DD48" s="799"/>
      <c r="DE48" s="799"/>
      <c r="DF48" s="800"/>
      <c r="DG48" s="798"/>
      <c r="DH48" s="799"/>
      <c r="DI48" s="799"/>
      <c r="DJ48" s="799"/>
      <c r="DK48" s="800"/>
      <c r="DL48" s="798"/>
      <c r="DM48" s="799"/>
      <c r="DN48" s="799"/>
      <c r="DO48" s="799"/>
      <c r="DP48" s="800"/>
      <c r="DQ48" s="798"/>
      <c r="DR48" s="799"/>
      <c r="DS48" s="799"/>
      <c r="DT48" s="799"/>
      <c r="DU48" s="800"/>
      <c r="DV48" s="795"/>
      <c r="DW48" s="796"/>
      <c r="DX48" s="796"/>
      <c r="DY48" s="796"/>
      <c r="DZ48" s="801"/>
      <c r="EA48" s="95"/>
    </row>
    <row r="49" spans="1:131" ht="26.25" customHeight="1" x14ac:dyDescent="0.2">
      <c r="A49" s="103">
        <v>22</v>
      </c>
      <c r="B49" s="802"/>
      <c r="C49" s="803"/>
      <c r="D49" s="803"/>
      <c r="E49" s="803"/>
      <c r="F49" s="803"/>
      <c r="G49" s="803"/>
      <c r="H49" s="803"/>
      <c r="I49" s="803"/>
      <c r="J49" s="803"/>
      <c r="K49" s="803"/>
      <c r="L49" s="803"/>
      <c r="M49" s="803"/>
      <c r="N49" s="803"/>
      <c r="O49" s="803"/>
      <c r="P49" s="804"/>
      <c r="Q49" s="805"/>
      <c r="R49" s="806"/>
      <c r="S49" s="806"/>
      <c r="T49" s="806"/>
      <c r="U49" s="806"/>
      <c r="V49" s="806"/>
      <c r="W49" s="806"/>
      <c r="X49" s="806"/>
      <c r="Y49" s="806"/>
      <c r="Z49" s="806"/>
      <c r="AA49" s="806"/>
      <c r="AB49" s="806"/>
      <c r="AC49" s="806"/>
      <c r="AD49" s="806"/>
      <c r="AE49" s="807"/>
      <c r="AF49" s="808"/>
      <c r="AG49" s="809"/>
      <c r="AH49" s="809"/>
      <c r="AI49" s="809"/>
      <c r="AJ49" s="810"/>
      <c r="AK49" s="856"/>
      <c r="AL49" s="852"/>
      <c r="AM49" s="852"/>
      <c r="AN49" s="852"/>
      <c r="AO49" s="852"/>
      <c r="AP49" s="852"/>
      <c r="AQ49" s="852"/>
      <c r="AR49" s="852"/>
      <c r="AS49" s="852"/>
      <c r="AT49" s="852"/>
      <c r="AU49" s="852"/>
      <c r="AV49" s="852"/>
      <c r="AW49" s="852"/>
      <c r="AX49" s="852"/>
      <c r="AY49" s="852"/>
      <c r="AZ49" s="853"/>
      <c r="BA49" s="853"/>
      <c r="BB49" s="853"/>
      <c r="BC49" s="853"/>
      <c r="BD49" s="853"/>
      <c r="BE49" s="854"/>
      <c r="BF49" s="854"/>
      <c r="BG49" s="854"/>
      <c r="BH49" s="854"/>
      <c r="BI49" s="855"/>
      <c r="BJ49" s="97"/>
      <c r="BK49" s="97"/>
      <c r="BL49" s="97"/>
      <c r="BM49" s="97"/>
      <c r="BN49" s="97"/>
      <c r="BO49" s="106"/>
      <c r="BP49" s="106"/>
      <c r="BQ49" s="103">
        <v>43</v>
      </c>
      <c r="BR49" s="104"/>
      <c r="BS49" s="795"/>
      <c r="BT49" s="796"/>
      <c r="BU49" s="796"/>
      <c r="BV49" s="796"/>
      <c r="BW49" s="796"/>
      <c r="BX49" s="796"/>
      <c r="BY49" s="796"/>
      <c r="BZ49" s="796"/>
      <c r="CA49" s="796"/>
      <c r="CB49" s="796"/>
      <c r="CC49" s="796"/>
      <c r="CD49" s="796"/>
      <c r="CE49" s="796"/>
      <c r="CF49" s="796"/>
      <c r="CG49" s="797"/>
      <c r="CH49" s="798"/>
      <c r="CI49" s="799"/>
      <c r="CJ49" s="799"/>
      <c r="CK49" s="799"/>
      <c r="CL49" s="800"/>
      <c r="CM49" s="798"/>
      <c r="CN49" s="799"/>
      <c r="CO49" s="799"/>
      <c r="CP49" s="799"/>
      <c r="CQ49" s="800"/>
      <c r="CR49" s="798"/>
      <c r="CS49" s="799"/>
      <c r="CT49" s="799"/>
      <c r="CU49" s="799"/>
      <c r="CV49" s="800"/>
      <c r="CW49" s="798"/>
      <c r="CX49" s="799"/>
      <c r="CY49" s="799"/>
      <c r="CZ49" s="799"/>
      <c r="DA49" s="800"/>
      <c r="DB49" s="798"/>
      <c r="DC49" s="799"/>
      <c r="DD49" s="799"/>
      <c r="DE49" s="799"/>
      <c r="DF49" s="800"/>
      <c r="DG49" s="798"/>
      <c r="DH49" s="799"/>
      <c r="DI49" s="799"/>
      <c r="DJ49" s="799"/>
      <c r="DK49" s="800"/>
      <c r="DL49" s="798"/>
      <c r="DM49" s="799"/>
      <c r="DN49" s="799"/>
      <c r="DO49" s="799"/>
      <c r="DP49" s="800"/>
      <c r="DQ49" s="798"/>
      <c r="DR49" s="799"/>
      <c r="DS49" s="799"/>
      <c r="DT49" s="799"/>
      <c r="DU49" s="800"/>
      <c r="DV49" s="795"/>
      <c r="DW49" s="796"/>
      <c r="DX49" s="796"/>
      <c r="DY49" s="796"/>
      <c r="DZ49" s="801"/>
      <c r="EA49" s="95"/>
    </row>
    <row r="50" spans="1:131" ht="26.25" customHeight="1" x14ac:dyDescent="0.2">
      <c r="A50" s="103">
        <v>23</v>
      </c>
      <c r="B50" s="802"/>
      <c r="C50" s="803"/>
      <c r="D50" s="803"/>
      <c r="E50" s="803"/>
      <c r="F50" s="803"/>
      <c r="G50" s="803"/>
      <c r="H50" s="803"/>
      <c r="I50" s="803"/>
      <c r="J50" s="803"/>
      <c r="K50" s="803"/>
      <c r="L50" s="803"/>
      <c r="M50" s="803"/>
      <c r="N50" s="803"/>
      <c r="O50" s="803"/>
      <c r="P50" s="804"/>
      <c r="Q50" s="857"/>
      <c r="R50" s="858"/>
      <c r="S50" s="858"/>
      <c r="T50" s="858"/>
      <c r="U50" s="858"/>
      <c r="V50" s="858"/>
      <c r="W50" s="858"/>
      <c r="X50" s="858"/>
      <c r="Y50" s="858"/>
      <c r="Z50" s="858"/>
      <c r="AA50" s="858"/>
      <c r="AB50" s="858"/>
      <c r="AC50" s="858"/>
      <c r="AD50" s="858"/>
      <c r="AE50" s="859"/>
      <c r="AF50" s="808"/>
      <c r="AG50" s="809"/>
      <c r="AH50" s="809"/>
      <c r="AI50" s="809"/>
      <c r="AJ50" s="810"/>
      <c r="AK50" s="861"/>
      <c r="AL50" s="858"/>
      <c r="AM50" s="858"/>
      <c r="AN50" s="858"/>
      <c r="AO50" s="858"/>
      <c r="AP50" s="858"/>
      <c r="AQ50" s="858"/>
      <c r="AR50" s="858"/>
      <c r="AS50" s="858"/>
      <c r="AT50" s="858"/>
      <c r="AU50" s="858"/>
      <c r="AV50" s="858"/>
      <c r="AW50" s="858"/>
      <c r="AX50" s="858"/>
      <c r="AY50" s="858"/>
      <c r="AZ50" s="860"/>
      <c r="BA50" s="860"/>
      <c r="BB50" s="860"/>
      <c r="BC50" s="860"/>
      <c r="BD50" s="860"/>
      <c r="BE50" s="854"/>
      <c r="BF50" s="854"/>
      <c r="BG50" s="854"/>
      <c r="BH50" s="854"/>
      <c r="BI50" s="855"/>
      <c r="BJ50" s="97"/>
      <c r="BK50" s="97"/>
      <c r="BL50" s="97"/>
      <c r="BM50" s="97"/>
      <c r="BN50" s="97"/>
      <c r="BO50" s="106"/>
      <c r="BP50" s="106"/>
      <c r="BQ50" s="103">
        <v>44</v>
      </c>
      <c r="BR50" s="104"/>
      <c r="BS50" s="795"/>
      <c r="BT50" s="796"/>
      <c r="BU50" s="796"/>
      <c r="BV50" s="796"/>
      <c r="BW50" s="796"/>
      <c r="BX50" s="796"/>
      <c r="BY50" s="796"/>
      <c r="BZ50" s="796"/>
      <c r="CA50" s="796"/>
      <c r="CB50" s="796"/>
      <c r="CC50" s="796"/>
      <c r="CD50" s="796"/>
      <c r="CE50" s="796"/>
      <c r="CF50" s="796"/>
      <c r="CG50" s="797"/>
      <c r="CH50" s="798"/>
      <c r="CI50" s="799"/>
      <c r="CJ50" s="799"/>
      <c r="CK50" s="799"/>
      <c r="CL50" s="800"/>
      <c r="CM50" s="798"/>
      <c r="CN50" s="799"/>
      <c r="CO50" s="799"/>
      <c r="CP50" s="799"/>
      <c r="CQ50" s="800"/>
      <c r="CR50" s="798"/>
      <c r="CS50" s="799"/>
      <c r="CT50" s="799"/>
      <c r="CU50" s="799"/>
      <c r="CV50" s="800"/>
      <c r="CW50" s="798"/>
      <c r="CX50" s="799"/>
      <c r="CY50" s="799"/>
      <c r="CZ50" s="799"/>
      <c r="DA50" s="800"/>
      <c r="DB50" s="798"/>
      <c r="DC50" s="799"/>
      <c r="DD50" s="799"/>
      <c r="DE50" s="799"/>
      <c r="DF50" s="800"/>
      <c r="DG50" s="798"/>
      <c r="DH50" s="799"/>
      <c r="DI50" s="799"/>
      <c r="DJ50" s="799"/>
      <c r="DK50" s="800"/>
      <c r="DL50" s="798"/>
      <c r="DM50" s="799"/>
      <c r="DN50" s="799"/>
      <c r="DO50" s="799"/>
      <c r="DP50" s="800"/>
      <c r="DQ50" s="798"/>
      <c r="DR50" s="799"/>
      <c r="DS50" s="799"/>
      <c r="DT50" s="799"/>
      <c r="DU50" s="800"/>
      <c r="DV50" s="795"/>
      <c r="DW50" s="796"/>
      <c r="DX50" s="796"/>
      <c r="DY50" s="796"/>
      <c r="DZ50" s="801"/>
      <c r="EA50" s="95"/>
    </row>
    <row r="51" spans="1:131" ht="26.25" customHeight="1" x14ac:dyDescent="0.2">
      <c r="A51" s="103">
        <v>24</v>
      </c>
      <c r="B51" s="802"/>
      <c r="C51" s="803"/>
      <c r="D51" s="803"/>
      <c r="E51" s="803"/>
      <c r="F51" s="803"/>
      <c r="G51" s="803"/>
      <c r="H51" s="803"/>
      <c r="I51" s="803"/>
      <c r="J51" s="803"/>
      <c r="K51" s="803"/>
      <c r="L51" s="803"/>
      <c r="M51" s="803"/>
      <c r="N51" s="803"/>
      <c r="O51" s="803"/>
      <c r="P51" s="804"/>
      <c r="Q51" s="857"/>
      <c r="R51" s="858"/>
      <c r="S51" s="858"/>
      <c r="T51" s="858"/>
      <c r="U51" s="858"/>
      <c r="V51" s="858"/>
      <c r="W51" s="858"/>
      <c r="X51" s="858"/>
      <c r="Y51" s="858"/>
      <c r="Z51" s="858"/>
      <c r="AA51" s="858"/>
      <c r="AB51" s="858"/>
      <c r="AC51" s="858"/>
      <c r="AD51" s="858"/>
      <c r="AE51" s="859"/>
      <c r="AF51" s="808"/>
      <c r="AG51" s="809"/>
      <c r="AH51" s="809"/>
      <c r="AI51" s="809"/>
      <c r="AJ51" s="810"/>
      <c r="AK51" s="861"/>
      <c r="AL51" s="858"/>
      <c r="AM51" s="858"/>
      <c r="AN51" s="858"/>
      <c r="AO51" s="858"/>
      <c r="AP51" s="858"/>
      <c r="AQ51" s="858"/>
      <c r="AR51" s="858"/>
      <c r="AS51" s="858"/>
      <c r="AT51" s="858"/>
      <c r="AU51" s="858"/>
      <c r="AV51" s="858"/>
      <c r="AW51" s="858"/>
      <c r="AX51" s="858"/>
      <c r="AY51" s="858"/>
      <c r="AZ51" s="860"/>
      <c r="BA51" s="860"/>
      <c r="BB51" s="860"/>
      <c r="BC51" s="860"/>
      <c r="BD51" s="860"/>
      <c r="BE51" s="854"/>
      <c r="BF51" s="854"/>
      <c r="BG51" s="854"/>
      <c r="BH51" s="854"/>
      <c r="BI51" s="855"/>
      <c r="BJ51" s="97"/>
      <c r="BK51" s="97"/>
      <c r="BL51" s="97"/>
      <c r="BM51" s="97"/>
      <c r="BN51" s="97"/>
      <c r="BO51" s="106"/>
      <c r="BP51" s="106"/>
      <c r="BQ51" s="103">
        <v>45</v>
      </c>
      <c r="BR51" s="104"/>
      <c r="BS51" s="795"/>
      <c r="BT51" s="796"/>
      <c r="BU51" s="796"/>
      <c r="BV51" s="796"/>
      <c r="BW51" s="796"/>
      <c r="BX51" s="796"/>
      <c r="BY51" s="796"/>
      <c r="BZ51" s="796"/>
      <c r="CA51" s="796"/>
      <c r="CB51" s="796"/>
      <c r="CC51" s="796"/>
      <c r="CD51" s="796"/>
      <c r="CE51" s="796"/>
      <c r="CF51" s="796"/>
      <c r="CG51" s="797"/>
      <c r="CH51" s="798"/>
      <c r="CI51" s="799"/>
      <c r="CJ51" s="799"/>
      <c r="CK51" s="799"/>
      <c r="CL51" s="800"/>
      <c r="CM51" s="798"/>
      <c r="CN51" s="799"/>
      <c r="CO51" s="799"/>
      <c r="CP51" s="799"/>
      <c r="CQ51" s="800"/>
      <c r="CR51" s="798"/>
      <c r="CS51" s="799"/>
      <c r="CT51" s="799"/>
      <c r="CU51" s="799"/>
      <c r="CV51" s="800"/>
      <c r="CW51" s="798"/>
      <c r="CX51" s="799"/>
      <c r="CY51" s="799"/>
      <c r="CZ51" s="799"/>
      <c r="DA51" s="800"/>
      <c r="DB51" s="798"/>
      <c r="DC51" s="799"/>
      <c r="DD51" s="799"/>
      <c r="DE51" s="799"/>
      <c r="DF51" s="800"/>
      <c r="DG51" s="798"/>
      <c r="DH51" s="799"/>
      <c r="DI51" s="799"/>
      <c r="DJ51" s="799"/>
      <c r="DK51" s="800"/>
      <c r="DL51" s="798"/>
      <c r="DM51" s="799"/>
      <c r="DN51" s="799"/>
      <c r="DO51" s="799"/>
      <c r="DP51" s="800"/>
      <c r="DQ51" s="798"/>
      <c r="DR51" s="799"/>
      <c r="DS51" s="799"/>
      <c r="DT51" s="799"/>
      <c r="DU51" s="800"/>
      <c r="DV51" s="795"/>
      <c r="DW51" s="796"/>
      <c r="DX51" s="796"/>
      <c r="DY51" s="796"/>
      <c r="DZ51" s="801"/>
      <c r="EA51" s="95"/>
    </row>
    <row r="52" spans="1:131" ht="26.25" customHeight="1" x14ac:dyDescent="0.2">
      <c r="A52" s="103">
        <v>25</v>
      </c>
      <c r="B52" s="802"/>
      <c r="C52" s="803"/>
      <c r="D52" s="803"/>
      <c r="E52" s="803"/>
      <c r="F52" s="803"/>
      <c r="G52" s="803"/>
      <c r="H52" s="803"/>
      <c r="I52" s="803"/>
      <c r="J52" s="803"/>
      <c r="K52" s="803"/>
      <c r="L52" s="803"/>
      <c r="M52" s="803"/>
      <c r="N52" s="803"/>
      <c r="O52" s="803"/>
      <c r="P52" s="804"/>
      <c r="Q52" s="857"/>
      <c r="R52" s="858"/>
      <c r="S52" s="858"/>
      <c r="T52" s="858"/>
      <c r="U52" s="858"/>
      <c r="V52" s="858"/>
      <c r="W52" s="858"/>
      <c r="X52" s="858"/>
      <c r="Y52" s="858"/>
      <c r="Z52" s="858"/>
      <c r="AA52" s="858"/>
      <c r="AB52" s="858"/>
      <c r="AC52" s="858"/>
      <c r="AD52" s="858"/>
      <c r="AE52" s="859"/>
      <c r="AF52" s="808"/>
      <c r="AG52" s="809"/>
      <c r="AH52" s="809"/>
      <c r="AI52" s="809"/>
      <c r="AJ52" s="810"/>
      <c r="AK52" s="861"/>
      <c r="AL52" s="858"/>
      <c r="AM52" s="858"/>
      <c r="AN52" s="858"/>
      <c r="AO52" s="858"/>
      <c r="AP52" s="858"/>
      <c r="AQ52" s="858"/>
      <c r="AR52" s="858"/>
      <c r="AS52" s="858"/>
      <c r="AT52" s="858"/>
      <c r="AU52" s="858"/>
      <c r="AV52" s="858"/>
      <c r="AW52" s="858"/>
      <c r="AX52" s="858"/>
      <c r="AY52" s="858"/>
      <c r="AZ52" s="860"/>
      <c r="BA52" s="860"/>
      <c r="BB52" s="860"/>
      <c r="BC52" s="860"/>
      <c r="BD52" s="860"/>
      <c r="BE52" s="854"/>
      <c r="BF52" s="854"/>
      <c r="BG52" s="854"/>
      <c r="BH52" s="854"/>
      <c r="BI52" s="855"/>
      <c r="BJ52" s="97"/>
      <c r="BK52" s="97"/>
      <c r="BL52" s="97"/>
      <c r="BM52" s="97"/>
      <c r="BN52" s="97"/>
      <c r="BO52" s="106"/>
      <c r="BP52" s="106"/>
      <c r="BQ52" s="103">
        <v>46</v>
      </c>
      <c r="BR52" s="104"/>
      <c r="BS52" s="795"/>
      <c r="BT52" s="796"/>
      <c r="BU52" s="796"/>
      <c r="BV52" s="796"/>
      <c r="BW52" s="796"/>
      <c r="BX52" s="796"/>
      <c r="BY52" s="796"/>
      <c r="BZ52" s="796"/>
      <c r="CA52" s="796"/>
      <c r="CB52" s="796"/>
      <c r="CC52" s="796"/>
      <c r="CD52" s="796"/>
      <c r="CE52" s="796"/>
      <c r="CF52" s="796"/>
      <c r="CG52" s="797"/>
      <c r="CH52" s="798"/>
      <c r="CI52" s="799"/>
      <c r="CJ52" s="799"/>
      <c r="CK52" s="799"/>
      <c r="CL52" s="800"/>
      <c r="CM52" s="798"/>
      <c r="CN52" s="799"/>
      <c r="CO52" s="799"/>
      <c r="CP52" s="799"/>
      <c r="CQ52" s="800"/>
      <c r="CR52" s="798"/>
      <c r="CS52" s="799"/>
      <c r="CT52" s="799"/>
      <c r="CU52" s="799"/>
      <c r="CV52" s="800"/>
      <c r="CW52" s="798"/>
      <c r="CX52" s="799"/>
      <c r="CY52" s="799"/>
      <c r="CZ52" s="799"/>
      <c r="DA52" s="800"/>
      <c r="DB52" s="798"/>
      <c r="DC52" s="799"/>
      <c r="DD52" s="799"/>
      <c r="DE52" s="799"/>
      <c r="DF52" s="800"/>
      <c r="DG52" s="798"/>
      <c r="DH52" s="799"/>
      <c r="DI52" s="799"/>
      <c r="DJ52" s="799"/>
      <c r="DK52" s="800"/>
      <c r="DL52" s="798"/>
      <c r="DM52" s="799"/>
      <c r="DN52" s="799"/>
      <c r="DO52" s="799"/>
      <c r="DP52" s="800"/>
      <c r="DQ52" s="798"/>
      <c r="DR52" s="799"/>
      <c r="DS52" s="799"/>
      <c r="DT52" s="799"/>
      <c r="DU52" s="800"/>
      <c r="DV52" s="795"/>
      <c r="DW52" s="796"/>
      <c r="DX52" s="796"/>
      <c r="DY52" s="796"/>
      <c r="DZ52" s="801"/>
      <c r="EA52" s="95"/>
    </row>
    <row r="53" spans="1:131" ht="26.25" customHeight="1" x14ac:dyDescent="0.2">
      <c r="A53" s="103">
        <v>26</v>
      </c>
      <c r="B53" s="802"/>
      <c r="C53" s="803"/>
      <c r="D53" s="803"/>
      <c r="E53" s="803"/>
      <c r="F53" s="803"/>
      <c r="G53" s="803"/>
      <c r="H53" s="803"/>
      <c r="I53" s="803"/>
      <c r="J53" s="803"/>
      <c r="K53" s="803"/>
      <c r="L53" s="803"/>
      <c r="M53" s="803"/>
      <c r="N53" s="803"/>
      <c r="O53" s="803"/>
      <c r="P53" s="804"/>
      <c r="Q53" s="857"/>
      <c r="R53" s="858"/>
      <c r="S53" s="858"/>
      <c r="T53" s="858"/>
      <c r="U53" s="858"/>
      <c r="V53" s="858"/>
      <c r="W53" s="858"/>
      <c r="X53" s="858"/>
      <c r="Y53" s="858"/>
      <c r="Z53" s="858"/>
      <c r="AA53" s="858"/>
      <c r="AB53" s="858"/>
      <c r="AC53" s="858"/>
      <c r="AD53" s="858"/>
      <c r="AE53" s="859"/>
      <c r="AF53" s="808"/>
      <c r="AG53" s="809"/>
      <c r="AH53" s="809"/>
      <c r="AI53" s="809"/>
      <c r="AJ53" s="810"/>
      <c r="AK53" s="861"/>
      <c r="AL53" s="858"/>
      <c r="AM53" s="858"/>
      <c r="AN53" s="858"/>
      <c r="AO53" s="858"/>
      <c r="AP53" s="858"/>
      <c r="AQ53" s="858"/>
      <c r="AR53" s="858"/>
      <c r="AS53" s="858"/>
      <c r="AT53" s="858"/>
      <c r="AU53" s="858"/>
      <c r="AV53" s="858"/>
      <c r="AW53" s="858"/>
      <c r="AX53" s="858"/>
      <c r="AY53" s="858"/>
      <c r="AZ53" s="860"/>
      <c r="BA53" s="860"/>
      <c r="BB53" s="860"/>
      <c r="BC53" s="860"/>
      <c r="BD53" s="860"/>
      <c r="BE53" s="854"/>
      <c r="BF53" s="854"/>
      <c r="BG53" s="854"/>
      <c r="BH53" s="854"/>
      <c r="BI53" s="855"/>
      <c r="BJ53" s="97"/>
      <c r="BK53" s="97"/>
      <c r="BL53" s="97"/>
      <c r="BM53" s="97"/>
      <c r="BN53" s="97"/>
      <c r="BO53" s="106"/>
      <c r="BP53" s="106"/>
      <c r="BQ53" s="103">
        <v>47</v>
      </c>
      <c r="BR53" s="104"/>
      <c r="BS53" s="795"/>
      <c r="BT53" s="796"/>
      <c r="BU53" s="796"/>
      <c r="BV53" s="796"/>
      <c r="BW53" s="796"/>
      <c r="BX53" s="796"/>
      <c r="BY53" s="796"/>
      <c r="BZ53" s="796"/>
      <c r="CA53" s="796"/>
      <c r="CB53" s="796"/>
      <c r="CC53" s="796"/>
      <c r="CD53" s="796"/>
      <c r="CE53" s="796"/>
      <c r="CF53" s="796"/>
      <c r="CG53" s="797"/>
      <c r="CH53" s="798"/>
      <c r="CI53" s="799"/>
      <c r="CJ53" s="799"/>
      <c r="CK53" s="799"/>
      <c r="CL53" s="800"/>
      <c r="CM53" s="798"/>
      <c r="CN53" s="799"/>
      <c r="CO53" s="799"/>
      <c r="CP53" s="799"/>
      <c r="CQ53" s="800"/>
      <c r="CR53" s="798"/>
      <c r="CS53" s="799"/>
      <c r="CT53" s="799"/>
      <c r="CU53" s="799"/>
      <c r="CV53" s="800"/>
      <c r="CW53" s="798"/>
      <c r="CX53" s="799"/>
      <c r="CY53" s="799"/>
      <c r="CZ53" s="799"/>
      <c r="DA53" s="800"/>
      <c r="DB53" s="798"/>
      <c r="DC53" s="799"/>
      <c r="DD53" s="799"/>
      <c r="DE53" s="799"/>
      <c r="DF53" s="800"/>
      <c r="DG53" s="798"/>
      <c r="DH53" s="799"/>
      <c r="DI53" s="799"/>
      <c r="DJ53" s="799"/>
      <c r="DK53" s="800"/>
      <c r="DL53" s="798"/>
      <c r="DM53" s="799"/>
      <c r="DN53" s="799"/>
      <c r="DO53" s="799"/>
      <c r="DP53" s="800"/>
      <c r="DQ53" s="798"/>
      <c r="DR53" s="799"/>
      <c r="DS53" s="799"/>
      <c r="DT53" s="799"/>
      <c r="DU53" s="800"/>
      <c r="DV53" s="795"/>
      <c r="DW53" s="796"/>
      <c r="DX53" s="796"/>
      <c r="DY53" s="796"/>
      <c r="DZ53" s="801"/>
      <c r="EA53" s="95"/>
    </row>
    <row r="54" spans="1:131" ht="26.25" customHeight="1" x14ac:dyDescent="0.2">
      <c r="A54" s="103">
        <v>27</v>
      </c>
      <c r="B54" s="802"/>
      <c r="C54" s="803"/>
      <c r="D54" s="803"/>
      <c r="E54" s="803"/>
      <c r="F54" s="803"/>
      <c r="G54" s="803"/>
      <c r="H54" s="803"/>
      <c r="I54" s="803"/>
      <c r="J54" s="803"/>
      <c r="K54" s="803"/>
      <c r="L54" s="803"/>
      <c r="M54" s="803"/>
      <c r="N54" s="803"/>
      <c r="O54" s="803"/>
      <c r="P54" s="804"/>
      <c r="Q54" s="857"/>
      <c r="R54" s="858"/>
      <c r="S54" s="858"/>
      <c r="T54" s="858"/>
      <c r="U54" s="858"/>
      <c r="V54" s="858"/>
      <c r="W54" s="858"/>
      <c r="X54" s="858"/>
      <c r="Y54" s="858"/>
      <c r="Z54" s="858"/>
      <c r="AA54" s="858"/>
      <c r="AB54" s="858"/>
      <c r="AC54" s="858"/>
      <c r="AD54" s="858"/>
      <c r="AE54" s="859"/>
      <c r="AF54" s="808"/>
      <c r="AG54" s="809"/>
      <c r="AH54" s="809"/>
      <c r="AI54" s="809"/>
      <c r="AJ54" s="810"/>
      <c r="AK54" s="861"/>
      <c r="AL54" s="858"/>
      <c r="AM54" s="858"/>
      <c r="AN54" s="858"/>
      <c r="AO54" s="858"/>
      <c r="AP54" s="858"/>
      <c r="AQ54" s="858"/>
      <c r="AR54" s="858"/>
      <c r="AS54" s="858"/>
      <c r="AT54" s="858"/>
      <c r="AU54" s="858"/>
      <c r="AV54" s="858"/>
      <c r="AW54" s="858"/>
      <c r="AX54" s="858"/>
      <c r="AY54" s="858"/>
      <c r="AZ54" s="860"/>
      <c r="BA54" s="860"/>
      <c r="BB54" s="860"/>
      <c r="BC54" s="860"/>
      <c r="BD54" s="860"/>
      <c r="BE54" s="854"/>
      <c r="BF54" s="854"/>
      <c r="BG54" s="854"/>
      <c r="BH54" s="854"/>
      <c r="BI54" s="855"/>
      <c r="BJ54" s="97"/>
      <c r="BK54" s="97"/>
      <c r="BL54" s="97"/>
      <c r="BM54" s="97"/>
      <c r="BN54" s="97"/>
      <c r="BO54" s="106"/>
      <c r="BP54" s="106"/>
      <c r="BQ54" s="103">
        <v>48</v>
      </c>
      <c r="BR54" s="104"/>
      <c r="BS54" s="795"/>
      <c r="BT54" s="796"/>
      <c r="BU54" s="796"/>
      <c r="BV54" s="796"/>
      <c r="BW54" s="796"/>
      <c r="BX54" s="796"/>
      <c r="BY54" s="796"/>
      <c r="BZ54" s="796"/>
      <c r="CA54" s="796"/>
      <c r="CB54" s="796"/>
      <c r="CC54" s="796"/>
      <c r="CD54" s="796"/>
      <c r="CE54" s="796"/>
      <c r="CF54" s="796"/>
      <c r="CG54" s="797"/>
      <c r="CH54" s="798"/>
      <c r="CI54" s="799"/>
      <c r="CJ54" s="799"/>
      <c r="CK54" s="799"/>
      <c r="CL54" s="800"/>
      <c r="CM54" s="798"/>
      <c r="CN54" s="799"/>
      <c r="CO54" s="799"/>
      <c r="CP54" s="799"/>
      <c r="CQ54" s="800"/>
      <c r="CR54" s="798"/>
      <c r="CS54" s="799"/>
      <c r="CT54" s="799"/>
      <c r="CU54" s="799"/>
      <c r="CV54" s="800"/>
      <c r="CW54" s="798"/>
      <c r="CX54" s="799"/>
      <c r="CY54" s="799"/>
      <c r="CZ54" s="799"/>
      <c r="DA54" s="800"/>
      <c r="DB54" s="798"/>
      <c r="DC54" s="799"/>
      <c r="DD54" s="799"/>
      <c r="DE54" s="799"/>
      <c r="DF54" s="800"/>
      <c r="DG54" s="798"/>
      <c r="DH54" s="799"/>
      <c r="DI54" s="799"/>
      <c r="DJ54" s="799"/>
      <c r="DK54" s="800"/>
      <c r="DL54" s="798"/>
      <c r="DM54" s="799"/>
      <c r="DN54" s="799"/>
      <c r="DO54" s="799"/>
      <c r="DP54" s="800"/>
      <c r="DQ54" s="798"/>
      <c r="DR54" s="799"/>
      <c r="DS54" s="799"/>
      <c r="DT54" s="799"/>
      <c r="DU54" s="800"/>
      <c r="DV54" s="795"/>
      <c r="DW54" s="796"/>
      <c r="DX54" s="796"/>
      <c r="DY54" s="796"/>
      <c r="DZ54" s="801"/>
      <c r="EA54" s="95"/>
    </row>
    <row r="55" spans="1:131" ht="26.25" customHeight="1" x14ac:dyDescent="0.2">
      <c r="A55" s="103">
        <v>28</v>
      </c>
      <c r="B55" s="802"/>
      <c r="C55" s="803"/>
      <c r="D55" s="803"/>
      <c r="E55" s="803"/>
      <c r="F55" s="803"/>
      <c r="G55" s="803"/>
      <c r="H55" s="803"/>
      <c r="I55" s="803"/>
      <c r="J55" s="803"/>
      <c r="K55" s="803"/>
      <c r="L55" s="803"/>
      <c r="M55" s="803"/>
      <c r="N55" s="803"/>
      <c r="O55" s="803"/>
      <c r="P55" s="804"/>
      <c r="Q55" s="857"/>
      <c r="R55" s="858"/>
      <c r="S55" s="858"/>
      <c r="T55" s="858"/>
      <c r="U55" s="858"/>
      <c r="V55" s="858"/>
      <c r="W55" s="858"/>
      <c r="X55" s="858"/>
      <c r="Y55" s="858"/>
      <c r="Z55" s="858"/>
      <c r="AA55" s="858"/>
      <c r="AB55" s="858"/>
      <c r="AC55" s="858"/>
      <c r="AD55" s="858"/>
      <c r="AE55" s="859"/>
      <c r="AF55" s="808"/>
      <c r="AG55" s="809"/>
      <c r="AH55" s="809"/>
      <c r="AI55" s="809"/>
      <c r="AJ55" s="810"/>
      <c r="AK55" s="861"/>
      <c r="AL55" s="858"/>
      <c r="AM55" s="858"/>
      <c r="AN55" s="858"/>
      <c r="AO55" s="858"/>
      <c r="AP55" s="858"/>
      <c r="AQ55" s="858"/>
      <c r="AR55" s="858"/>
      <c r="AS55" s="858"/>
      <c r="AT55" s="858"/>
      <c r="AU55" s="858"/>
      <c r="AV55" s="858"/>
      <c r="AW55" s="858"/>
      <c r="AX55" s="858"/>
      <c r="AY55" s="858"/>
      <c r="AZ55" s="860"/>
      <c r="BA55" s="860"/>
      <c r="BB55" s="860"/>
      <c r="BC55" s="860"/>
      <c r="BD55" s="860"/>
      <c r="BE55" s="854"/>
      <c r="BF55" s="854"/>
      <c r="BG55" s="854"/>
      <c r="BH55" s="854"/>
      <c r="BI55" s="855"/>
      <c r="BJ55" s="97"/>
      <c r="BK55" s="97"/>
      <c r="BL55" s="97"/>
      <c r="BM55" s="97"/>
      <c r="BN55" s="97"/>
      <c r="BO55" s="106"/>
      <c r="BP55" s="106"/>
      <c r="BQ55" s="103">
        <v>49</v>
      </c>
      <c r="BR55" s="104"/>
      <c r="BS55" s="795"/>
      <c r="BT55" s="796"/>
      <c r="BU55" s="796"/>
      <c r="BV55" s="796"/>
      <c r="BW55" s="796"/>
      <c r="BX55" s="796"/>
      <c r="BY55" s="796"/>
      <c r="BZ55" s="796"/>
      <c r="CA55" s="796"/>
      <c r="CB55" s="796"/>
      <c r="CC55" s="796"/>
      <c r="CD55" s="796"/>
      <c r="CE55" s="796"/>
      <c r="CF55" s="796"/>
      <c r="CG55" s="797"/>
      <c r="CH55" s="798"/>
      <c r="CI55" s="799"/>
      <c r="CJ55" s="799"/>
      <c r="CK55" s="799"/>
      <c r="CL55" s="800"/>
      <c r="CM55" s="798"/>
      <c r="CN55" s="799"/>
      <c r="CO55" s="799"/>
      <c r="CP55" s="799"/>
      <c r="CQ55" s="800"/>
      <c r="CR55" s="798"/>
      <c r="CS55" s="799"/>
      <c r="CT55" s="799"/>
      <c r="CU55" s="799"/>
      <c r="CV55" s="800"/>
      <c r="CW55" s="798"/>
      <c r="CX55" s="799"/>
      <c r="CY55" s="799"/>
      <c r="CZ55" s="799"/>
      <c r="DA55" s="800"/>
      <c r="DB55" s="798"/>
      <c r="DC55" s="799"/>
      <c r="DD55" s="799"/>
      <c r="DE55" s="799"/>
      <c r="DF55" s="800"/>
      <c r="DG55" s="798"/>
      <c r="DH55" s="799"/>
      <c r="DI55" s="799"/>
      <c r="DJ55" s="799"/>
      <c r="DK55" s="800"/>
      <c r="DL55" s="798"/>
      <c r="DM55" s="799"/>
      <c r="DN55" s="799"/>
      <c r="DO55" s="799"/>
      <c r="DP55" s="800"/>
      <c r="DQ55" s="798"/>
      <c r="DR55" s="799"/>
      <c r="DS55" s="799"/>
      <c r="DT55" s="799"/>
      <c r="DU55" s="800"/>
      <c r="DV55" s="795"/>
      <c r="DW55" s="796"/>
      <c r="DX55" s="796"/>
      <c r="DY55" s="796"/>
      <c r="DZ55" s="801"/>
      <c r="EA55" s="95"/>
    </row>
    <row r="56" spans="1:131" ht="26.25" customHeight="1" x14ac:dyDescent="0.2">
      <c r="A56" s="103">
        <v>29</v>
      </c>
      <c r="B56" s="802"/>
      <c r="C56" s="803"/>
      <c r="D56" s="803"/>
      <c r="E56" s="803"/>
      <c r="F56" s="803"/>
      <c r="G56" s="803"/>
      <c r="H56" s="803"/>
      <c r="I56" s="803"/>
      <c r="J56" s="803"/>
      <c r="K56" s="803"/>
      <c r="L56" s="803"/>
      <c r="M56" s="803"/>
      <c r="N56" s="803"/>
      <c r="O56" s="803"/>
      <c r="P56" s="804"/>
      <c r="Q56" s="857"/>
      <c r="R56" s="858"/>
      <c r="S56" s="858"/>
      <c r="T56" s="858"/>
      <c r="U56" s="858"/>
      <c r="V56" s="858"/>
      <c r="W56" s="858"/>
      <c r="X56" s="858"/>
      <c r="Y56" s="858"/>
      <c r="Z56" s="858"/>
      <c r="AA56" s="858"/>
      <c r="AB56" s="858"/>
      <c r="AC56" s="858"/>
      <c r="AD56" s="858"/>
      <c r="AE56" s="859"/>
      <c r="AF56" s="808"/>
      <c r="AG56" s="809"/>
      <c r="AH56" s="809"/>
      <c r="AI56" s="809"/>
      <c r="AJ56" s="810"/>
      <c r="AK56" s="861"/>
      <c r="AL56" s="858"/>
      <c r="AM56" s="858"/>
      <c r="AN56" s="858"/>
      <c r="AO56" s="858"/>
      <c r="AP56" s="858"/>
      <c r="AQ56" s="858"/>
      <c r="AR56" s="858"/>
      <c r="AS56" s="858"/>
      <c r="AT56" s="858"/>
      <c r="AU56" s="858"/>
      <c r="AV56" s="858"/>
      <c r="AW56" s="858"/>
      <c r="AX56" s="858"/>
      <c r="AY56" s="858"/>
      <c r="AZ56" s="860"/>
      <c r="BA56" s="860"/>
      <c r="BB56" s="860"/>
      <c r="BC56" s="860"/>
      <c r="BD56" s="860"/>
      <c r="BE56" s="854"/>
      <c r="BF56" s="854"/>
      <c r="BG56" s="854"/>
      <c r="BH56" s="854"/>
      <c r="BI56" s="855"/>
      <c r="BJ56" s="97"/>
      <c r="BK56" s="97"/>
      <c r="BL56" s="97"/>
      <c r="BM56" s="97"/>
      <c r="BN56" s="97"/>
      <c r="BO56" s="106"/>
      <c r="BP56" s="106"/>
      <c r="BQ56" s="103">
        <v>50</v>
      </c>
      <c r="BR56" s="104"/>
      <c r="BS56" s="795"/>
      <c r="BT56" s="796"/>
      <c r="BU56" s="796"/>
      <c r="BV56" s="796"/>
      <c r="BW56" s="796"/>
      <c r="BX56" s="796"/>
      <c r="BY56" s="796"/>
      <c r="BZ56" s="796"/>
      <c r="CA56" s="796"/>
      <c r="CB56" s="796"/>
      <c r="CC56" s="796"/>
      <c r="CD56" s="796"/>
      <c r="CE56" s="796"/>
      <c r="CF56" s="796"/>
      <c r="CG56" s="797"/>
      <c r="CH56" s="798"/>
      <c r="CI56" s="799"/>
      <c r="CJ56" s="799"/>
      <c r="CK56" s="799"/>
      <c r="CL56" s="800"/>
      <c r="CM56" s="798"/>
      <c r="CN56" s="799"/>
      <c r="CO56" s="799"/>
      <c r="CP56" s="799"/>
      <c r="CQ56" s="800"/>
      <c r="CR56" s="798"/>
      <c r="CS56" s="799"/>
      <c r="CT56" s="799"/>
      <c r="CU56" s="799"/>
      <c r="CV56" s="800"/>
      <c r="CW56" s="798"/>
      <c r="CX56" s="799"/>
      <c r="CY56" s="799"/>
      <c r="CZ56" s="799"/>
      <c r="DA56" s="800"/>
      <c r="DB56" s="798"/>
      <c r="DC56" s="799"/>
      <c r="DD56" s="799"/>
      <c r="DE56" s="799"/>
      <c r="DF56" s="800"/>
      <c r="DG56" s="798"/>
      <c r="DH56" s="799"/>
      <c r="DI56" s="799"/>
      <c r="DJ56" s="799"/>
      <c r="DK56" s="800"/>
      <c r="DL56" s="798"/>
      <c r="DM56" s="799"/>
      <c r="DN56" s="799"/>
      <c r="DO56" s="799"/>
      <c r="DP56" s="800"/>
      <c r="DQ56" s="798"/>
      <c r="DR56" s="799"/>
      <c r="DS56" s="799"/>
      <c r="DT56" s="799"/>
      <c r="DU56" s="800"/>
      <c r="DV56" s="795"/>
      <c r="DW56" s="796"/>
      <c r="DX56" s="796"/>
      <c r="DY56" s="796"/>
      <c r="DZ56" s="801"/>
      <c r="EA56" s="95"/>
    </row>
    <row r="57" spans="1:131" ht="26.25" customHeight="1" x14ac:dyDescent="0.2">
      <c r="A57" s="103">
        <v>30</v>
      </c>
      <c r="B57" s="802"/>
      <c r="C57" s="803"/>
      <c r="D57" s="803"/>
      <c r="E57" s="803"/>
      <c r="F57" s="803"/>
      <c r="G57" s="803"/>
      <c r="H57" s="803"/>
      <c r="I57" s="803"/>
      <c r="J57" s="803"/>
      <c r="K57" s="803"/>
      <c r="L57" s="803"/>
      <c r="M57" s="803"/>
      <c r="N57" s="803"/>
      <c r="O57" s="803"/>
      <c r="P57" s="804"/>
      <c r="Q57" s="857"/>
      <c r="R57" s="858"/>
      <c r="S57" s="858"/>
      <c r="T57" s="858"/>
      <c r="U57" s="858"/>
      <c r="V57" s="858"/>
      <c r="W57" s="858"/>
      <c r="X57" s="858"/>
      <c r="Y57" s="858"/>
      <c r="Z57" s="858"/>
      <c r="AA57" s="858"/>
      <c r="AB57" s="858"/>
      <c r="AC57" s="858"/>
      <c r="AD57" s="858"/>
      <c r="AE57" s="859"/>
      <c r="AF57" s="808"/>
      <c r="AG57" s="809"/>
      <c r="AH57" s="809"/>
      <c r="AI57" s="809"/>
      <c r="AJ57" s="810"/>
      <c r="AK57" s="861"/>
      <c r="AL57" s="858"/>
      <c r="AM57" s="858"/>
      <c r="AN57" s="858"/>
      <c r="AO57" s="858"/>
      <c r="AP57" s="858"/>
      <c r="AQ57" s="858"/>
      <c r="AR57" s="858"/>
      <c r="AS57" s="858"/>
      <c r="AT57" s="858"/>
      <c r="AU57" s="858"/>
      <c r="AV57" s="858"/>
      <c r="AW57" s="858"/>
      <c r="AX57" s="858"/>
      <c r="AY57" s="858"/>
      <c r="AZ57" s="860"/>
      <c r="BA57" s="860"/>
      <c r="BB57" s="860"/>
      <c r="BC57" s="860"/>
      <c r="BD57" s="860"/>
      <c r="BE57" s="854"/>
      <c r="BF57" s="854"/>
      <c r="BG57" s="854"/>
      <c r="BH57" s="854"/>
      <c r="BI57" s="855"/>
      <c r="BJ57" s="97"/>
      <c r="BK57" s="97"/>
      <c r="BL57" s="97"/>
      <c r="BM57" s="97"/>
      <c r="BN57" s="97"/>
      <c r="BO57" s="106"/>
      <c r="BP57" s="106"/>
      <c r="BQ57" s="103">
        <v>51</v>
      </c>
      <c r="BR57" s="104"/>
      <c r="BS57" s="795"/>
      <c r="BT57" s="796"/>
      <c r="BU57" s="796"/>
      <c r="BV57" s="796"/>
      <c r="BW57" s="796"/>
      <c r="BX57" s="796"/>
      <c r="BY57" s="796"/>
      <c r="BZ57" s="796"/>
      <c r="CA57" s="796"/>
      <c r="CB57" s="796"/>
      <c r="CC57" s="796"/>
      <c r="CD57" s="796"/>
      <c r="CE57" s="796"/>
      <c r="CF57" s="796"/>
      <c r="CG57" s="797"/>
      <c r="CH57" s="798"/>
      <c r="CI57" s="799"/>
      <c r="CJ57" s="799"/>
      <c r="CK57" s="799"/>
      <c r="CL57" s="800"/>
      <c r="CM57" s="798"/>
      <c r="CN57" s="799"/>
      <c r="CO57" s="799"/>
      <c r="CP57" s="799"/>
      <c r="CQ57" s="800"/>
      <c r="CR57" s="798"/>
      <c r="CS57" s="799"/>
      <c r="CT57" s="799"/>
      <c r="CU57" s="799"/>
      <c r="CV57" s="800"/>
      <c r="CW57" s="798"/>
      <c r="CX57" s="799"/>
      <c r="CY57" s="799"/>
      <c r="CZ57" s="799"/>
      <c r="DA57" s="800"/>
      <c r="DB57" s="798"/>
      <c r="DC57" s="799"/>
      <c r="DD57" s="799"/>
      <c r="DE57" s="799"/>
      <c r="DF57" s="800"/>
      <c r="DG57" s="798"/>
      <c r="DH57" s="799"/>
      <c r="DI57" s="799"/>
      <c r="DJ57" s="799"/>
      <c r="DK57" s="800"/>
      <c r="DL57" s="798"/>
      <c r="DM57" s="799"/>
      <c r="DN57" s="799"/>
      <c r="DO57" s="799"/>
      <c r="DP57" s="800"/>
      <c r="DQ57" s="798"/>
      <c r="DR57" s="799"/>
      <c r="DS57" s="799"/>
      <c r="DT57" s="799"/>
      <c r="DU57" s="800"/>
      <c r="DV57" s="795"/>
      <c r="DW57" s="796"/>
      <c r="DX57" s="796"/>
      <c r="DY57" s="796"/>
      <c r="DZ57" s="801"/>
      <c r="EA57" s="95"/>
    </row>
    <row r="58" spans="1:131" ht="26.25" customHeight="1" x14ac:dyDescent="0.2">
      <c r="A58" s="103">
        <v>31</v>
      </c>
      <c r="B58" s="802"/>
      <c r="C58" s="803"/>
      <c r="D58" s="803"/>
      <c r="E58" s="803"/>
      <c r="F58" s="803"/>
      <c r="G58" s="803"/>
      <c r="H58" s="803"/>
      <c r="I58" s="803"/>
      <c r="J58" s="803"/>
      <c r="K58" s="803"/>
      <c r="L58" s="803"/>
      <c r="M58" s="803"/>
      <c r="N58" s="803"/>
      <c r="O58" s="803"/>
      <c r="P58" s="804"/>
      <c r="Q58" s="857"/>
      <c r="R58" s="858"/>
      <c r="S58" s="858"/>
      <c r="T58" s="858"/>
      <c r="U58" s="858"/>
      <c r="V58" s="858"/>
      <c r="W58" s="858"/>
      <c r="X58" s="858"/>
      <c r="Y58" s="858"/>
      <c r="Z58" s="858"/>
      <c r="AA58" s="858"/>
      <c r="AB58" s="858"/>
      <c r="AC58" s="858"/>
      <c r="AD58" s="858"/>
      <c r="AE58" s="859"/>
      <c r="AF58" s="808"/>
      <c r="AG58" s="809"/>
      <c r="AH58" s="809"/>
      <c r="AI58" s="809"/>
      <c r="AJ58" s="810"/>
      <c r="AK58" s="861"/>
      <c r="AL58" s="858"/>
      <c r="AM58" s="858"/>
      <c r="AN58" s="858"/>
      <c r="AO58" s="858"/>
      <c r="AP58" s="858"/>
      <c r="AQ58" s="858"/>
      <c r="AR58" s="858"/>
      <c r="AS58" s="858"/>
      <c r="AT58" s="858"/>
      <c r="AU58" s="858"/>
      <c r="AV58" s="858"/>
      <c r="AW58" s="858"/>
      <c r="AX58" s="858"/>
      <c r="AY58" s="858"/>
      <c r="AZ58" s="860"/>
      <c r="BA58" s="860"/>
      <c r="BB58" s="860"/>
      <c r="BC58" s="860"/>
      <c r="BD58" s="860"/>
      <c r="BE58" s="854"/>
      <c r="BF58" s="854"/>
      <c r="BG58" s="854"/>
      <c r="BH58" s="854"/>
      <c r="BI58" s="855"/>
      <c r="BJ58" s="97"/>
      <c r="BK58" s="97"/>
      <c r="BL58" s="97"/>
      <c r="BM58" s="97"/>
      <c r="BN58" s="97"/>
      <c r="BO58" s="106"/>
      <c r="BP58" s="106"/>
      <c r="BQ58" s="103">
        <v>52</v>
      </c>
      <c r="BR58" s="104"/>
      <c r="BS58" s="795"/>
      <c r="BT58" s="796"/>
      <c r="BU58" s="796"/>
      <c r="BV58" s="796"/>
      <c r="BW58" s="796"/>
      <c r="BX58" s="796"/>
      <c r="BY58" s="796"/>
      <c r="BZ58" s="796"/>
      <c r="CA58" s="796"/>
      <c r="CB58" s="796"/>
      <c r="CC58" s="796"/>
      <c r="CD58" s="796"/>
      <c r="CE58" s="796"/>
      <c r="CF58" s="796"/>
      <c r="CG58" s="797"/>
      <c r="CH58" s="798"/>
      <c r="CI58" s="799"/>
      <c r="CJ58" s="799"/>
      <c r="CK58" s="799"/>
      <c r="CL58" s="800"/>
      <c r="CM58" s="798"/>
      <c r="CN58" s="799"/>
      <c r="CO58" s="799"/>
      <c r="CP58" s="799"/>
      <c r="CQ58" s="800"/>
      <c r="CR58" s="798"/>
      <c r="CS58" s="799"/>
      <c r="CT58" s="799"/>
      <c r="CU58" s="799"/>
      <c r="CV58" s="800"/>
      <c r="CW58" s="798"/>
      <c r="CX58" s="799"/>
      <c r="CY58" s="799"/>
      <c r="CZ58" s="799"/>
      <c r="DA58" s="800"/>
      <c r="DB58" s="798"/>
      <c r="DC58" s="799"/>
      <c r="DD58" s="799"/>
      <c r="DE58" s="799"/>
      <c r="DF58" s="800"/>
      <c r="DG58" s="798"/>
      <c r="DH58" s="799"/>
      <c r="DI58" s="799"/>
      <c r="DJ58" s="799"/>
      <c r="DK58" s="800"/>
      <c r="DL58" s="798"/>
      <c r="DM58" s="799"/>
      <c r="DN58" s="799"/>
      <c r="DO58" s="799"/>
      <c r="DP58" s="800"/>
      <c r="DQ58" s="798"/>
      <c r="DR58" s="799"/>
      <c r="DS58" s="799"/>
      <c r="DT58" s="799"/>
      <c r="DU58" s="800"/>
      <c r="DV58" s="795"/>
      <c r="DW58" s="796"/>
      <c r="DX58" s="796"/>
      <c r="DY58" s="796"/>
      <c r="DZ58" s="801"/>
      <c r="EA58" s="95"/>
    </row>
    <row r="59" spans="1:131" ht="26.25" customHeight="1" x14ac:dyDescent="0.2">
      <c r="A59" s="103">
        <v>32</v>
      </c>
      <c r="B59" s="802"/>
      <c r="C59" s="803"/>
      <c r="D59" s="803"/>
      <c r="E59" s="803"/>
      <c r="F59" s="803"/>
      <c r="G59" s="803"/>
      <c r="H59" s="803"/>
      <c r="I59" s="803"/>
      <c r="J59" s="803"/>
      <c r="K59" s="803"/>
      <c r="L59" s="803"/>
      <c r="M59" s="803"/>
      <c r="N59" s="803"/>
      <c r="O59" s="803"/>
      <c r="P59" s="804"/>
      <c r="Q59" s="857"/>
      <c r="R59" s="858"/>
      <c r="S59" s="858"/>
      <c r="T59" s="858"/>
      <c r="U59" s="858"/>
      <c r="V59" s="858"/>
      <c r="W59" s="858"/>
      <c r="X59" s="858"/>
      <c r="Y59" s="858"/>
      <c r="Z59" s="858"/>
      <c r="AA59" s="858"/>
      <c r="AB59" s="858"/>
      <c r="AC59" s="858"/>
      <c r="AD59" s="858"/>
      <c r="AE59" s="859"/>
      <c r="AF59" s="808"/>
      <c r="AG59" s="809"/>
      <c r="AH59" s="809"/>
      <c r="AI59" s="809"/>
      <c r="AJ59" s="810"/>
      <c r="AK59" s="861"/>
      <c r="AL59" s="858"/>
      <c r="AM59" s="858"/>
      <c r="AN59" s="858"/>
      <c r="AO59" s="858"/>
      <c r="AP59" s="858"/>
      <c r="AQ59" s="858"/>
      <c r="AR59" s="858"/>
      <c r="AS59" s="858"/>
      <c r="AT59" s="858"/>
      <c r="AU59" s="858"/>
      <c r="AV59" s="858"/>
      <c r="AW59" s="858"/>
      <c r="AX59" s="858"/>
      <c r="AY59" s="858"/>
      <c r="AZ59" s="860"/>
      <c r="BA59" s="860"/>
      <c r="BB59" s="860"/>
      <c r="BC59" s="860"/>
      <c r="BD59" s="860"/>
      <c r="BE59" s="854"/>
      <c r="BF59" s="854"/>
      <c r="BG59" s="854"/>
      <c r="BH59" s="854"/>
      <c r="BI59" s="855"/>
      <c r="BJ59" s="97"/>
      <c r="BK59" s="97"/>
      <c r="BL59" s="97"/>
      <c r="BM59" s="97"/>
      <c r="BN59" s="97"/>
      <c r="BO59" s="106"/>
      <c r="BP59" s="106"/>
      <c r="BQ59" s="103">
        <v>53</v>
      </c>
      <c r="BR59" s="104"/>
      <c r="BS59" s="795"/>
      <c r="BT59" s="796"/>
      <c r="BU59" s="796"/>
      <c r="BV59" s="796"/>
      <c r="BW59" s="796"/>
      <c r="BX59" s="796"/>
      <c r="BY59" s="796"/>
      <c r="BZ59" s="796"/>
      <c r="CA59" s="796"/>
      <c r="CB59" s="796"/>
      <c r="CC59" s="796"/>
      <c r="CD59" s="796"/>
      <c r="CE59" s="796"/>
      <c r="CF59" s="796"/>
      <c r="CG59" s="797"/>
      <c r="CH59" s="798"/>
      <c r="CI59" s="799"/>
      <c r="CJ59" s="799"/>
      <c r="CK59" s="799"/>
      <c r="CL59" s="800"/>
      <c r="CM59" s="798"/>
      <c r="CN59" s="799"/>
      <c r="CO59" s="799"/>
      <c r="CP59" s="799"/>
      <c r="CQ59" s="800"/>
      <c r="CR59" s="798"/>
      <c r="CS59" s="799"/>
      <c r="CT59" s="799"/>
      <c r="CU59" s="799"/>
      <c r="CV59" s="800"/>
      <c r="CW59" s="798"/>
      <c r="CX59" s="799"/>
      <c r="CY59" s="799"/>
      <c r="CZ59" s="799"/>
      <c r="DA59" s="800"/>
      <c r="DB59" s="798"/>
      <c r="DC59" s="799"/>
      <c r="DD59" s="799"/>
      <c r="DE59" s="799"/>
      <c r="DF59" s="800"/>
      <c r="DG59" s="798"/>
      <c r="DH59" s="799"/>
      <c r="DI59" s="799"/>
      <c r="DJ59" s="799"/>
      <c r="DK59" s="800"/>
      <c r="DL59" s="798"/>
      <c r="DM59" s="799"/>
      <c r="DN59" s="799"/>
      <c r="DO59" s="799"/>
      <c r="DP59" s="800"/>
      <c r="DQ59" s="798"/>
      <c r="DR59" s="799"/>
      <c r="DS59" s="799"/>
      <c r="DT59" s="799"/>
      <c r="DU59" s="800"/>
      <c r="DV59" s="795"/>
      <c r="DW59" s="796"/>
      <c r="DX59" s="796"/>
      <c r="DY59" s="796"/>
      <c r="DZ59" s="801"/>
      <c r="EA59" s="95"/>
    </row>
    <row r="60" spans="1:131" ht="26.25" customHeight="1" x14ac:dyDescent="0.2">
      <c r="A60" s="103">
        <v>33</v>
      </c>
      <c r="B60" s="802"/>
      <c r="C60" s="803"/>
      <c r="D60" s="803"/>
      <c r="E60" s="803"/>
      <c r="F60" s="803"/>
      <c r="G60" s="803"/>
      <c r="H60" s="803"/>
      <c r="I60" s="803"/>
      <c r="J60" s="803"/>
      <c r="K60" s="803"/>
      <c r="L60" s="803"/>
      <c r="M60" s="803"/>
      <c r="N60" s="803"/>
      <c r="O60" s="803"/>
      <c r="P60" s="804"/>
      <c r="Q60" s="857"/>
      <c r="R60" s="858"/>
      <c r="S60" s="858"/>
      <c r="T60" s="858"/>
      <c r="U60" s="858"/>
      <c r="V60" s="858"/>
      <c r="W60" s="858"/>
      <c r="X60" s="858"/>
      <c r="Y60" s="858"/>
      <c r="Z60" s="858"/>
      <c r="AA60" s="858"/>
      <c r="AB60" s="858"/>
      <c r="AC60" s="858"/>
      <c r="AD60" s="858"/>
      <c r="AE60" s="859"/>
      <c r="AF60" s="808"/>
      <c r="AG60" s="809"/>
      <c r="AH60" s="809"/>
      <c r="AI60" s="809"/>
      <c r="AJ60" s="810"/>
      <c r="AK60" s="861"/>
      <c r="AL60" s="858"/>
      <c r="AM60" s="858"/>
      <c r="AN60" s="858"/>
      <c r="AO60" s="858"/>
      <c r="AP60" s="858"/>
      <c r="AQ60" s="858"/>
      <c r="AR60" s="858"/>
      <c r="AS60" s="858"/>
      <c r="AT60" s="858"/>
      <c r="AU60" s="858"/>
      <c r="AV60" s="858"/>
      <c r="AW60" s="858"/>
      <c r="AX60" s="858"/>
      <c r="AY60" s="858"/>
      <c r="AZ60" s="860"/>
      <c r="BA60" s="860"/>
      <c r="BB60" s="860"/>
      <c r="BC60" s="860"/>
      <c r="BD60" s="860"/>
      <c r="BE60" s="854"/>
      <c r="BF60" s="854"/>
      <c r="BG60" s="854"/>
      <c r="BH60" s="854"/>
      <c r="BI60" s="855"/>
      <c r="BJ60" s="97"/>
      <c r="BK60" s="97"/>
      <c r="BL60" s="97"/>
      <c r="BM60" s="97"/>
      <c r="BN60" s="97"/>
      <c r="BO60" s="106"/>
      <c r="BP60" s="106"/>
      <c r="BQ60" s="103">
        <v>54</v>
      </c>
      <c r="BR60" s="104"/>
      <c r="BS60" s="795"/>
      <c r="BT60" s="796"/>
      <c r="BU60" s="796"/>
      <c r="BV60" s="796"/>
      <c r="BW60" s="796"/>
      <c r="BX60" s="796"/>
      <c r="BY60" s="796"/>
      <c r="BZ60" s="796"/>
      <c r="CA60" s="796"/>
      <c r="CB60" s="796"/>
      <c r="CC60" s="796"/>
      <c r="CD60" s="796"/>
      <c r="CE60" s="796"/>
      <c r="CF60" s="796"/>
      <c r="CG60" s="797"/>
      <c r="CH60" s="798"/>
      <c r="CI60" s="799"/>
      <c r="CJ60" s="799"/>
      <c r="CK60" s="799"/>
      <c r="CL60" s="800"/>
      <c r="CM60" s="798"/>
      <c r="CN60" s="799"/>
      <c r="CO60" s="799"/>
      <c r="CP60" s="799"/>
      <c r="CQ60" s="800"/>
      <c r="CR60" s="798"/>
      <c r="CS60" s="799"/>
      <c r="CT60" s="799"/>
      <c r="CU60" s="799"/>
      <c r="CV60" s="800"/>
      <c r="CW60" s="798"/>
      <c r="CX60" s="799"/>
      <c r="CY60" s="799"/>
      <c r="CZ60" s="799"/>
      <c r="DA60" s="800"/>
      <c r="DB60" s="798"/>
      <c r="DC60" s="799"/>
      <c r="DD60" s="799"/>
      <c r="DE60" s="799"/>
      <c r="DF60" s="800"/>
      <c r="DG60" s="798"/>
      <c r="DH60" s="799"/>
      <c r="DI60" s="799"/>
      <c r="DJ60" s="799"/>
      <c r="DK60" s="800"/>
      <c r="DL60" s="798"/>
      <c r="DM60" s="799"/>
      <c r="DN60" s="799"/>
      <c r="DO60" s="799"/>
      <c r="DP60" s="800"/>
      <c r="DQ60" s="798"/>
      <c r="DR60" s="799"/>
      <c r="DS60" s="799"/>
      <c r="DT60" s="799"/>
      <c r="DU60" s="800"/>
      <c r="DV60" s="795"/>
      <c r="DW60" s="796"/>
      <c r="DX60" s="796"/>
      <c r="DY60" s="796"/>
      <c r="DZ60" s="801"/>
      <c r="EA60" s="95"/>
    </row>
    <row r="61" spans="1:131" ht="26.25" customHeight="1" thickBot="1" x14ac:dyDescent="0.25">
      <c r="A61" s="103">
        <v>34</v>
      </c>
      <c r="B61" s="802"/>
      <c r="C61" s="803"/>
      <c r="D61" s="803"/>
      <c r="E61" s="803"/>
      <c r="F61" s="803"/>
      <c r="G61" s="803"/>
      <c r="H61" s="803"/>
      <c r="I61" s="803"/>
      <c r="J61" s="803"/>
      <c r="K61" s="803"/>
      <c r="L61" s="803"/>
      <c r="M61" s="803"/>
      <c r="N61" s="803"/>
      <c r="O61" s="803"/>
      <c r="P61" s="804"/>
      <c r="Q61" s="857"/>
      <c r="R61" s="858"/>
      <c r="S61" s="858"/>
      <c r="T61" s="858"/>
      <c r="U61" s="858"/>
      <c r="V61" s="858"/>
      <c r="W61" s="858"/>
      <c r="X61" s="858"/>
      <c r="Y61" s="858"/>
      <c r="Z61" s="858"/>
      <c r="AA61" s="858"/>
      <c r="AB61" s="858"/>
      <c r="AC61" s="858"/>
      <c r="AD61" s="858"/>
      <c r="AE61" s="859"/>
      <c r="AF61" s="808"/>
      <c r="AG61" s="809"/>
      <c r="AH61" s="809"/>
      <c r="AI61" s="809"/>
      <c r="AJ61" s="810"/>
      <c r="AK61" s="861"/>
      <c r="AL61" s="858"/>
      <c r="AM61" s="858"/>
      <c r="AN61" s="858"/>
      <c r="AO61" s="858"/>
      <c r="AP61" s="858"/>
      <c r="AQ61" s="858"/>
      <c r="AR61" s="858"/>
      <c r="AS61" s="858"/>
      <c r="AT61" s="858"/>
      <c r="AU61" s="858"/>
      <c r="AV61" s="858"/>
      <c r="AW61" s="858"/>
      <c r="AX61" s="858"/>
      <c r="AY61" s="858"/>
      <c r="AZ61" s="860"/>
      <c r="BA61" s="860"/>
      <c r="BB61" s="860"/>
      <c r="BC61" s="860"/>
      <c r="BD61" s="860"/>
      <c r="BE61" s="854"/>
      <c r="BF61" s="854"/>
      <c r="BG61" s="854"/>
      <c r="BH61" s="854"/>
      <c r="BI61" s="855"/>
      <c r="BJ61" s="97"/>
      <c r="BK61" s="97"/>
      <c r="BL61" s="97"/>
      <c r="BM61" s="97"/>
      <c r="BN61" s="97"/>
      <c r="BO61" s="106"/>
      <c r="BP61" s="106"/>
      <c r="BQ61" s="103">
        <v>55</v>
      </c>
      <c r="BR61" s="104"/>
      <c r="BS61" s="795"/>
      <c r="BT61" s="796"/>
      <c r="BU61" s="796"/>
      <c r="BV61" s="796"/>
      <c r="BW61" s="796"/>
      <c r="BX61" s="796"/>
      <c r="BY61" s="796"/>
      <c r="BZ61" s="796"/>
      <c r="CA61" s="796"/>
      <c r="CB61" s="796"/>
      <c r="CC61" s="796"/>
      <c r="CD61" s="796"/>
      <c r="CE61" s="796"/>
      <c r="CF61" s="796"/>
      <c r="CG61" s="797"/>
      <c r="CH61" s="798"/>
      <c r="CI61" s="799"/>
      <c r="CJ61" s="799"/>
      <c r="CK61" s="799"/>
      <c r="CL61" s="800"/>
      <c r="CM61" s="798"/>
      <c r="CN61" s="799"/>
      <c r="CO61" s="799"/>
      <c r="CP61" s="799"/>
      <c r="CQ61" s="800"/>
      <c r="CR61" s="798"/>
      <c r="CS61" s="799"/>
      <c r="CT61" s="799"/>
      <c r="CU61" s="799"/>
      <c r="CV61" s="800"/>
      <c r="CW61" s="798"/>
      <c r="CX61" s="799"/>
      <c r="CY61" s="799"/>
      <c r="CZ61" s="799"/>
      <c r="DA61" s="800"/>
      <c r="DB61" s="798"/>
      <c r="DC61" s="799"/>
      <c r="DD61" s="799"/>
      <c r="DE61" s="799"/>
      <c r="DF61" s="800"/>
      <c r="DG61" s="798"/>
      <c r="DH61" s="799"/>
      <c r="DI61" s="799"/>
      <c r="DJ61" s="799"/>
      <c r="DK61" s="800"/>
      <c r="DL61" s="798"/>
      <c r="DM61" s="799"/>
      <c r="DN61" s="799"/>
      <c r="DO61" s="799"/>
      <c r="DP61" s="800"/>
      <c r="DQ61" s="798"/>
      <c r="DR61" s="799"/>
      <c r="DS61" s="799"/>
      <c r="DT61" s="799"/>
      <c r="DU61" s="800"/>
      <c r="DV61" s="795"/>
      <c r="DW61" s="796"/>
      <c r="DX61" s="796"/>
      <c r="DY61" s="796"/>
      <c r="DZ61" s="801"/>
      <c r="EA61" s="95"/>
    </row>
    <row r="62" spans="1:131" ht="26.25" customHeight="1" x14ac:dyDescent="0.2">
      <c r="A62" s="103">
        <v>35</v>
      </c>
      <c r="B62" s="802"/>
      <c r="C62" s="803"/>
      <c r="D62" s="803"/>
      <c r="E62" s="803"/>
      <c r="F62" s="803"/>
      <c r="G62" s="803"/>
      <c r="H62" s="803"/>
      <c r="I62" s="803"/>
      <c r="J62" s="803"/>
      <c r="K62" s="803"/>
      <c r="L62" s="803"/>
      <c r="M62" s="803"/>
      <c r="N62" s="803"/>
      <c r="O62" s="803"/>
      <c r="P62" s="804"/>
      <c r="Q62" s="857"/>
      <c r="R62" s="858"/>
      <c r="S62" s="858"/>
      <c r="T62" s="858"/>
      <c r="U62" s="858"/>
      <c r="V62" s="858"/>
      <c r="W62" s="858"/>
      <c r="X62" s="858"/>
      <c r="Y62" s="858"/>
      <c r="Z62" s="858"/>
      <c r="AA62" s="858"/>
      <c r="AB62" s="858"/>
      <c r="AC62" s="858"/>
      <c r="AD62" s="858"/>
      <c r="AE62" s="859"/>
      <c r="AF62" s="808"/>
      <c r="AG62" s="809"/>
      <c r="AH62" s="809"/>
      <c r="AI62" s="809"/>
      <c r="AJ62" s="810"/>
      <c r="AK62" s="861"/>
      <c r="AL62" s="858"/>
      <c r="AM62" s="858"/>
      <c r="AN62" s="858"/>
      <c r="AO62" s="858"/>
      <c r="AP62" s="858"/>
      <c r="AQ62" s="858"/>
      <c r="AR62" s="858"/>
      <c r="AS62" s="858"/>
      <c r="AT62" s="858"/>
      <c r="AU62" s="858"/>
      <c r="AV62" s="858"/>
      <c r="AW62" s="858"/>
      <c r="AX62" s="858"/>
      <c r="AY62" s="858"/>
      <c r="AZ62" s="860"/>
      <c r="BA62" s="860"/>
      <c r="BB62" s="860"/>
      <c r="BC62" s="860"/>
      <c r="BD62" s="860"/>
      <c r="BE62" s="854"/>
      <c r="BF62" s="854"/>
      <c r="BG62" s="854"/>
      <c r="BH62" s="854"/>
      <c r="BI62" s="855"/>
      <c r="BJ62" s="869" t="s">
        <v>372</v>
      </c>
      <c r="BK62" s="828"/>
      <c r="BL62" s="828"/>
      <c r="BM62" s="828"/>
      <c r="BN62" s="829"/>
      <c r="BO62" s="106"/>
      <c r="BP62" s="106"/>
      <c r="BQ62" s="103">
        <v>56</v>
      </c>
      <c r="BR62" s="104"/>
      <c r="BS62" s="795"/>
      <c r="BT62" s="796"/>
      <c r="BU62" s="796"/>
      <c r="BV62" s="796"/>
      <c r="BW62" s="796"/>
      <c r="BX62" s="796"/>
      <c r="BY62" s="796"/>
      <c r="BZ62" s="796"/>
      <c r="CA62" s="796"/>
      <c r="CB62" s="796"/>
      <c r="CC62" s="796"/>
      <c r="CD62" s="796"/>
      <c r="CE62" s="796"/>
      <c r="CF62" s="796"/>
      <c r="CG62" s="797"/>
      <c r="CH62" s="798"/>
      <c r="CI62" s="799"/>
      <c r="CJ62" s="799"/>
      <c r="CK62" s="799"/>
      <c r="CL62" s="800"/>
      <c r="CM62" s="798"/>
      <c r="CN62" s="799"/>
      <c r="CO62" s="799"/>
      <c r="CP62" s="799"/>
      <c r="CQ62" s="800"/>
      <c r="CR62" s="798"/>
      <c r="CS62" s="799"/>
      <c r="CT62" s="799"/>
      <c r="CU62" s="799"/>
      <c r="CV62" s="800"/>
      <c r="CW62" s="798"/>
      <c r="CX62" s="799"/>
      <c r="CY62" s="799"/>
      <c r="CZ62" s="799"/>
      <c r="DA62" s="800"/>
      <c r="DB62" s="798"/>
      <c r="DC62" s="799"/>
      <c r="DD62" s="799"/>
      <c r="DE62" s="799"/>
      <c r="DF62" s="800"/>
      <c r="DG62" s="798"/>
      <c r="DH62" s="799"/>
      <c r="DI62" s="799"/>
      <c r="DJ62" s="799"/>
      <c r="DK62" s="800"/>
      <c r="DL62" s="798"/>
      <c r="DM62" s="799"/>
      <c r="DN62" s="799"/>
      <c r="DO62" s="799"/>
      <c r="DP62" s="800"/>
      <c r="DQ62" s="798"/>
      <c r="DR62" s="799"/>
      <c r="DS62" s="799"/>
      <c r="DT62" s="799"/>
      <c r="DU62" s="800"/>
      <c r="DV62" s="795"/>
      <c r="DW62" s="796"/>
      <c r="DX62" s="796"/>
      <c r="DY62" s="796"/>
      <c r="DZ62" s="801"/>
      <c r="EA62" s="95"/>
    </row>
    <row r="63" spans="1:131" ht="26.25" customHeight="1" thickBot="1" x14ac:dyDescent="0.25">
      <c r="A63" s="105" t="s">
        <v>340</v>
      </c>
      <c r="B63" s="811" t="s">
        <v>373</v>
      </c>
      <c r="C63" s="812"/>
      <c r="D63" s="812"/>
      <c r="E63" s="812"/>
      <c r="F63" s="812"/>
      <c r="G63" s="812"/>
      <c r="H63" s="812"/>
      <c r="I63" s="812"/>
      <c r="J63" s="812"/>
      <c r="K63" s="812"/>
      <c r="L63" s="812"/>
      <c r="M63" s="812"/>
      <c r="N63" s="812"/>
      <c r="O63" s="812"/>
      <c r="P63" s="813"/>
      <c r="Q63" s="862"/>
      <c r="R63" s="863"/>
      <c r="S63" s="863"/>
      <c r="T63" s="863"/>
      <c r="U63" s="863"/>
      <c r="V63" s="863"/>
      <c r="W63" s="863"/>
      <c r="X63" s="863"/>
      <c r="Y63" s="863"/>
      <c r="Z63" s="863"/>
      <c r="AA63" s="863"/>
      <c r="AB63" s="863"/>
      <c r="AC63" s="863"/>
      <c r="AD63" s="863"/>
      <c r="AE63" s="864"/>
      <c r="AF63" s="865">
        <v>849</v>
      </c>
      <c r="AG63" s="866"/>
      <c r="AH63" s="866"/>
      <c r="AI63" s="866"/>
      <c r="AJ63" s="867"/>
      <c r="AK63" s="868"/>
      <c r="AL63" s="863"/>
      <c r="AM63" s="863"/>
      <c r="AN63" s="863"/>
      <c r="AO63" s="863"/>
      <c r="AP63" s="866"/>
      <c r="AQ63" s="866"/>
      <c r="AR63" s="866"/>
      <c r="AS63" s="866"/>
      <c r="AT63" s="866"/>
      <c r="AU63" s="866"/>
      <c r="AV63" s="866"/>
      <c r="AW63" s="866"/>
      <c r="AX63" s="866"/>
      <c r="AY63" s="866"/>
      <c r="AZ63" s="870"/>
      <c r="BA63" s="870"/>
      <c r="BB63" s="870"/>
      <c r="BC63" s="870"/>
      <c r="BD63" s="870"/>
      <c r="BE63" s="871"/>
      <c r="BF63" s="871"/>
      <c r="BG63" s="871"/>
      <c r="BH63" s="871"/>
      <c r="BI63" s="872"/>
      <c r="BJ63" s="873" t="s">
        <v>374</v>
      </c>
      <c r="BK63" s="874"/>
      <c r="BL63" s="874"/>
      <c r="BM63" s="874"/>
      <c r="BN63" s="875"/>
      <c r="BO63" s="106"/>
      <c r="BP63" s="106"/>
      <c r="BQ63" s="103">
        <v>57</v>
      </c>
      <c r="BR63" s="104"/>
      <c r="BS63" s="795"/>
      <c r="BT63" s="796"/>
      <c r="BU63" s="796"/>
      <c r="BV63" s="796"/>
      <c r="BW63" s="796"/>
      <c r="BX63" s="796"/>
      <c r="BY63" s="796"/>
      <c r="BZ63" s="796"/>
      <c r="CA63" s="796"/>
      <c r="CB63" s="796"/>
      <c r="CC63" s="796"/>
      <c r="CD63" s="796"/>
      <c r="CE63" s="796"/>
      <c r="CF63" s="796"/>
      <c r="CG63" s="797"/>
      <c r="CH63" s="798"/>
      <c r="CI63" s="799"/>
      <c r="CJ63" s="799"/>
      <c r="CK63" s="799"/>
      <c r="CL63" s="800"/>
      <c r="CM63" s="798"/>
      <c r="CN63" s="799"/>
      <c r="CO63" s="799"/>
      <c r="CP63" s="799"/>
      <c r="CQ63" s="800"/>
      <c r="CR63" s="798"/>
      <c r="CS63" s="799"/>
      <c r="CT63" s="799"/>
      <c r="CU63" s="799"/>
      <c r="CV63" s="800"/>
      <c r="CW63" s="798"/>
      <c r="CX63" s="799"/>
      <c r="CY63" s="799"/>
      <c r="CZ63" s="799"/>
      <c r="DA63" s="800"/>
      <c r="DB63" s="798"/>
      <c r="DC63" s="799"/>
      <c r="DD63" s="799"/>
      <c r="DE63" s="799"/>
      <c r="DF63" s="800"/>
      <c r="DG63" s="798"/>
      <c r="DH63" s="799"/>
      <c r="DI63" s="799"/>
      <c r="DJ63" s="799"/>
      <c r="DK63" s="800"/>
      <c r="DL63" s="798"/>
      <c r="DM63" s="799"/>
      <c r="DN63" s="799"/>
      <c r="DO63" s="799"/>
      <c r="DP63" s="800"/>
      <c r="DQ63" s="798"/>
      <c r="DR63" s="799"/>
      <c r="DS63" s="799"/>
      <c r="DT63" s="799"/>
      <c r="DU63" s="800"/>
      <c r="DV63" s="795"/>
      <c r="DW63" s="796"/>
      <c r="DX63" s="796"/>
      <c r="DY63" s="796"/>
      <c r="DZ63" s="801"/>
      <c r="EA63" s="95"/>
    </row>
    <row r="64" spans="1:131" ht="26.25" customHeight="1" x14ac:dyDescent="0.2">
      <c r="A64" s="106"/>
      <c r="B64" s="106"/>
      <c r="C64" s="106"/>
      <c r="D64" s="106"/>
      <c r="E64" s="106"/>
      <c r="F64" s="106"/>
      <c r="G64" s="106"/>
      <c r="H64" s="106"/>
      <c r="I64" s="106"/>
      <c r="J64" s="106"/>
      <c r="K64" s="106"/>
      <c r="L64" s="106"/>
      <c r="M64" s="106"/>
      <c r="N64" s="106"/>
      <c r="O64" s="106"/>
      <c r="P64" s="106"/>
      <c r="Q64" s="106"/>
      <c r="R64" s="106"/>
      <c r="S64" s="106"/>
      <c r="T64" s="106"/>
      <c r="U64" s="106"/>
      <c r="V64" s="106"/>
      <c r="W64" s="106"/>
      <c r="X64" s="106"/>
      <c r="Y64" s="106"/>
      <c r="Z64" s="106"/>
      <c r="AA64" s="106"/>
      <c r="AB64" s="106"/>
      <c r="AC64" s="106"/>
      <c r="AD64" s="106"/>
      <c r="AE64" s="106"/>
      <c r="AF64" s="106"/>
      <c r="AG64" s="106"/>
      <c r="AH64" s="106"/>
      <c r="AI64" s="106"/>
      <c r="AJ64" s="106"/>
      <c r="AK64" s="106"/>
      <c r="AL64" s="106"/>
      <c r="AM64" s="106"/>
      <c r="AN64" s="106"/>
      <c r="AO64" s="106"/>
      <c r="AP64" s="106"/>
      <c r="AQ64" s="106"/>
      <c r="AR64" s="106"/>
      <c r="AS64" s="106"/>
      <c r="AT64" s="106"/>
      <c r="AU64" s="106"/>
      <c r="AV64" s="106"/>
      <c r="AW64" s="106"/>
      <c r="AX64" s="106"/>
      <c r="AY64" s="106"/>
      <c r="AZ64" s="106"/>
      <c r="BA64" s="106"/>
      <c r="BB64" s="106"/>
      <c r="BC64" s="106"/>
      <c r="BD64" s="106"/>
      <c r="BE64" s="106"/>
      <c r="BF64" s="106"/>
      <c r="BG64" s="106"/>
      <c r="BH64" s="106"/>
      <c r="BI64" s="106"/>
      <c r="BJ64" s="106"/>
      <c r="BK64" s="106"/>
      <c r="BL64" s="106"/>
      <c r="BM64" s="106"/>
      <c r="BN64" s="106"/>
      <c r="BO64" s="106"/>
      <c r="BP64" s="106"/>
      <c r="BQ64" s="103">
        <v>58</v>
      </c>
      <c r="BR64" s="104"/>
      <c r="BS64" s="795"/>
      <c r="BT64" s="796"/>
      <c r="BU64" s="796"/>
      <c r="BV64" s="796"/>
      <c r="BW64" s="796"/>
      <c r="BX64" s="796"/>
      <c r="BY64" s="796"/>
      <c r="BZ64" s="796"/>
      <c r="CA64" s="796"/>
      <c r="CB64" s="796"/>
      <c r="CC64" s="796"/>
      <c r="CD64" s="796"/>
      <c r="CE64" s="796"/>
      <c r="CF64" s="796"/>
      <c r="CG64" s="797"/>
      <c r="CH64" s="798"/>
      <c r="CI64" s="799"/>
      <c r="CJ64" s="799"/>
      <c r="CK64" s="799"/>
      <c r="CL64" s="800"/>
      <c r="CM64" s="798"/>
      <c r="CN64" s="799"/>
      <c r="CO64" s="799"/>
      <c r="CP64" s="799"/>
      <c r="CQ64" s="800"/>
      <c r="CR64" s="798"/>
      <c r="CS64" s="799"/>
      <c r="CT64" s="799"/>
      <c r="CU64" s="799"/>
      <c r="CV64" s="800"/>
      <c r="CW64" s="798"/>
      <c r="CX64" s="799"/>
      <c r="CY64" s="799"/>
      <c r="CZ64" s="799"/>
      <c r="DA64" s="800"/>
      <c r="DB64" s="798"/>
      <c r="DC64" s="799"/>
      <c r="DD64" s="799"/>
      <c r="DE64" s="799"/>
      <c r="DF64" s="800"/>
      <c r="DG64" s="798"/>
      <c r="DH64" s="799"/>
      <c r="DI64" s="799"/>
      <c r="DJ64" s="799"/>
      <c r="DK64" s="800"/>
      <c r="DL64" s="798"/>
      <c r="DM64" s="799"/>
      <c r="DN64" s="799"/>
      <c r="DO64" s="799"/>
      <c r="DP64" s="800"/>
      <c r="DQ64" s="798"/>
      <c r="DR64" s="799"/>
      <c r="DS64" s="799"/>
      <c r="DT64" s="799"/>
      <c r="DU64" s="800"/>
      <c r="DV64" s="795"/>
      <c r="DW64" s="796"/>
      <c r="DX64" s="796"/>
      <c r="DY64" s="796"/>
      <c r="DZ64" s="801"/>
      <c r="EA64" s="95"/>
    </row>
    <row r="65" spans="1:131" ht="26.25" customHeight="1" thickBot="1" x14ac:dyDescent="0.25">
      <c r="A65" s="97" t="s">
        <v>375</v>
      </c>
      <c r="B65" s="97"/>
      <c r="C65" s="97"/>
      <c r="D65" s="97"/>
      <c r="E65" s="97"/>
      <c r="F65" s="97"/>
      <c r="G65" s="97"/>
      <c r="H65" s="97"/>
      <c r="I65" s="97"/>
      <c r="J65" s="97"/>
      <c r="K65" s="97"/>
      <c r="L65" s="97"/>
      <c r="M65" s="97"/>
      <c r="N65" s="97"/>
      <c r="O65" s="97"/>
      <c r="P65" s="97"/>
      <c r="Q65" s="97"/>
      <c r="R65" s="97"/>
      <c r="S65" s="97"/>
      <c r="T65" s="97"/>
      <c r="U65" s="97"/>
      <c r="V65" s="97"/>
      <c r="W65" s="97"/>
      <c r="X65" s="97"/>
      <c r="Y65" s="97"/>
      <c r="Z65" s="97"/>
      <c r="AA65" s="97"/>
      <c r="AB65" s="97"/>
      <c r="AC65" s="97"/>
      <c r="AD65" s="97"/>
      <c r="AE65" s="97"/>
      <c r="AF65" s="97"/>
      <c r="AG65" s="97"/>
      <c r="AH65" s="97"/>
      <c r="AI65" s="97"/>
      <c r="AJ65" s="97"/>
      <c r="AK65" s="97"/>
      <c r="AL65" s="97"/>
      <c r="AM65" s="97"/>
      <c r="AN65" s="97"/>
      <c r="AO65" s="97"/>
      <c r="AP65" s="97"/>
      <c r="AQ65" s="97"/>
      <c r="AR65" s="97"/>
      <c r="AS65" s="97"/>
      <c r="AT65" s="97"/>
      <c r="AU65" s="97"/>
      <c r="AV65" s="97"/>
      <c r="AW65" s="97"/>
      <c r="AX65" s="97"/>
      <c r="AY65" s="97"/>
      <c r="AZ65" s="97"/>
      <c r="BA65" s="97"/>
      <c r="BB65" s="97"/>
      <c r="BC65" s="97"/>
      <c r="BD65" s="97"/>
      <c r="BE65" s="106"/>
      <c r="BF65" s="106"/>
      <c r="BG65" s="106"/>
      <c r="BH65" s="106"/>
      <c r="BI65" s="106"/>
      <c r="BJ65" s="106"/>
      <c r="BK65" s="106"/>
      <c r="BL65" s="106"/>
      <c r="BM65" s="106"/>
      <c r="BN65" s="106"/>
      <c r="BO65" s="106"/>
      <c r="BP65" s="106"/>
      <c r="BQ65" s="103">
        <v>59</v>
      </c>
      <c r="BR65" s="104"/>
      <c r="BS65" s="795"/>
      <c r="BT65" s="796"/>
      <c r="BU65" s="796"/>
      <c r="BV65" s="796"/>
      <c r="BW65" s="796"/>
      <c r="BX65" s="796"/>
      <c r="BY65" s="796"/>
      <c r="BZ65" s="796"/>
      <c r="CA65" s="796"/>
      <c r="CB65" s="796"/>
      <c r="CC65" s="796"/>
      <c r="CD65" s="796"/>
      <c r="CE65" s="796"/>
      <c r="CF65" s="796"/>
      <c r="CG65" s="797"/>
      <c r="CH65" s="798"/>
      <c r="CI65" s="799"/>
      <c r="CJ65" s="799"/>
      <c r="CK65" s="799"/>
      <c r="CL65" s="800"/>
      <c r="CM65" s="798"/>
      <c r="CN65" s="799"/>
      <c r="CO65" s="799"/>
      <c r="CP65" s="799"/>
      <c r="CQ65" s="800"/>
      <c r="CR65" s="798"/>
      <c r="CS65" s="799"/>
      <c r="CT65" s="799"/>
      <c r="CU65" s="799"/>
      <c r="CV65" s="800"/>
      <c r="CW65" s="798"/>
      <c r="CX65" s="799"/>
      <c r="CY65" s="799"/>
      <c r="CZ65" s="799"/>
      <c r="DA65" s="800"/>
      <c r="DB65" s="798"/>
      <c r="DC65" s="799"/>
      <c r="DD65" s="799"/>
      <c r="DE65" s="799"/>
      <c r="DF65" s="800"/>
      <c r="DG65" s="798"/>
      <c r="DH65" s="799"/>
      <c r="DI65" s="799"/>
      <c r="DJ65" s="799"/>
      <c r="DK65" s="800"/>
      <c r="DL65" s="798"/>
      <c r="DM65" s="799"/>
      <c r="DN65" s="799"/>
      <c r="DO65" s="799"/>
      <c r="DP65" s="800"/>
      <c r="DQ65" s="798"/>
      <c r="DR65" s="799"/>
      <c r="DS65" s="799"/>
      <c r="DT65" s="799"/>
      <c r="DU65" s="800"/>
      <c r="DV65" s="795"/>
      <c r="DW65" s="796"/>
      <c r="DX65" s="796"/>
      <c r="DY65" s="796"/>
      <c r="DZ65" s="801"/>
      <c r="EA65" s="95"/>
    </row>
    <row r="66" spans="1:131" ht="26.25" customHeight="1" x14ac:dyDescent="0.2">
      <c r="A66" s="749" t="s">
        <v>376</v>
      </c>
      <c r="B66" s="750"/>
      <c r="C66" s="750"/>
      <c r="D66" s="750"/>
      <c r="E66" s="750"/>
      <c r="F66" s="750"/>
      <c r="G66" s="750"/>
      <c r="H66" s="750"/>
      <c r="I66" s="750"/>
      <c r="J66" s="750"/>
      <c r="K66" s="750"/>
      <c r="L66" s="750"/>
      <c r="M66" s="750"/>
      <c r="N66" s="750"/>
      <c r="O66" s="750"/>
      <c r="P66" s="751"/>
      <c r="Q66" s="755" t="s">
        <v>377</v>
      </c>
      <c r="R66" s="756"/>
      <c r="S66" s="756"/>
      <c r="T66" s="756"/>
      <c r="U66" s="757"/>
      <c r="V66" s="755" t="s">
        <v>378</v>
      </c>
      <c r="W66" s="756"/>
      <c r="X66" s="756"/>
      <c r="Y66" s="756"/>
      <c r="Z66" s="757"/>
      <c r="AA66" s="755" t="s">
        <v>379</v>
      </c>
      <c r="AB66" s="756"/>
      <c r="AC66" s="756"/>
      <c r="AD66" s="756"/>
      <c r="AE66" s="757"/>
      <c r="AF66" s="876" t="s">
        <v>347</v>
      </c>
      <c r="AG66" s="837"/>
      <c r="AH66" s="837"/>
      <c r="AI66" s="837"/>
      <c r="AJ66" s="877"/>
      <c r="AK66" s="755" t="s">
        <v>348</v>
      </c>
      <c r="AL66" s="750"/>
      <c r="AM66" s="750"/>
      <c r="AN66" s="750"/>
      <c r="AO66" s="751"/>
      <c r="AP66" s="755" t="s">
        <v>350</v>
      </c>
      <c r="AQ66" s="756"/>
      <c r="AR66" s="756"/>
      <c r="AS66" s="756"/>
      <c r="AT66" s="757"/>
      <c r="AU66" s="755" t="s">
        <v>380</v>
      </c>
      <c r="AV66" s="756"/>
      <c r="AW66" s="756"/>
      <c r="AX66" s="756"/>
      <c r="AY66" s="757"/>
      <c r="AZ66" s="755" t="s">
        <v>323</v>
      </c>
      <c r="BA66" s="756"/>
      <c r="BB66" s="756"/>
      <c r="BC66" s="756"/>
      <c r="BD66" s="762"/>
      <c r="BE66" s="106"/>
      <c r="BF66" s="106"/>
      <c r="BG66" s="106"/>
      <c r="BH66" s="106"/>
      <c r="BI66" s="106"/>
      <c r="BJ66" s="106"/>
      <c r="BK66" s="106"/>
      <c r="BL66" s="106"/>
      <c r="BM66" s="106"/>
      <c r="BN66" s="106"/>
      <c r="BO66" s="106"/>
      <c r="BP66" s="106"/>
      <c r="BQ66" s="103">
        <v>60</v>
      </c>
      <c r="BR66" s="108"/>
      <c r="BS66" s="881"/>
      <c r="BT66" s="882"/>
      <c r="BU66" s="882"/>
      <c r="BV66" s="882"/>
      <c r="BW66" s="882"/>
      <c r="BX66" s="882"/>
      <c r="BY66" s="882"/>
      <c r="BZ66" s="882"/>
      <c r="CA66" s="882"/>
      <c r="CB66" s="882"/>
      <c r="CC66" s="882"/>
      <c r="CD66" s="882"/>
      <c r="CE66" s="882"/>
      <c r="CF66" s="882"/>
      <c r="CG66" s="887"/>
      <c r="CH66" s="884"/>
      <c r="CI66" s="885"/>
      <c r="CJ66" s="885"/>
      <c r="CK66" s="885"/>
      <c r="CL66" s="886"/>
      <c r="CM66" s="884"/>
      <c r="CN66" s="885"/>
      <c r="CO66" s="885"/>
      <c r="CP66" s="885"/>
      <c r="CQ66" s="886"/>
      <c r="CR66" s="884"/>
      <c r="CS66" s="885"/>
      <c r="CT66" s="885"/>
      <c r="CU66" s="885"/>
      <c r="CV66" s="886"/>
      <c r="CW66" s="884"/>
      <c r="CX66" s="885"/>
      <c r="CY66" s="885"/>
      <c r="CZ66" s="885"/>
      <c r="DA66" s="886"/>
      <c r="DB66" s="884"/>
      <c r="DC66" s="885"/>
      <c r="DD66" s="885"/>
      <c r="DE66" s="885"/>
      <c r="DF66" s="886"/>
      <c r="DG66" s="884"/>
      <c r="DH66" s="885"/>
      <c r="DI66" s="885"/>
      <c r="DJ66" s="885"/>
      <c r="DK66" s="886"/>
      <c r="DL66" s="884"/>
      <c r="DM66" s="885"/>
      <c r="DN66" s="885"/>
      <c r="DO66" s="885"/>
      <c r="DP66" s="886"/>
      <c r="DQ66" s="884"/>
      <c r="DR66" s="885"/>
      <c r="DS66" s="885"/>
      <c r="DT66" s="885"/>
      <c r="DU66" s="886"/>
      <c r="DV66" s="881"/>
      <c r="DW66" s="882"/>
      <c r="DX66" s="882"/>
      <c r="DY66" s="882"/>
      <c r="DZ66" s="883"/>
      <c r="EA66" s="95"/>
    </row>
    <row r="67" spans="1:131" ht="26.25" customHeight="1" thickBot="1" x14ac:dyDescent="0.25">
      <c r="A67" s="752"/>
      <c r="B67" s="753"/>
      <c r="C67" s="753"/>
      <c r="D67" s="753"/>
      <c r="E67" s="753"/>
      <c r="F67" s="753"/>
      <c r="G67" s="753"/>
      <c r="H67" s="753"/>
      <c r="I67" s="753"/>
      <c r="J67" s="753"/>
      <c r="K67" s="753"/>
      <c r="L67" s="753"/>
      <c r="M67" s="753"/>
      <c r="N67" s="753"/>
      <c r="O67" s="753"/>
      <c r="P67" s="754"/>
      <c r="Q67" s="758"/>
      <c r="R67" s="759"/>
      <c r="S67" s="759"/>
      <c r="T67" s="759"/>
      <c r="U67" s="760"/>
      <c r="V67" s="758"/>
      <c r="W67" s="759"/>
      <c r="X67" s="759"/>
      <c r="Y67" s="759"/>
      <c r="Z67" s="760"/>
      <c r="AA67" s="758"/>
      <c r="AB67" s="759"/>
      <c r="AC67" s="759"/>
      <c r="AD67" s="759"/>
      <c r="AE67" s="760"/>
      <c r="AF67" s="878"/>
      <c r="AG67" s="840"/>
      <c r="AH67" s="840"/>
      <c r="AI67" s="840"/>
      <c r="AJ67" s="879"/>
      <c r="AK67" s="880"/>
      <c r="AL67" s="753"/>
      <c r="AM67" s="753"/>
      <c r="AN67" s="753"/>
      <c r="AO67" s="754"/>
      <c r="AP67" s="758"/>
      <c r="AQ67" s="759"/>
      <c r="AR67" s="759"/>
      <c r="AS67" s="759"/>
      <c r="AT67" s="760"/>
      <c r="AU67" s="758"/>
      <c r="AV67" s="759"/>
      <c r="AW67" s="759"/>
      <c r="AX67" s="759"/>
      <c r="AY67" s="760"/>
      <c r="AZ67" s="758"/>
      <c r="BA67" s="759"/>
      <c r="BB67" s="759"/>
      <c r="BC67" s="759"/>
      <c r="BD67" s="764"/>
      <c r="BE67" s="106"/>
      <c r="BF67" s="106"/>
      <c r="BG67" s="106"/>
      <c r="BH67" s="106"/>
      <c r="BI67" s="106"/>
      <c r="BJ67" s="106"/>
      <c r="BK67" s="106"/>
      <c r="BL67" s="106"/>
      <c r="BM67" s="106"/>
      <c r="BN67" s="106"/>
      <c r="BO67" s="106"/>
      <c r="BP67" s="106"/>
      <c r="BQ67" s="103">
        <v>61</v>
      </c>
      <c r="BR67" s="108"/>
      <c r="BS67" s="881"/>
      <c r="BT67" s="882"/>
      <c r="BU67" s="882"/>
      <c r="BV67" s="882"/>
      <c r="BW67" s="882"/>
      <c r="BX67" s="882"/>
      <c r="BY67" s="882"/>
      <c r="BZ67" s="882"/>
      <c r="CA67" s="882"/>
      <c r="CB67" s="882"/>
      <c r="CC67" s="882"/>
      <c r="CD67" s="882"/>
      <c r="CE67" s="882"/>
      <c r="CF67" s="882"/>
      <c r="CG67" s="887"/>
      <c r="CH67" s="884"/>
      <c r="CI67" s="885"/>
      <c r="CJ67" s="885"/>
      <c r="CK67" s="885"/>
      <c r="CL67" s="886"/>
      <c r="CM67" s="884"/>
      <c r="CN67" s="885"/>
      <c r="CO67" s="885"/>
      <c r="CP67" s="885"/>
      <c r="CQ67" s="886"/>
      <c r="CR67" s="884"/>
      <c r="CS67" s="885"/>
      <c r="CT67" s="885"/>
      <c r="CU67" s="885"/>
      <c r="CV67" s="886"/>
      <c r="CW67" s="884"/>
      <c r="CX67" s="885"/>
      <c r="CY67" s="885"/>
      <c r="CZ67" s="885"/>
      <c r="DA67" s="886"/>
      <c r="DB67" s="884"/>
      <c r="DC67" s="885"/>
      <c r="DD67" s="885"/>
      <c r="DE67" s="885"/>
      <c r="DF67" s="886"/>
      <c r="DG67" s="884"/>
      <c r="DH67" s="885"/>
      <c r="DI67" s="885"/>
      <c r="DJ67" s="885"/>
      <c r="DK67" s="886"/>
      <c r="DL67" s="884"/>
      <c r="DM67" s="885"/>
      <c r="DN67" s="885"/>
      <c r="DO67" s="885"/>
      <c r="DP67" s="886"/>
      <c r="DQ67" s="884"/>
      <c r="DR67" s="885"/>
      <c r="DS67" s="885"/>
      <c r="DT67" s="885"/>
      <c r="DU67" s="886"/>
      <c r="DV67" s="881"/>
      <c r="DW67" s="882"/>
      <c r="DX67" s="882"/>
      <c r="DY67" s="882"/>
      <c r="DZ67" s="883"/>
      <c r="EA67" s="95"/>
    </row>
    <row r="68" spans="1:131" ht="26.25" customHeight="1" thickTop="1" x14ac:dyDescent="0.2">
      <c r="A68" s="101">
        <v>1</v>
      </c>
      <c r="B68" s="891" t="s">
        <v>381</v>
      </c>
      <c r="C68" s="892"/>
      <c r="D68" s="892"/>
      <c r="E68" s="892"/>
      <c r="F68" s="892"/>
      <c r="G68" s="892"/>
      <c r="H68" s="892"/>
      <c r="I68" s="892"/>
      <c r="J68" s="892"/>
      <c r="K68" s="892"/>
      <c r="L68" s="892"/>
      <c r="M68" s="892"/>
      <c r="N68" s="892"/>
      <c r="O68" s="892"/>
      <c r="P68" s="893"/>
      <c r="Q68" s="894">
        <v>1460</v>
      </c>
      <c r="R68" s="888"/>
      <c r="S68" s="888"/>
      <c r="T68" s="888"/>
      <c r="U68" s="888"/>
      <c r="V68" s="888">
        <v>1420</v>
      </c>
      <c r="W68" s="888"/>
      <c r="X68" s="888"/>
      <c r="Y68" s="888"/>
      <c r="Z68" s="888"/>
      <c r="AA68" s="888">
        <v>40</v>
      </c>
      <c r="AB68" s="888"/>
      <c r="AC68" s="888"/>
      <c r="AD68" s="888"/>
      <c r="AE68" s="888"/>
      <c r="AF68" s="888">
        <v>40</v>
      </c>
      <c r="AG68" s="888"/>
      <c r="AH68" s="888"/>
      <c r="AI68" s="888"/>
      <c r="AJ68" s="888"/>
      <c r="AK68" s="888">
        <v>10</v>
      </c>
      <c r="AL68" s="888"/>
      <c r="AM68" s="888"/>
      <c r="AN68" s="888"/>
      <c r="AO68" s="888"/>
      <c r="AP68" s="888">
        <v>490</v>
      </c>
      <c r="AQ68" s="888"/>
      <c r="AR68" s="888"/>
      <c r="AS68" s="888"/>
      <c r="AT68" s="888"/>
      <c r="AU68" s="888">
        <v>98</v>
      </c>
      <c r="AV68" s="888"/>
      <c r="AW68" s="888"/>
      <c r="AX68" s="888"/>
      <c r="AY68" s="888"/>
      <c r="AZ68" s="889"/>
      <c r="BA68" s="889"/>
      <c r="BB68" s="889"/>
      <c r="BC68" s="889"/>
      <c r="BD68" s="890"/>
      <c r="BE68" s="106"/>
      <c r="BF68" s="106"/>
      <c r="BG68" s="106"/>
      <c r="BH68" s="106"/>
      <c r="BI68" s="106"/>
      <c r="BJ68" s="106"/>
      <c r="BK68" s="106"/>
      <c r="BL68" s="106"/>
      <c r="BM68" s="106"/>
      <c r="BN68" s="106"/>
      <c r="BO68" s="106"/>
      <c r="BP68" s="106"/>
      <c r="BQ68" s="103">
        <v>62</v>
      </c>
      <c r="BR68" s="108"/>
      <c r="BS68" s="881"/>
      <c r="BT68" s="882"/>
      <c r="BU68" s="882"/>
      <c r="BV68" s="882"/>
      <c r="BW68" s="882"/>
      <c r="BX68" s="882"/>
      <c r="BY68" s="882"/>
      <c r="BZ68" s="882"/>
      <c r="CA68" s="882"/>
      <c r="CB68" s="882"/>
      <c r="CC68" s="882"/>
      <c r="CD68" s="882"/>
      <c r="CE68" s="882"/>
      <c r="CF68" s="882"/>
      <c r="CG68" s="887"/>
      <c r="CH68" s="884"/>
      <c r="CI68" s="885"/>
      <c r="CJ68" s="885"/>
      <c r="CK68" s="885"/>
      <c r="CL68" s="886"/>
      <c r="CM68" s="884"/>
      <c r="CN68" s="885"/>
      <c r="CO68" s="885"/>
      <c r="CP68" s="885"/>
      <c r="CQ68" s="886"/>
      <c r="CR68" s="884"/>
      <c r="CS68" s="885"/>
      <c r="CT68" s="885"/>
      <c r="CU68" s="885"/>
      <c r="CV68" s="886"/>
      <c r="CW68" s="884"/>
      <c r="CX68" s="885"/>
      <c r="CY68" s="885"/>
      <c r="CZ68" s="885"/>
      <c r="DA68" s="886"/>
      <c r="DB68" s="884"/>
      <c r="DC68" s="885"/>
      <c r="DD68" s="885"/>
      <c r="DE68" s="885"/>
      <c r="DF68" s="886"/>
      <c r="DG68" s="884"/>
      <c r="DH68" s="885"/>
      <c r="DI68" s="885"/>
      <c r="DJ68" s="885"/>
      <c r="DK68" s="886"/>
      <c r="DL68" s="884"/>
      <c r="DM68" s="885"/>
      <c r="DN68" s="885"/>
      <c r="DO68" s="885"/>
      <c r="DP68" s="886"/>
      <c r="DQ68" s="884"/>
      <c r="DR68" s="885"/>
      <c r="DS68" s="885"/>
      <c r="DT68" s="885"/>
      <c r="DU68" s="886"/>
      <c r="DV68" s="881"/>
      <c r="DW68" s="882"/>
      <c r="DX68" s="882"/>
      <c r="DY68" s="882"/>
      <c r="DZ68" s="883"/>
      <c r="EA68" s="95"/>
    </row>
    <row r="69" spans="1:131" ht="26.25" customHeight="1" x14ac:dyDescent="0.2">
      <c r="A69" s="103">
        <v>2</v>
      </c>
      <c r="B69" s="895" t="s">
        <v>382</v>
      </c>
      <c r="C69" s="896"/>
      <c r="D69" s="896"/>
      <c r="E69" s="896"/>
      <c r="F69" s="896"/>
      <c r="G69" s="896"/>
      <c r="H69" s="896"/>
      <c r="I69" s="896"/>
      <c r="J69" s="896"/>
      <c r="K69" s="896"/>
      <c r="L69" s="896"/>
      <c r="M69" s="896"/>
      <c r="N69" s="896"/>
      <c r="O69" s="896"/>
      <c r="P69" s="897"/>
      <c r="Q69" s="898">
        <v>4581</v>
      </c>
      <c r="R69" s="852"/>
      <c r="S69" s="852"/>
      <c r="T69" s="852"/>
      <c r="U69" s="852"/>
      <c r="V69" s="852">
        <v>3606</v>
      </c>
      <c r="W69" s="852"/>
      <c r="X69" s="852"/>
      <c r="Y69" s="852"/>
      <c r="Z69" s="852"/>
      <c r="AA69" s="852">
        <v>975</v>
      </c>
      <c r="AB69" s="852"/>
      <c r="AC69" s="852"/>
      <c r="AD69" s="852"/>
      <c r="AE69" s="852"/>
      <c r="AF69" s="852">
        <v>975</v>
      </c>
      <c r="AG69" s="852"/>
      <c r="AH69" s="852"/>
      <c r="AI69" s="852"/>
      <c r="AJ69" s="852"/>
      <c r="AK69" s="852">
        <v>0</v>
      </c>
      <c r="AL69" s="852"/>
      <c r="AM69" s="852"/>
      <c r="AN69" s="852"/>
      <c r="AO69" s="852"/>
      <c r="AP69" s="852" t="s">
        <v>336</v>
      </c>
      <c r="AQ69" s="852"/>
      <c r="AR69" s="852"/>
      <c r="AS69" s="852"/>
      <c r="AT69" s="852"/>
      <c r="AU69" s="852" t="s">
        <v>336</v>
      </c>
      <c r="AV69" s="852"/>
      <c r="AW69" s="852"/>
      <c r="AX69" s="852"/>
      <c r="AY69" s="852"/>
      <c r="AZ69" s="854"/>
      <c r="BA69" s="854"/>
      <c r="BB69" s="854"/>
      <c r="BC69" s="854"/>
      <c r="BD69" s="855"/>
      <c r="BE69" s="106"/>
      <c r="BF69" s="106"/>
      <c r="BG69" s="106"/>
      <c r="BH69" s="106"/>
      <c r="BI69" s="106"/>
      <c r="BJ69" s="106"/>
      <c r="BK69" s="106"/>
      <c r="BL69" s="106"/>
      <c r="BM69" s="106"/>
      <c r="BN69" s="106"/>
      <c r="BO69" s="106"/>
      <c r="BP69" s="106"/>
      <c r="BQ69" s="103">
        <v>63</v>
      </c>
      <c r="BR69" s="108"/>
      <c r="BS69" s="881"/>
      <c r="BT69" s="882"/>
      <c r="BU69" s="882"/>
      <c r="BV69" s="882"/>
      <c r="BW69" s="882"/>
      <c r="BX69" s="882"/>
      <c r="BY69" s="882"/>
      <c r="BZ69" s="882"/>
      <c r="CA69" s="882"/>
      <c r="CB69" s="882"/>
      <c r="CC69" s="882"/>
      <c r="CD69" s="882"/>
      <c r="CE69" s="882"/>
      <c r="CF69" s="882"/>
      <c r="CG69" s="887"/>
      <c r="CH69" s="884"/>
      <c r="CI69" s="885"/>
      <c r="CJ69" s="885"/>
      <c r="CK69" s="885"/>
      <c r="CL69" s="886"/>
      <c r="CM69" s="884"/>
      <c r="CN69" s="885"/>
      <c r="CO69" s="885"/>
      <c r="CP69" s="885"/>
      <c r="CQ69" s="886"/>
      <c r="CR69" s="884"/>
      <c r="CS69" s="885"/>
      <c r="CT69" s="885"/>
      <c r="CU69" s="885"/>
      <c r="CV69" s="886"/>
      <c r="CW69" s="884"/>
      <c r="CX69" s="885"/>
      <c r="CY69" s="885"/>
      <c r="CZ69" s="885"/>
      <c r="DA69" s="886"/>
      <c r="DB69" s="884"/>
      <c r="DC69" s="885"/>
      <c r="DD69" s="885"/>
      <c r="DE69" s="885"/>
      <c r="DF69" s="886"/>
      <c r="DG69" s="884"/>
      <c r="DH69" s="885"/>
      <c r="DI69" s="885"/>
      <c r="DJ69" s="885"/>
      <c r="DK69" s="886"/>
      <c r="DL69" s="884"/>
      <c r="DM69" s="885"/>
      <c r="DN69" s="885"/>
      <c r="DO69" s="885"/>
      <c r="DP69" s="886"/>
      <c r="DQ69" s="884"/>
      <c r="DR69" s="885"/>
      <c r="DS69" s="885"/>
      <c r="DT69" s="885"/>
      <c r="DU69" s="886"/>
      <c r="DV69" s="881"/>
      <c r="DW69" s="882"/>
      <c r="DX69" s="882"/>
      <c r="DY69" s="882"/>
      <c r="DZ69" s="883"/>
      <c r="EA69" s="95"/>
    </row>
    <row r="70" spans="1:131" ht="26.25" customHeight="1" x14ac:dyDescent="0.2">
      <c r="A70" s="103">
        <v>3</v>
      </c>
      <c r="B70" s="895" t="s">
        <v>383</v>
      </c>
      <c r="C70" s="896"/>
      <c r="D70" s="896"/>
      <c r="E70" s="896"/>
      <c r="F70" s="896"/>
      <c r="G70" s="896"/>
      <c r="H70" s="896"/>
      <c r="I70" s="896"/>
      <c r="J70" s="896"/>
      <c r="K70" s="896"/>
      <c r="L70" s="896"/>
      <c r="M70" s="896"/>
      <c r="N70" s="896"/>
      <c r="O70" s="896"/>
      <c r="P70" s="897"/>
      <c r="Q70" s="898">
        <v>84</v>
      </c>
      <c r="R70" s="852"/>
      <c r="S70" s="852"/>
      <c r="T70" s="852"/>
      <c r="U70" s="852"/>
      <c r="V70" s="852">
        <v>81</v>
      </c>
      <c r="W70" s="852"/>
      <c r="X70" s="852"/>
      <c r="Y70" s="852"/>
      <c r="Z70" s="852"/>
      <c r="AA70" s="852">
        <v>3</v>
      </c>
      <c r="AB70" s="852"/>
      <c r="AC70" s="852"/>
      <c r="AD70" s="852"/>
      <c r="AE70" s="852"/>
      <c r="AF70" s="852">
        <v>3</v>
      </c>
      <c r="AG70" s="852"/>
      <c r="AH70" s="852"/>
      <c r="AI70" s="852"/>
      <c r="AJ70" s="852"/>
      <c r="AK70" s="852">
        <v>0</v>
      </c>
      <c r="AL70" s="852"/>
      <c r="AM70" s="852"/>
      <c r="AN70" s="852"/>
      <c r="AO70" s="852"/>
      <c r="AP70" s="852" t="s">
        <v>336</v>
      </c>
      <c r="AQ70" s="852"/>
      <c r="AR70" s="852"/>
      <c r="AS70" s="852"/>
      <c r="AT70" s="852"/>
      <c r="AU70" s="852" t="s">
        <v>357</v>
      </c>
      <c r="AV70" s="852"/>
      <c r="AW70" s="852"/>
      <c r="AX70" s="852"/>
      <c r="AY70" s="852"/>
      <c r="AZ70" s="854"/>
      <c r="BA70" s="854"/>
      <c r="BB70" s="854"/>
      <c r="BC70" s="854"/>
      <c r="BD70" s="855"/>
      <c r="BE70" s="106"/>
      <c r="BF70" s="106"/>
      <c r="BG70" s="106"/>
      <c r="BH70" s="106"/>
      <c r="BI70" s="106"/>
      <c r="BJ70" s="106"/>
      <c r="BK70" s="106"/>
      <c r="BL70" s="106"/>
      <c r="BM70" s="106"/>
      <c r="BN70" s="106"/>
      <c r="BO70" s="106"/>
      <c r="BP70" s="106"/>
      <c r="BQ70" s="103">
        <v>64</v>
      </c>
      <c r="BR70" s="108"/>
      <c r="BS70" s="881"/>
      <c r="BT70" s="882"/>
      <c r="BU70" s="882"/>
      <c r="BV70" s="882"/>
      <c r="BW70" s="882"/>
      <c r="BX70" s="882"/>
      <c r="BY70" s="882"/>
      <c r="BZ70" s="882"/>
      <c r="CA70" s="882"/>
      <c r="CB70" s="882"/>
      <c r="CC70" s="882"/>
      <c r="CD70" s="882"/>
      <c r="CE70" s="882"/>
      <c r="CF70" s="882"/>
      <c r="CG70" s="887"/>
      <c r="CH70" s="884"/>
      <c r="CI70" s="885"/>
      <c r="CJ70" s="885"/>
      <c r="CK70" s="885"/>
      <c r="CL70" s="886"/>
      <c r="CM70" s="884"/>
      <c r="CN70" s="885"/>
      <c r="CO70" s="885"/>
      <c r="CP70" s="885"/>
      <c r="CQ70" s="886"/>
      <c r="CR70" s="884"/>
      <c r="CS70" s="885"/>
      <c r="CT70" s="885"/>
      <c r="CU70" s="885"/>
      <c r="CV70" s="886"/>
      <c r="CW70" s="884"/>
      <c r="CX70" s="885"/>
      <c r="CY70" s="885"/>
      <c r="CZ70" s="885"/>
      <c r="DA70" s="886"/>
      <c r="DB70" s="884"/>
      <c r="DC70" s="885"/>
      <c r="DD70" s="885"/>
      <c r="DE70" s="885"/>
      <c r="DF70" s="886"/>
      <c r="DG70" s="884"/>
      <c r="DH70" s="885"/>
      <c r="DI70" s="885"/>
      <c r="DJ70" s="885"/>
      <c r="DK70" s="886"/>
      <c r="DL70" s="884"/>
      <c r="DM70" s="885"/>
      <c r="DN70" s="885"/>
      <c r="DO70" s="885"/>
      <c r="DP70" s="886"/>
      <c r="DQ70" s="884"/>
      <c r="DR70" s="885"/>
      <c r="DS70" s="885"/>
      <c r="DT70" s="885"/>
      <c r="DU70" s="886"/>
      <c r="DV70" s="881"/>
      <c r="DW70" s="882"/>
      <c r="DX70" s="882"/>
      <c r="DY70" s="882"/>
      <c r="DZ70" s="883"/>
      <c r="EA70" s="95"/>
    </row>
    <row r="71" spans="1:131" ht="26.25" customHeight="1" x14ac:dyDescent="0.2">
      <c r="A71" s="103">
        <v>4</v>
      </c>
      <c r="B71" s="895" t="s">
        <v>384</v>
      </c>
      <c r="C71" s="896"/>
      <c r="D71" s="896"/>
      <c r="E71" s="896"/>
      <c r="F71" s="896"/>
      <c r="G71" s="896"/>
      <c r="H71" s="896"/>
      <c r="I71" s="896"/>
      <c r="J71" s="896"/>
      <c r="K71" s="896"/>
      <c r="L71" s="896"/>
      <c r="M71" s="896"/>
      <c r="N71" s="896"/>
      <c r="O71" s="896"/>
      <c r="P71" s="897"/>
      <c r="Q71" s="898">
        <v>503</v>
      </c>
      <c r="R71" s="852"/>
      <c r="S71" s="852"/>
      <c r="T71" s="852"/>
      <c r="U71" s="852"/>
      <c r="V71" s="852">
        <v>471</v>
      </c>
      <c r="W71" s="852"/>
      <c r="X71" s="852"/>
      <c r="Y71" s="852"/>
      <c r="Z71" s="852"/>
      <c r="AA71" s="852">
        <v>32</v>
      </c>
      <c r="AB71" s="852"/>
      <c r="AC71" s="852"/>
      <c r="AD71" s="852"/>
      <c r="AE71" s="852"/>
      <c r="AF71" s="852">
        <v>32</v>
      </c>
      <c r="AG71" s="852"/>
      <c r="AH71" s="852"/>
      <c r="AI71" s="852"/>
      <c r="AJ71" s="852"/>
      <c r="AK71" s="852">
        <v>0</v>
      </c>
      <c r="AL71" s="852"/>
      <c r="AM71" s="852"/>
      <c r="AN71" s="852"/>
      <c r="AO71" s="852"/>
      <c r="AP71" s="852" t="s">
        <v>336</v>
      </c>
      <c r="AQ71" s="852"/>
      <c r="AR71" s="852"/>
      <c r="AS71" s="852"/>
      <c r="AT71" s="852"/>
      <c r="AU71" s="852" t="s">
        <v>385</v>
      </c>
      <c r="AV71" s="852"/>
      <c r="AW71" s="852"/>
      <c r="AX71" s="852"/>
      <c r="AY71" s="852"/>
      <c r="AZ71" s="854"/>
      <c r="BA71" s="854"/>
      <c r="BB71" s="854"/>
      <c r="BC71" s="854"/>
      <c r="BD71" s="855"/>
      <c r="BE71" s="106"/>
      <c r="BF71" s="106"/>
      <c r="BG71" s="106"/>
      <c r="BH71" s="106"/>
      <c r="BI71" s="106"/>
      <c r="BJ71" s="106"/>
      <c r="BK71" s="106"/>
      <c r="BL71" s="106"/>
      <c r="BM71" s="106"/>
      <c r="BN71" s="106"/>
      <c r="BO71" s="106"/>
      <c r="BP71" s="106"/>
      <c r="BQ71" s="103">
        <v>65</v>
      </c>
      <c r="BR71" s="108"/>
      <c r="BS71" s="881"/>
      <c r="BT71" s="882"/>
      <c r="BU71" s="882"/>
      <c r="BV71" s="882"/>
      <c r="BW71" s="882"/>
      <c r="BX71" s="882"/>
      <c r="BY71" s="882"/>
      <c r="BZ71" s="882"/>
      <c r="CA71" s="882"/>
      <c r="CB71" s="882"/>
      <c r="CC71" s="882"/>
      <c r="CD71" s="882"/>
      <c r="CE71" s="882"/>
      <c r="CF71" s="882"/>
      <c r="CG71" s="887"/>
      <c r="CH71" s="884"/>
      <c r="CI71" s="885"/>
      <c r="CJ71" s="885"/>
      <c r="CK71" s="885"/>
      <c r="CL71" s="886"/>
      <c r="CM71" s="884"/>
      <c r="CN71" s="885"/>
      <c r="CO71" s="885"/>
      <c r="CP71" s="885"/>
      <c r="CQ71" s="886"/>
      <c r="CR71" s="884"/>
      <c r="CS71" s="885"/>
      <c r="CT71" s="885"/>
      <c r="CU71" s="885"/>
      <c r="CV71" s="886"/>
      <c r="CW71" s="884"/>
      <c r="CX71" s="885"/>
      <c r="CY71" s="885"/>
      <c r="CZ71" s="885"/>
      <c r="DA71" s="886"/>
      <c r="DB71" s="884"/>
      <c r="DC71" s="885"/>
      <c r="DD71" s="885"/>
      <c r="DE71" s="885"/>
      <c r="DF71" s="886"/>
      <c r="DG71" s="884"/>
      <c r="DH71" s="885"/>
      <c r="DI71" s="885"/>
      <c r="DJ71" s="885"/>
      <c r="DK71" s="886"/>
      <c r="DL71" s="884"/>
      <c r="DM71" s="885"/>
      <c r="DN71" s="885"/>
      <c r="DO71" s="885"/>
      <c r="DP71" s="886"/>
      <c r="DQ71" s="884"/>
      <c r="DR71" s="885"/>
      <c r="DS71" s="885"/>
      <c r="DT71" s="885"/>
      <c r="DU71" s="886"/>
      <c r="DV71" s="881"/>
      <c r="DW71" s="882"/>
      <c r="DX71" s="882"/>
      <c r="DY71" s="882"/>
      <c r="DZ71" s="883"/>
      <c r="EA71" s="95"/>
    </row>
    <row r="72" spans="1:131" ht="26.25" customHeight="1" x14ac:dyDescent="0.2">
      <c r="A72" s="103">
        <v>5</v>
      </c>
      <c r="B72" s="895" t="s">
        <v>386</v>
      </c>
      <c r="C72" s="896"/>
      <c r="D72" s="896"/>
      <c r="E72" s="896"/>
      <c r="F72" s="896"/>
      <c r="G72" s="896"/>
      <c r="H72" s="896"/>
      <c r="I72" s="896"/>
      <c r="J72" s="896"/>
      <c r="K72" s="896"/>
      <c r="L72" s="896"/>
      <c r="M72" s="896"/>
      <c r="N72" s="896"/>
      <c r="O72" s="896"/>
      <c r="P72" s="897"/>
      <c r="Q72" s="898">
        <v>110356</v>
      </c>
      <c r="R72" s="852"/>
      <c r="S72" s="852"/>
      <c r="T72" s="852"/>
      <c r="U72" s="852"/>
      <c r="V72" s="852">
        <v>107577</v>
      </c>
      <c r="W72" s="852"/>
      <c r="X72" s="852"/>
      <c r="Y72" s="852"/>
      <c r="Z72" s="852"/>
      <c r="AA72" s="852">
        <v>2779</v>
      </c>
      <c r="AB72" s="852"/>
      <c r="AC72" s="852"/>
      <c r="AD72" s="852"/>
      <c r="AE72" s="852"/>
      <c r="AF72" s="852">
        <v>2779</v>
      </c>
      <c r="AG72" s="852"/>
      <c r="AH72" s="852"/>
      <c r="AI72" s="852"/>
      <c r="AJ72" s="852"/>
      <c r="AK72" s="852">
        <v>90</v>
      </c>
      <c r="AL72" s="852"/>
      <c r="AM72" s="852"/>
      <c r="AN72" s="852"/>
      <c r="AO72" s="852"/>
      <c r="AP72" s="852" t="s">
        <v>385</v>
      </c>
      <c r="AQ72" s="852"/>
      <c r="AR72" s="852"/>
      <c r="AS72" s="852"/>
      <c r="AT72" s="852"/>
      <c r="AU72" s="852" t="s">
        <v>357</v>
      </c>
      <c r="AV72" s="852"/>
      <c r="AW72" s="852"/>
      <c r="AX72" s="852"/>
      <c r="AY72" s="852"/>
      <c r="AZ72" s="854"/>
      <c r="BA72" s="854"/>
      <c r="BB72" s="854"/>
      <c r="BC72" s="854"/>
      <c r="BD72" s="855"/>
      <c r="BE72" s="106"/>
      <c r="BF72" s="106"/>
      <c r="BG72" s="106"/>
      <c r="BH72" s="106"/>
      <c r="BI72" s="106"/>
      <c r="BJ72" s="106"/>
      <c r="BK72" s="106"/>
      <c r="BL72" s="106"/>
      <c r="BM72" s="106"/>
      <c r="BN72" s="106"/>
      <c r="BO72" s="106"/>
      <c r="BP72" s="106"/>
      <c r="BQ72" s="103">
        <v>66</v>
      </c>
      <c r="BR72" s="108"/>
      <c r="BS72" s="881"/>
      <c r="BT72" s="882"/>
      <c r="BU72" s="882"/>
      <c r="BV72" s="882"/>
      <c r="BW72" s="882"/>
      <c r="BX72" s="882"/>
      <c r="BY72" s="882"/>
      <c r="BZ72" s="882"/>
      <c r="CA72" s="882"/>
      <c r="CB72" s="882"/>
      <c r="CC72" s="882"/>
      <c r="CD72" s="882"/>
      <c r="CE72" s="882"/>
      <c r="CF72" s="882"/>
      <c r="CG72" s="887"/>
      <c r="CH72" s="884"/>
      <c r="CI72" s="885"/>
      <c r="CJ72" s="885"/>
      <c r="CK72" s="885"/>
      <c r="CL72" s="886"/>
      <c r="CM72" s="884"/>
      <c r="CN72" s="885"/>
      <c r="CO72" s="885"/>
      <c r="CP72" s="885"/>
      <c r="CQ72" s="886"/>
      <c r="CR72" s="884"/>
      <c r="CS72" s="885"/>
      <c r="CT72" s="885"/>
      <c r="CU72" s="885"/>
      <c r="CV72" s="886"/>
      <c r="CW72" s="884"/>
      <c r="CX72" s="885"/>
      <c r="CY72" s="885"/>
      <c r="CZ72" s="885"/>
      <c r="DA72" s="886"/>
      <c r="DB72" s="884"/>
      <c r="DC72" s="885"/>
      <c r="DD72" s="885"/>
      <c r="DE72" s="885"/>
      <c r="DF72" s="886"/>
      <c r="DG72" s="884"/>
      <c r="DH72" s="885"/>
      <c r="DI72" s="885"/>
      <c r="DJ72" s="885"/>
      <c r="DK72" s="886"/>
      <c r="DL72" s="884"/>
      <c r="DM72" s="885"/>
      <c r="DN72" s="885"/>
      <c r="DO72" s="885"/>
      <c r="DP72" s="886"/>
      <c r="DQ72" s="884"/>
      <c r="DR72" s="885"/>
      <c r="DS72" s="885"/>
      <c r="DT72" s="885"/>
      <c r="DU72" s="886"/>
      <c r="DV72" s="881"/>
      <c r="DW72" s="882"/>
      <c r="DX72" s="882"/>
      <c r="DY72" s="882"/>
      <c r="DZ72" s="883"/>
      <c r="EA72" s="95"/>
    </row>
    <row r="73" spans="1:131" ht="26.25" customHeight="1" x14ac:dyDescent="0.2">
      <c r="A73" s="103">
        <v>6</v>
      </c>
      <c r="B73" s="895" t="s">
        <v>387</v>
      </c>
      <c r="C73" s="896"/>
      <c r="D73" s="896"/>
      <c r="E73" s="896"/>
      <c r="F73" s="896"/>
      <c r="G73" s="896"/>
      <c r="H73" s="896"/>
      <c r="I73" s="896"/>
      <c r="J73" s="896"/>
      <c r="K73" s="896"/>
      <c r="L73" s="896"/>
      <c r="M73" s="896"/>
      <c r="N73" s="896"/>
      <c r="O73" s="896"/>
      <c r="P73" s="897"/>
      <c r="Q73" s="898">
        <v>114</v>
      </c>
      <c r="R73" s="852"/>
      <c r="S73" s="852"/>
      <c r="T73" s="852"/>
      <c r="U73" s="852"/>
      <c r="V73" s="852">
        <v>110</v>
      </c>
      <c r="W73" s="852"/>
      <c r="X73" s="852"/>
      <c r="Y73" s="852"/>
      <c r="Z73" s="852"/>
      <c r="AA73" s="852">
        <v>4</v>
      </c>
      <c r="AB73" s="852"/>
      <c r="AC73" s="852"/>
      <c r="AD73" s="852"/>
      <c r="AE73" s="852"/>
      <c r="AF73" s="852">
        <v>4</v>
      </c>
      <c r="AG73" s="852"/>
      <c r="AH73" s="852"/>
      <c r="AI73" s="852"/>
      <c r="AJ73" s="852"/>
      <c r="AK73" s="852">
        <v>0</v>
      </c>
      <c r="AL73" s="852"/>
      <c r="AM73" s="852"/>
      <c r="AN73" s="852"/>
      <c r="AO73" s="852"/>
      <c r="AP73" s="852" t="s">
        <v>359</v>
      </c>
      <c r="AQ73" s="852"/>
      <c r="AR73" s="852"/>
      <c r="AS73" s="852"/>
      <c r="AT73" s="852"/>
      <c r="AU73" s="852" t="s">
        <v>357</v>
      </c>
      <c r="AV73" s="852"/>
      <c r="AW73" s="852"/>
      <c r="AX73" s="852"/>
      <c r="AY73" s="852"/>
      <c r="AZ73" s="854"/>
      <c r="BA73" s="854"/>
      <c r="BB73" s="854"/>
      <c r="BC73" s="854"/>
      <c r="BD73" s="855"/>
      <c r="BE73" s="106"/>
      <c r="BF73" s="106"/>
      <c r="BG73" s="106"/>
      <c r="BH73" s="106"/>
      <c r="BI73" s="106"/>
      <c r="BJ73" s="106"/>
      <c r="BK73" s="106"/>
      <c r="BL73" s="106"/>
      <c r="BM73" s="106"/>
      <c r="BN73" s="106"/>
      <c r="BO73" s="106"/>
      <c r="BP73" s="106"/>
      <c r="BQ73" s="103">
        <v>67</v>
      </c>
      <c r="BR73" s="108"/>
      <c r="BS73" s="881"/>
      <c r="BT73" s="882"/>
      <c r="BU73" s="882"/>
      <c r="BV73" s="882"/>
      <c r="BW73" s="882"/>
      <c r="BX73" s="882"/>
      <c r="BY73" s="882"/>
      <c r="BZ73" s="882"/>
      <c r="CA73" s="882"/>
      <c r="CB73" s="882"/>
      <c r="CC73" s="882"/>
      <c r="CD73" s="882"/>
      <c r="CE73" s="882"/>
      <c r="CF73" s="882"/>
      <c r="CG73" s="887"/>
      <c r="CH73" s="884"/>
      <c r="CI73" s="885"/>
      <c r="CJ73" s="885"/>
      <c r="CK73" s="885"/>
      <c r="CL73" s="886"/>
      <c r="CM73" s="884"/>
      <c r="CN73" s="885"/>
      <c r="CO73" s="885"/>
      <c r="CP73" s="885"/>
      <c r="CQ73" s="886"/>
      <c r="CR73" s="884"/>
      <c r="CS73" s="885"/>
      <c r="CT73" s="885"/>
      <c r="CU73" s="885"/>
      <c r="CV73" s="886"/>
      <c r="CW73" s="884"/>
      <c r="CX73" s="885"/>
      <c r="CY73" s="885"/>
      <c r="CZ73" s="885"/>
      <c r="DA73" s="886"/>
      <c r="DB73" s="884"/>
      <c r="DC73" s="885"/>
      <c r="DD73" s="885"/>
      <c r="DE73" s="885"/>
      <c r="DF73" s="886"/>
      <c r="DG73" s="884"/>
      <c r="DH73" s="885"/>
      <c r="DI73" s="885"/>
      <c r="DJ73" s="885"/>
      <c r="DK73" s="886"/>
      <c r="DL73" s="884"/>
      <c r="DM73" s="885"/>
      <c r="DN73" s="885"/>
      <c r="DO73" s="885"/>
      <c r="DP73" s="886"/>
      <c r="DQ73" s="884"/>
      <c r="DR73" s="885"/>
      <c r="DS73" s="885"/>
      <c r="DT73" s="885"/>
      <c r="DU73" s="886"/>
      <c r="DV73" s="881"/>
      <c r="DW73" s="882"/>
      <c r="DX73" s="882"/>
      <c r="DY73" s="882"/>
      <c r="DZ73" s="883"/>
      <c r="EA73" s="95"/>
    </row>
    <row r="74" spans="1:131" ht="26.25" customHeight="1" x14ac:dyDescent="0.2">
      <c r="A74" s="103">
        <v>7</v>
      </c>
      <c r="B74" s="895" t="s">
        <v>388</v>
      </c>
      <c r="C74" s="896"/>
      <c r="D74" s="896"/>
      <c r="E74" s="896"/>
      <c r="F74" s="896"/>
      <c r="G74" s="896"/>
      <c r="H74" s="896"/>
      <c r="I74" s="896"/>
      <c r="J74" s="896"/>
      <c r="K74" s="896"/>
      <c r="L74" s="896"/>
      <c r="M74" s="896"/>
      <c r="N74" s="896"/>
      <c r="O74" s="896"/>
      <c r="P74" s="897"/>
      <c r="Q74" s="898">
        <v>1928</v>
      </c>
      <c r="R74" s="852"/>
      <c r="S74" s="852"/>
      <c r="T74" s="852"/>
      <c r="U74" s="852"/>
      <c r="V74" s="852">
        <v>1926</v>
      </c>
      <c r="W74" s="852"/>
      <c r="X74" s="852"/>
      <c r="Y74" s="852"/>
      <c r="Z74" s="852"/>
      <c r="AA74" s="852">
        <v>2</v>
      </c>
      <c r="AB74" s="852"/>
      <c r="AC74" s="852"/>
      <c r="AD74" s="852"/>
      <c r="AE74" s="852"/>
      <c r="AF74" s="852">
        <v>2</v>
      </c>
      <c r="AG74" s="852"/>
      <c r="AH74" s="852"/>
      <c r="AI74" s="852"/>
      <c r="AJ74" s="852"/>
      <c r="AK74" s="852">
        <v>948</v>
      </c>
      <c r="AL74" s="852"/>
      <c r="AM74" s="852"/>
      <c r="AN74" s="852"/>
      <c r="AO74" s="852"/>
      <c r="AP74" s="852" t="s">
        <v>337</v>
      </c>
      <c r="AQ74" s="852"/>
      <c r="AR74" s="852"/>
      <c r="AS74" s="852"/>
      <c r="AT74" s="852"/>
      <c r="AU74" s="852" t="s">
        <v>336</v>
      </c>
      <c r="AV74" s="852"/>
      <c r="AW74" s="852"/>
      <c r="AX74" s="852"/>
      <c r="AY74" s="852"/>
      <c r="AZ74" s="854"/>
      <c r="BA74" s="854"/>
      <c r="BB74" s="854"/>
      <c r="BC74" s="854"/>
      <c r="BD74" s="855"/>
      <c r="BE74" s="106"/>
      <c r="BF74" s="106"/>
      <c r="BG74" s="106"/>
      <c r="BH74" s="106"/>
      <c r="BI74" s="106"/>
      <c r="BJ74" s="106"/>
      <c r="BK74" s="106"/>
      <c r="BL74" s="106"/>
      <c r="BM74" s="106"/>
      <c r="BN74" s="106"/>
      <c r="BO74" s="106"/>
      <c r="BP74" s="106"/>
      <c r="BQ74" s="103">
        <v>68</v>
      </c>
      <c r="BR74" s="108"/>
      <c r="BS74" s="881"/>
      <c r="BT74" s="882"/>
      <c r="BU74" s="882"/>
      <c r="BV74" s="882"/>
      <c r="BW74" s="882"/>
      <c r="BX74" s="882"/>
      <c r="BY74" s="882"/>
      <c r="BZ74" s="882"/>
      <c r="CA74" s="882"/>
      <c r="CB74" s="882"/>
      <c r="CC74" s="882"/>
      <c r="CD74" s="882"/>
      <c r="CE74" s="882"/>
      <c r="CF74" s="882"/>
      <c r="CG74" s="887"/>
      <c r="CH74" s="884"/>
      <c r="CI74" s="885"/>
      <c r="CJ74" s="885"/>
      <c r="CK74" s="885"/>
      <c r="CL74" s="886"/>
      <c r="CM74" s="884"/>
      <c r="CN74" s="885"/>
      <c r="CO74" s="885"/>
      <c r="CP74" s="885"/>
      <c r="CQ74" s="886"/>
      <c r="CR74" s="884"/>
      <c r="CS74" s="885"/>
      <c r="CT74" s="885"/>
      <c r="CU74" s="885"/>
      <c r="CV74" s="886"/>
      <c r="CW74" s="884"/>
      <c r="CX74" s="885"/>
      <c r="CY74" s="885"/>
      <c r="CZ74" s="885"/>
      <c r="DA74" s="886"/>
      <c r="DB74" s="884"/>
      <c r="DC74" s="885"/>
      <c r="DD74" s="885"/>
      <c r="DE74" s="885"/>
      <c r="DF74" s="886"/>
      <c r="DG74" s="884"/>
      <c r="DH74" s="885"/>
      <c r="DI74" s="885"/>
      <c r="DJ74" s="885"/>
      <c r="DK74" s="886"/>
      <c r="DL74" s="884"/>
      <c r="DM74" s="885"/>
      <c r="DN74" s="885"/>
      <c r="DO74" s="885"/>
      <c r="DP74" s="886"/>
      <c r="DQ74" s="884"/>
      <c r="DR74" s="885"/>
      <c r="DS74" s="885"/>
      <c r="DT74" s="885"/>
      <c r="DU74" s="886"/>
      <c r="DV74" s="881"/>
      <c r="DW74" s="882"/>
      <c r="DX74" s="882"/>
      <c r="DY74" s="882"/>
      <c r="DZ74" s="883"/>
      <c r="EA74" s="95"/>
    </row>
    <row r="75" spans="1:131" ht="26.25" customHeight="1" x14ac:dyDescent="0.2">
      <c r="A75" s="103">
        <v>8</v>
      </c>
      <c r="B75" s="895" t="s">
        <v>389</v>
      </c>
      <c r="C75" s="896"/>
      <c r="D75" s="896"/>
      <c r="E75" s="896"/>
      <c r="F75" s="896"/>
      <c r="G75" s="896"/>
      <c r="H75" s="896"/>
      <c r="I75" s="896"/>
      <c r="J75" s="896"/>
      <c r="K75" s="896"/>
      <c r="L75" s="896"/>
      <c r="M75" s="896"/>
      <c r="N75" s="896"/>
      <c r="O75" s="896"/>
      <c r="P75" s="897"/>
      <c r="Q75" s="899">
        <v>2681</v>
      </c>
      <c r="R75" s="900"/>
      <c r="S75" s="900"/>
      <c r="T75" s="900"/>
      <c r="U75" s="856"/>
      <c r="V75" s="901">
        <v>2440</v>
      </c>
      <c r="W75" s="900"/>
      <c r="X75" s="900"/>
      <c r="Y75" s="900"/>
      <c r="Z75" s="856"/>
      <c r="AA75" s="901">
        <v>241</v>
      </c>
      <c r="AB75" s="900"/>
      <c r="AC75" s="900"/>
      <c r="AD75" s="900"/>
      <c r="AE75" s="856"/>
      <c r="AF75" s="901">
        <v>241</v>
      </c>
      <c r="AG75" s="900"/>
      <c r="AH75" s="900"/>
      <c r="AI75" s="900"/>
      <c r="AJ75" s="856"/>
      <c r="AK75" s="901">
        <v>0</v>
      </c>
      <c r="AL75" s="900"/>
      <c r="AM75" s="900"/>
      <c r="AN75" s="900"/>
      <c r="AO75" s="856"/>
      <c r="AP75" s="901">
        <v>1748</v>
      </c>
      <c r="AQ75" s="900"/>
      <c r="AR75" s="900"/>
      <c r="AS75" s="900"/>
      <c r="AT75" s="856"/>
      <c r="AU75" s="901">
        <v>415</v>
      </c>
      <c r="AV75" s="900"/>
      <c r="AW75" s="900"/>
      <c r="AX75" s="900"/>
      <c r="AY75" s="856"/>
      <c r="AZ75" s="854"/>
      <c r="BA75" s="854"/>
      <c r="BB75" s="854"/>
      <c r="BC75" s="854"/>
      <c r="BD75" s="855"/>
      <c r="BE75" s="106"/>
      <c r="BF75" s="106"/>
      <c r="BG75" s="106"/>
      <c r="BH75" s="106"/>
      <c r="BI75" s="106"/>
      <c r="BJ75" s="106"/>
      <c r="BK75" s="106"/>
      <c r="BL75" s="106"/>
      <c r="BM75" s="106"/>
      <c r="BN75" s="106"/>
      <c r="BO75" s="106"/>
      <c r="BP75" s="106"/>
      <c r="BQ75" s="103">
        <v>69</v>
      </c>
      <c r="BR75" s="108"/>
      <c r="BS75" s="881"/>
      <c r="BT75" s="882"/>
      <c r="BU75" s="882"/>
      <c r="BV75" s="882"/>
      <c r="BW75" s="882"/>
      <c r="BX75" s="882"/>
      <c r="BY75" s="882"/>
      <c r="BZ75" s="882"/>
      <c r="CA75" s="882"/>
      <c r="CB75" s="882"/>
      <c r="CC75" s="882"/>
      <c r="CD75" s="882"/>
      <c r="CE75" s="882"/>
      <c r="CF75" s="882"/>
      <c r="CG75" s="887"/>
      <c r="CH75" s="884"/>
      <c r="CI75" s="885"/>
      <c r="CJ75" s="885"/>
      <c r="CK75" s="885"/>
      <c r="CL75" s="886"/>
      <c r="CM75" s="884"/>
      <c r="CN75" s="885"/>
      <c r="CO75" s="885"/>
      <c r="CP75" s="885"/>
      <c r="CQ75" s="886"/>
      <c r="CR75" s="884"/>
      <c r="CS75" s="885"/>
      <c r="CT75" s="885"/>
      <c r="CU75" s="885"/>
      <c r="CV75" s="886"/>
      <c r="CW75" s="884"/>
      <c r="CX75" s="885"/>
      <c r="CY75" s="885"/>
      <c r="CZ75" s="885"/>
      <c r="DA75" s="886"/>
      <c r="DB75" s="884"/>
      <c r="DC75" s="885"/>
      <c r="DD75" s="885"/>
      <c r="DE75" s="885"/>
      <c r="DF75" s="886"/>
      <c r="DG75" s="884"/>
      <c r="DH75" s="885"/>
      <c r="DI75" s="885"/>
      <c r="DJ75" s="885"/>
      <c r="DK75" s="886"/>
      <c r="DL75" s="884"/>
      <c r="DM75" s="885"/>
      <c r="DN75" s="885"/>
      <c r="DO75" s="885"/>
      <c r="DP75" s="886"/>
      <c r="DQ75" s="884"/>
      <c r="DR75" s="885"/>
      <c r="DS75" s="885"/>
      <c r="DT75" s="885"/>
      <c r="DU75" s="886"/>
      <c r="DV75" s="881"/>
      <c r="DW75" s="882"/>
      <c r="DX75" s="882"/>
      <c r="DY75" s="882"/>
      <c r="DZ75" s="883"/>
      <c r="EA75" s="95"/>
    </row>
    <row r="76" spans="1:131" ht="26.25" customHeight="1" x14ac:dyDescent="0.2">
      <c r="A76" s="103">
        <v>9</v>
      </c>
      <c r="B76" s="895"/>
      <c r="C76" s="896"/>
      <c r="D76" s="896"/>
      <c r="E76" s="896"/>
      <c r="F76" s="896"/>
      <c r="G76" s="896"/>
      <c r="H76" s="896"/>
      <c r="I76" s="896"/>
      <c r="J76" s="896"/>
      <c r="K76" s="896"/>
      <c r="L76" s="896"/>
      <c r="M76" s="896"/>
      <c r="N76" s="896"/>
      <c r="O76" s="896"/>
      <c r="P76" s="897"/>
      <c r="Q76" s="899"/>
      <c r="R76" s="900"/>
      <c r="S76" s="900"/>
      <c r="T76" s="900"/>
      <c r="U76" s="856"/>
      <c r="V76" s="901"/>
      <c r="W76" s="900"/>
      <c r="X76" s="900"/>
      <c r="Y76" s="900"/>
      <c r="Z76" s="856"/>
      <c r="AA76" s="901"/>
      <c r="AB76" s="900"/>
      <c r="AC76" s="900"/>
      <c r="AD76" s="900"/>
      <c r="AE76" s="856"/>
      <c r="AF76" s="901"/>
      <c r="AG76" s="900"/>
      <c r="AH76" s="900"/>
      <c r="AI76" s="900"/>
      <c r="AJ76" s="856"/>
      <c r="AK76" s="901"/>
      <c r="AL76" s="900"/>
      <c r="AM76" s="900"/>
      <c r="AN76" s="900"/>
      <c r="AO76" s="856"/>
      <c r="AP76" s="901"/>
      <c r="AQ76" s="900"/>
      <c r="AR76" s="900"/>
      <c r="AS76" s="900"/>
      <c r="AT76" s="856"/>
      <c r="AU76" s="901"/>
      <c r="AV76" s="900"/>
      <c r="AW76" s="900"/>
      <c r="AX76" s="900"/>
      <c r="AY76" s="856"/>
      <c r="AZ76" s="854"/>
      <c r="BA76" s="854"/>
      <c r="BB76" s="854"/>
      <c r="BC76" s="854"/>
      <c r="BD76" s="855"/>
      <c r="BE76" s="106"/>
      <c r="BF76" s="106"/>
      <c r="BG76" s="106"/>
      <c r="BH76" s="106"/>
      <c r="BI76" s="106"/>
      <c r="BJ76" s="106"/>
      <c r="BK76" s="106"/>
      <c r="BL76" s="106"/>
      <c r="BM76" s="106"/>
      <c r="BN76" s="106"/>
      <c r="BO76" s="106"/>
      <c r="BP76" s="106"/>
      <c r="BQ76" s="103">
        <v>70</v>
      </c>
      <c r="BR76" s="108"/>
      <c r="BS76" s="881"/>
      <c r="BT76" s="882"/>
      <c r="BU76" s="882"/>
      <c r="BV76" s="882"/>
      <c r="BW76" s="882"/>
      <c r="BX76" s="882"/>
      <c r="BY76" s="882"/>
      <c r="BZ76" s="882"/>
      <c r="CA76" s="882"/>
      <c r="CB76" s="882"/>
      <c r="CC76" s="882"/>
      <c r="CD76" s="882"/>
      <c r="CE76" s="882"/>
      <c r="CF76" s="882"/>
      <c r="CG76" s="887"/>
      <c r="CH76" s="884"/>
      <c r="CI76" s="885"/>
      <c r="CJ76" s="885"/>
      <c r="CK76" s="885"/>
      <c r="CL76" s="886"/>
      <c r="CM76" s="884"/>
      <c r="CN76" s="885"/>
      <c r="CO76" s="885"/>
      <c r="CP76" s="885"/>
      <c r="CQ76" s="886"/>
      <c r="CR76" s="884"/>
      <c r="CS76" s="885"/>
      <c r="CT76" s="885"/>
      <c r="CU76" s="885"/>
      <c r="CV76" s="886"/>
      <c r="CW76" s="884"/>
      <c r="CX76" s="885"/>
      <c r="CY76" s="885"/>
      <c r="CZ76" s="885"/>
      <c r="DA76" s="886"/>
      <c r="DB76" s="884"/>
      <c r="DC76" s="885"/>
      <c r="DD76" s="885"/>
      <c r="DE76" s="885"/>
      <c r="DF76" s="886"/>
      <c r="DG76" s="884"/>
      <c r="DH76" s="885"/>
      <c r="DI76" s="885"/>
      <c r="DJ76" s="885"/>
      <c r="DK76" s="886"/>
      <c r="DL76" s="884"/>
      <c r="DM76" s="885"/>
      <c r="DN76" s="885"/>
      <c r="DO76" s="885"/>
      <c r="DP76" s="886"/>
      <c r="DQ76" s="884"/>
      <c r="DR76" s="885"/>
      <c r="DS76" s="885"/>
      <c r="DT76" s="885"/>
      <c r="DU76" s="886"/>
      <c r="DV76" s="881"/>
      <c r="DW76" s="882"/>
      <c r="DX76" s="882"/>
      <c r="DY76" s="882"/>
      <c r="DZ76" s="883"/>
      <c r="EA76" s="95"/>
    </row>
    <row r="77" spans="1:131" ht="26.25" customHeight="1" x14ac:dyDescent="0.2">
      <c r="A77" s="103">
        <v>10</v>
      </c>
      <c r="B77" s="895"/>
      <c r="C77" s="896"/>
      <c r="D77" s="896"/>
      <c r="E77" s="896"/>
      <c r="F77" s="896"/>
      <c r="G77" s="896"/>
      <c r="H77" s="896"/>
      <c r="I77" s="896"/>
      <c r="J77" s="896"/>
      <c r="K77" s="896"/>
      <c r="L77" s="896"/>
      <c r="M77" s="896"/>
      <c r="N77" s="896"/>
      <c r="O77" s="896"/>
      <c r="P77" s="897"/>
      <c r="Q77" s="899"/>
      <c r="R77" s="900"/>
      <c r="S77" s="900"/>
      <c r="T77" s="900"/>
      <c r="U77" s="856"/>
      <c r="V77" s="901"/>
      <c r="W77" s="900"/>
      <c r="X77" s="900"/>
      <c r="Y77" s="900"/>
      <c r="Z77" s="856"/>
      <c r="AA77" s="901"/>
      <c r="AB77" s="900"/>
      <c r="AC77" s="900"/>
      <c r="AD77" s="900"/>
      <c r="AE77" s="856"/>
      <c r="AF77" s="901"/>
      <c r="AG77" s="900"/>
      <c r="AH77" s="900"/>
      <c r="AI77" s="900"/>
      <c r="AJ77" s="856"/>
      <c r="AK77" s="901"/>
      <c r="AL77" s="900"/>
      <c r="AM77" s="900"/>
      <c r="AN77" s="900"/>
      <c r="AO77" s="856"/>
      <c r="AP77" s="901"/>
      <c r="AQ77" s="900"/>
      <c r="AR77" s="900"/>
      <c r="AS77" s="900"/>
      <c r="AT77" s="856"/>
      <c r="AU77" s="901"/>
      <c r="AV77" s="900"/>
      <c r="AW77" s="900"/>
      <c r="AX77" s="900"/>
      <c r="AY77" s="856"/>
      <c r="AZ77" s="854"/>
      <c r="BA77" s="854"/>
      <c r="BB77" s="854"/>
      <c r="BC77" s="854"/>
      <c r="BD77" s="855"/>
      <c r="BE77" s="106"/>
      <c r="BF77" s="106"/>
      <c r="BG77" s="106"/>
      <c r="BH77" s="106"/>
      <c r="BI77" s="106"/>
      <c r="BJ77" s="106"/>
      <c r="BK77" s="106"/>
      <c r="BL77" s="106"/>
      <c r="BM77" s="106"/>
      <c r="BN77" s="106"/>
      <c r="BO77" s="106"/>
      <c r="BP77" s="106"/>
      <c r="BQ77" s="103">
        <v>71</v>
      </c>
      <c r="BR77" s="108"/>
      <c r="BS77" s="881"/>
      <c r="BT77" s="882"/>
      <c r="BU77" s="882"/>
      <c r="BV77" s="882"/>
      <c r="BW77" s="882"/>
      <c r="BX77" s="882"/>
      <c r="BY77" s="882"/>
      <c r="BZ77" s="882"/>
      <c r="CA77" s="882"/>
      <c r="CB77" s="882"/>
      <c r="CC77" s="882"/>
      <c r="CD77" s="882"/>
      <c r="CE77" s="882"/>
      <c r="CF77" s="882"/>
      <c r="CG77" s="887"/>
      <c r="CH77" s="884"/>
      <c r="CI77" s="885"/>
      <c r="CJ77" s="885"/>
      <c r="CK77" s="885"/>
      <c r="CL77" s="886"/>
      <c r="CM77" s="884"/>
      <c r="CN77" s="885"/>
      <c r="CO77" s="885"/>
      <c r="CP77" s="885"/>
      <c r="CQ77" s="886"/>
      <c r="CR77" s="884"/>
      <c r="CS77" s="885"/>
      <c r="CT77" s="885"/>
      <c r="CU77" s="885"/>
      <c r="CV77" s="886"/>
      <c r="CW77" s="884"/>
      <c r="CX77" s="885"/>
      <c r="CY77" s="885"/>
      <c r="CZ77" s="885"/>
      <c r="DA77" s="886"/>
      <c r="DB77" s="884"/>
      <c r="DC77" s="885"/>
      <c r="DD77" s="885"/>
      <c r="DE77" s="885"/>
      <c r="DF77" s="886"/>
      <c r="DG77" s="884"/>
      <c r="DH77" s="885"/>
      <c r="DI77" s="885"/>
      <c r="DJ77" s="885"/>
      <c r="DK77" s="886"/>
      <c r="DL77" s="884"/>
      <c r="DM77" s="885"/>
      <c r="DN77" s="885"/>
      <c r="DO77" s="885"/>
      <c r="DP77" s="886"/>
      <c r="DQ77" s="884"/>
      <c r="DR77" s="885"/>
      <c r="DS77" s="885"/>
      <c r="DT77" s="885"/>
      <c r="DU77" s="886"/>
      <c r="DV77" s="881"/>
      <c r="DW77" s="882"/>
      <c r="DX77" s="882"/>
      <c r="DY77" s="882"/>
      <c r="DZ77" s="883"/>
      <c r="EA77" s="95"/>
    </row>
    <row r="78" spans="1:131" ht="26.25" customHeight="1" x14ac:dyDescent="0.2">
      <c r="A78" s="103">
        <v>11</v>
      </c>
      <c r="B78" s="895"/>
      <c r="C78" s="896"/>
      <c r="D78" s="896"/>
      <c r="E78" s="896"/>
      <c r="F78" s="896"/>
      <c r="G78" s="896"/>
      <c r="H78" s="896"/>
      <c r="I78" s="896"/>
      <c r="J78" s="896"/>
      <c r="K78" s="896"/>
      <c r="L78" s="896"/>
      <c r="M78" s="896"/>
      <c r="N78" s="896"/>
      <c r="O78" s="896"/>
      <c r="P78" s="897"/>
      <c r="Q78" s="898"/>
      <c r="R78" s="852"/>
      <c r="S78" s="852"/>
      <c r="T78" s="852"/>
      <c r="U78" s="852"/>
      <c r="V78" s="852"/>
      <c r="W78" s="852"/>
      <c r="X78" s="852"/>
      <c r="Y78" s="852"/>
      <c r="Z78" s="852"/>
      <c r="AA78" s="852"/>
      <c r="AB78" s="852"/>
      <c r="AC78" s="852"/>
      <c r="AD78" s="852"/>
      <c r="AE78" s="852"/>
      <c r="AF78" s="852"/>
      <c r="AG78" s="852"/>
      <c r="AH78" s="852"/>
      <c r="AI78" s="852"/>
      <c r="AJ78" s="852"/>
      <c r="AK78" s="852"/>
      <c r="AL78" s="852"/>
      <c r="AM78" s="852"/>
      <c r="AN78" s="852"/>
      <c r="AO78" s="852"/>
      <c r="AP78" s="852"/>
      <c r="AQ78" s="852"/>
      <c r="AR78" s="852"/>
      <c r="AS78" s="852"/>
      <c r="AT78" s="852"/>
      <c r="AU78" s="852"/>
      <c r="AV78" s="852"/>
      <c r="AW78" s="852"/>
      <c r="AX78" s="852"/>
      <c r="AY78" s="852"/>
      <c r="AZ78" s="854"/>
      <c r="BA78" s="854"/>
      <c r="BB78" s="854"/>
      <c r="BC78" s="854"/>
      <c r="BD78" s="855"/>
      <c r="BE78" s="106"/>
      <c r="BF78" s="106"/>
      <c r="BG78" s="106"/>
      <c r="BH78" s="106"/>
      <c r="BI78" s="106"/>
      <c r="BJ78" s="95"/>
      <c r="BK78" s="95"/>
      <c r="BL78" s="95"/>
      <c r="BM78" s="95"/>
      <c r="BN78" s="95"/>
      <c r="BO78" s="106"/>
      <c r="BP78" s="106"/>
      <c r="BQ78" s="103">
        <v>72</v>
      </c>
      <c r="BR78" s="108"/>
      <c r="BS78" s="881"/>
      <c r="BT78" s="882"/>
      <c r="BU78" s="882"/>
      <c r="BV78" s="882"/>
      <c r="BW78" s="882"/>
      <c r="BX78" s="882"/>
      <c r="BY78" s="882"/>
      <c r="BZ78" s="882"/>
      <c r="CA78" s="882"/>
      <c r="CB78" s="882"/>
      <c r="CC78" s="882"/>
      <c r="CD78" s="882"/>
      <c r="CE78" s="882"/>
      <c r="CF78" s="882"/>
      <c r="CG78" s="887"/>
      <c r="CH78" s="884"/>
      <c r="CI78" s="885"/>
      <c r="CJ78" s="885"/>
      <c r="CK78" s="885"/>
      <c r="CL78" s="886"/>
      <c r="CM78" s="884"/>
      <c r="CN78" s="885"/>
      <c r="CO78" s="885"/>
      <c r="CP78" s="885"/>
      <c r="CQ78" s="886"/>
      <c r="CR78" s="884"/>
      <c r="CS78" s="885"/>
      <c r="CT78" s="885"/>
      <c r="CU78" s="885"/>
      <c r="CV78" s="886"/>
      <c r="CW78" s="884"/>
      <c r="CX78" s="885"/>
      <c r="CY78" s="885"/>
      <c r="CZ78" s="885"/>
      <c r="DA78" s="886"/>
      <c r="DB78" s="884"/>
      <c r="DC78" s="885"/>
      <c r="DD78" s="885"/>
      <c r="DE78" s="885"/>
      <c r="DF78" s="886"/>
      <c r="DG78" s="884"/>
      <c r="DH78" s="885"/>
      <c r="DI78" s="885"/>
      <c r="DJ78" s="885"/>
      <c r="DK78" s="886"/>
      <c r="DL78" s="884"/>
      <c r="DM78" s="885"/>
      <c r="DN78" s="885"/>
      <c r="DO78" s="885"/>
      <c r="DP78" s="886"/>
      <c r="DQ78" s="884"/>
      <c r="DR78" s="885"/>
      <c r="DS78" s="885"/>
      <c r="DT78" s="885"/>
      <c r="DU78" s="886"/>
      <c r="DV78" s="881"/>
      <c r="DW78" s="882"/>
      <c r="DX78" s="882"/>
      <c r="DY78" s="882"/>
      <c r="DZ78" s="883"/>
      <c r="EA78" s="95"/>
    </row>
    <row r="79" spans="1:131" ht="26.25" customHeight="1" x14ac:dyDescent="0.2">
      <c r="A79" s="103">
        <v>12</v>
      </c>
      <c r="B79" s="895"/>
      <c r="C79" s="896"/>
      <c r="D79" s="896"/>
      <c r="E79" s="896"/>
      <c r="F79" s="896"/>
      <c r="G79" s="896"/>
      <c r="H79" s="896"/>
      <c r="I79" s="896"/>
      <c r="J79" s="896"/>
      <c r="K79" s="896"/>
      <c r="L79" s="896"/>
      <c r="M79" s="896"/>
      <c r="N79" s="896"/>
      <c r="O79" s="896"/>
      <c r="P79" s="897"/>
      <c r="Q79" s="898"/>
      <c r="R79" s="852"/>
      <c r="S79" s="852"/>
      <c r="T79" s="852"/>
      <c r="U79" s="852"/>
      <c r="V79" s="852"/>
      <c r="W79" s="852"/>
      <c r="X79" s="852"/>
      <c r="Y79" s="852"/>
      <c r="Z79" s="852"/>
      <c r="AA79" s="852"/>
      <c r="AB79" s="852"/>
      <c r="AC79" s="852"/>
      <c r="AD79" s="852"/>
      <c r="AE79" s="852"/>
      <c r="AF79" s="852"/>
      <c r="AG79" s="852"/>
      <c r="AH79" s="852"/>
      <c r="AI79" s="852"/>
      <c r="AJ79" s="852"/>
      <c r="AK79" s="852"/>
      <c r="AL79" s="852"/>
      <c r="AM79" s="852"/>
      <c r="AN79" s="852"/>
      <c r="AO79" s="852"/>
      <c r="AP79" s="852"/>
      <c r="AQ79" s="852"/>
      <c r="AR79" s="852"/>
      <c r="AS79" s="852"/>
      <c r="AT79" s="852"/>
      <c r="AU79" s="852"/>
      <c r="AV79" s="852"/>
      <c r="AW79" s="852"/>
      <c r="AX79" s="852"/>
      <c r="AY79" s="852"/>
      <c r="AZ79" s="854"/>
      <c r="BA79" s="854"/>
      <c r="BB79" s="854"/>
      <c r="BC79" s="854"/>
      <c r="BD79" s="855"/>
      <c r="BE79" s="106"/>
      <c r="BF79" s="106"/>
      <c r="BG79" s="106"/>
      <c r="BH79" s="106"/>
      <c r="BI79" s="106"/>
      <c r="BJ79" s="95"/>
      <c r="BK79" s="95"/>
      <c r="BL79" s="95"/>
      <c r="BM79" s="95"/>
      <c r="BN79" s="95"/>
      <c r="BO79" s="106"/>
      <c r="BP79" s="106"/>
      <c r="BQ79" s="103">
        <v>73</v>
      </c>
      <c r="BR79" s="108"/>
      <c r="BS79" s="881"/>
      <c r="BT79" s="882"/>
      <c r="BU79" s="882"/>
      <c r="BV79" s="882"/>
      <c r="BW79" s="882"/>
      <c r="BX79" s="882"/>
      <c r="BY79" s="882"/>
      <c r="BZ79" s="882"/>
      <c r="CA79" s="882"/>
      <c r="CB79" s="882"/>
      <c r="CC79" s="882"/>
      <c r="CD79" s="882"/>
      <c r="CE79" s="882"/>
      <c r="CF79" s="882"/>
      <c r="CG79" s="887"/>
      <c r="CH79" s="884"/>
      <c r="CI79" s="885"/>
      <c r="CJ79" s="885"/>
      <c r="CK79" s="885"/>
      <c r="CL79" s="886"/>
      <c r="CM79" s="884"/>
      <c r="CN79" s="885"/>
      <c r="CO79" s="885"/>
      <c r="CP79" s="885"/>
      <c r="CQ79" s="886"/>
      <c r="CR79" s="884"/>
      <c r="CS79" s="885"/>
      <c r="CT79" s="885"/>
      <c r="CU79" s="885"/>
      <c r="CV79" s="886"/>
      <c r="CW79" s="884"/>
      <c r="CX79" s="885"/>
      <c r="CY79" s="885"/>
      <c r="CZ79" s="885"/>
      <c r="DA79" s="886"/>
      <c r="DB79" s="884"/>
      <c r="DC79" s="885"/>
      <c r="DD79" s="885"/>
      <c r="DE79" s="885"/>
      <c r="DF79" s="886"/>
      <c r="DG79" s="884"/>
      <c r="DH79" s="885"/>
      <c r="DI79" s="885"/>
      <c r="DJ79" s="885"/>
      <c r="DK79" s="886"/>
      <c r="DL79" s="884"/>
      <c r="DM79" s="885"/>
      <c r="DN79" s="885"/>
      <c r="DO79" s="885"/>
      <c r="DP79" s="886"/>
      <c r="DQ79" s="884"/>
      <c r="DR79" s="885"/>
      <c r="DS79" s="885"/>
      <c r="DT79" s="885"/>
      <c r="DU79" s="886"/>
      <c r="DV79" s="881"/>
      <c r="DW79" s="882"/>
      <c r="DX79" s="882"/>
      <c r="DY79" s="882"/>
      <c r="DZ79" s="883"/>
      <c r="EA79" s="95"/>
    </row>
    <row r="80" spans="1:131" ht="26.25" customHeight="1" x14ac:dyDescent="0.2">
      <c r="A80" s="103">
        <v>13</v>
      </c>
      <c r="B80" s="895"/>
      <c r="C80" s="896"/>
      <c r="D80" s="896"/>
      <c r="E80" s="896"/>
      <c r="F80" s="896"/>
      <c r="G80" s="896"/>
      <c r="H80" s="896"/>
      <c r="I80" s="896"/>
      <c r="J80" s="896"/>
      <c r="K80" s="896"/>
      <c r="L80" s="896"/>
      <c r="M80" s="896"/>
      <c r="N80" s="896"/>
      <c r="O80" s="896"/>
      <c r="P80" s="897"/>
      <c r="Q80" s="898"/>
      <c r="R80" s="852"/>
      <c r="S80" s="852"/>
      <c r="T80" s="852"/>
      <c r="U80" s="852"/>
      <c r="V80" s="852"/>
      <c r="W80" s="852"/>
      <c r="X80" s="852"/>
      <c r="Y80" s="852"/>
      <c r="Z80" s="852"/>
      <c r="AA80" s="852"/>
      <c r="AB80" s="852"/>
      <c r="AC80" s="852"/>
      <c r="AD80" s="852"/>
      <c r="AE80" s="852"/>
      <c r="AF80" s="852"/>
      <c r="AG80" s="852"/>
      <c r="AH80" s="852"/>
      <c r="AI80" s="852"/>
      <c r="AJ80" s="852"/>
      <c r="AK80" s="852"/>
      <c r="AL80" s="852"/>
      <c r="AM80" s="852"/>
      <c r="AN80" s="852"/>
      <c r="AO80" s="852"/>
      <c r="AP80" s="852"/>
      <c r="AQ80" s="852"/>
      <c r="AR80" s="852"/>
      <c r="AS80" s="852"/>
      <c r="AT80" s="852"/>
      <c r="AU80" s="852"/>
      <c r="AV80" s="852"/>
      <c r="AW80" s="852"/>
      <c r="AX80" s="852"/>
      <c r="AY80" s="852"/>
      <c r="AZ80" s="854"/>
      <c r="BA80" s="854"/>
      <c r="BB80" s="854"/>
      <c r="BC80" s="854"/>
      <c r="BD80" s="855"/>
      <c r="BE80" s="106"/>
      <c r="BF80" s="106"/>
      <c r="BG80" s="106"/>
      <c r="BH80" s="106"/>
      <c r="BI80" s="106"/>
      <c r="BJ80" s="106"/>
      <c r="BK80" s="106"/>
      <c r="BL80" s="106"/>
      <c r="BM80" s="106"/>
      <c r="BN80" s="106"/>
      <c r="BO80" s="106"/>
      <c r="BP80" s="106"/>
      <c r="BQ80" s="103">
        <v>74</v>
      </c>
      <c r="BR80" s="108"/>
      <c r="BS80" s="881"/>
      <c r="BT80" s="882"/>
      <c r="BU80" s="882"/>
      <c r="BV80" s="882"/>
      <c r="BW80" s="882"/>
      <c r="BX80" s="882"/>
      <c r="BY80" s="882"/>
      <c r="BZ80" s="882"/>
      <c r="CA80" s="882"/>
      <c r="CB80" s="882"/>
      <c r="CC80" s="882"/>
      <c r="CD80" s="882"/>
      <c r="CE80" s="882"/>
      <c r="CF80" s="882"/>
      <c r="CG80" s="887"/>
      <c r="CH80" s="884"/>
      <c r="CI80" s="885"/>
      <c r="CJ80" s="885"/>
      <c r="CK80" s="885"/>
      <c r="CL80" s="886"/>
      <c r="CM80" s="884"/>
      <c r="CN80" s="885"/>
      <c r="CO80" s="885"/>
      <c r="CP80" s="885"/>
      <c r="CQ80" s="886"/>
      <c r="CR80" s="884"/>
      <c r="CS80" s="885"/>
      <c r="CT80" s="885"/>
      <c r="CU80" s="885"/>
      <c r="CV80" s="886"/>
      <c r="CW80" s="884"/>
      <c r="CX80" s="885"/>
      <c r="CY80" s="885"/>
      <c r="CZ80" s="885"/>
      <c r="DA80" s="886"/>
      <c r="DB80" s="884"/>
      <c r="DC80" s="885"/>
      <c r="DD80" s="885"/>
      <c r="DE80" s="885"/>
      <c r="DF80" s="886"/>
      <c r="DG80" s="884"/>
      <c r="DH80" s="885"/>
      <c r="DI80" s="885"/>
      <c r="DJ80" s="885"/>
      <c r="DK80" s="886"/>
      <c r="DL80" s="884"/>
      <c r="DM80" s="885"/>
      <c r="DN80" s="885"/>
      <c r="DO80" s="885"/>
      <c r="DP80" s="886"/>
      <c r="DQ80" s="884"/>
      <c r="DR80" s="885"/>
      <c r="DS80" s="885"/>
      <c r="DT80" s="885"/>
      <c r="DU80" s="886"/>
      <c r="DV80" s="881"/>
      <c r="DW80" s="882"/>
      <c r="DX80" s="882"/>
      <c r="DY80" s="882"/>
      <c r="DZ80" s="883"/>
      <c r="EA80" s="95"/>
    </row>
    <row r="81" spans="1:131" ht="26.25" customHeight="1" x14ac:dyDescent="0.2">
      <c r="A81" s="103">
        <v>14</v>
      </c>
      <c r="B81" s="895"/>
      <c r="C81" s="896"/>
      <c r="D81" s="896"/>
      <c r="E81" s="896"/>
      <c r="F81" s="896"/>
      <c r="G81" s="896"/>
      <c r="H81" s="896"/>
      <c r="I81" s="896"/>
      <c r="J81" s="896"/>
      <c r="K81" s="896"/>
      <c r="L81" s="896"/>
      <c r="M81" s="896"/>
      <c r="N81" s="896"/>
      <c r="O81" s="896"/>
      <c r="P81" s="897"/>
      <c r="Q81" s="898"/>
      <c r="R81" s="852"/>
      <c r="S81" s="852"/>
      <c r="T81" s="852"/>
      <c r="U81" s="852"/>
      <c r="V81" s="852"/>
      <c r="W81" s="852"/>
      <c r="X81" s="852"/>
      <c r="Y81" s="852"/>
      <c r="Z81" s="852"/>
      <c r="AA81" s="852"/>
      <c r="AB81" s="852"/>
      <c r="AC81" s="852"/>
      <c r="AD81" s="852"/>
      <c r="AE81" s="852"/>
      <c r="AF81" s="852"/>
      <c r="AG81" s="852"/>
      <c r="AH81" s="852"/>
      <c r="AI81" s="852"/>
      <c r="AJ81" s="852"/>
      <c r="AK81" s="852"/>
      <c r="AL81" s="852"/>
      <c r="AM81" s="852"/>
      <c r="AN81" s="852"/>
      <c r="AO81" s="852"/>
      <c r="AP81" s="852"/>
      <c r="AQ81" s="852"/>
      <c r="AR81" s="852"/>
      <c r="AS81" s="852"/>
      <c r="AT81" s="852"/>
      <c r="AU81" s="852"/>
      <c r="AV81" s="852"/>
      <c r="AW81" s="852"/>
      <c r="AX81" s="852"/>
      <c r="AY81" s="852"/>
      <c r="AZ81" s="854"/>
      <c r="BA81" s="854"/>
      <c r="BB81" s="854"/>
      <c r="BC81" s="854"/>
      <c r="BD81" s="855"/>
      <c r="BE81" s="106"/>
      <c r="BF81" s="106"/>
      <c r="BG81" s="106"/>
      <c r="BH81" s="106"/>
      <c r="BI81" s="106"/>
      <c r="BJ81" s="106"/>
      <c r="BK81" s="106"/>
      <c r="BL81" s="106"/>
      <c r="BM81" s="106"/>
      <c r="BN81" s="106"/>
      <c r="BO81" s="106"/>
      <c r="BP81" s="106"/>
      <c r="BQ81" s="103">
        <v>75</v>
      </c>
      <c r="BR81" s="108"/>
      <c r="BS81" s="881"/>
      <c r="BT81" s="882"/>
      <c r="BU81" s="882"/>
      <c r="BV81" s="882"/>
      <c r="BW81" s="882"/>
      <c r="BX81" s="882"/>
      <c r="BY81" s="882"/>
      <c r="BZ81" s="882"/>
      <c r="CA81" s="882"/>
      <c r="CB81" s="882"/>
      <c r="CC81" s="882"/>
      <c r="CD81" s="882"/>
      <c r="CE81" s="882"/>
      <c r="CF81" s="882"/>
      <c r="CG81" s="887"/>
      <c r="CH81" s="884"/>
      <c r="CI81" s="885"/>
      <c r="CJ81" s="885"/>
      <c r="CK81" s="885"/>
      <c r="CL81" s="886"/>
      <c r="CM81" s="884"/>
      <c r="CN81" s="885"/>
      <c r="CO81" s="885"/>
      <c r="CP81" s="885"/>
      <c r="CQ81" s="886"/>
      <c r="CR81" s="884"/>
      <c r="CS81" s="885"/>
      <c r="CT81" s="885"/>
      <c r="CU81" s="885"/>
      <c r="CV81" s="886"/>
      <c r="CW81" s="884"/>
      <c r="CX81" s="885"/>
      <c r="CY81" s="885"/>
      <c r="CZ81" s="885"/>
      <c r="DA81" s="886"/>
      <c r="DB81" s="884"/>
      <c r="DC81" s="885"/>
      <c r="DD81" s="885"/>
      <c r="DE81" s="885"/>
      <c r="DF81" s="886"/>
      <c r="DG81" s="884"/>
      <c r="DH81" s="885"/>
      <c r="DI81" s="885"/>
      <c r="DJ81" s="885"/>
      <c r="DK81" s="886"/>
      <c r="DL81" s="884"/>
      <c r="DM81" s="885"/>
      <c r="DN81" s="885"/>
      <c r="DO81" s="885"/>
      <c r="DP81" s="886"/>
      <c r="DQ81" s="884"/>
      <c r="DR81" s="885"/>
      <c r="DS81" s="885"/>
      <c r="DT81" s="885"/>
      <c r="DU81" s="886"/>
      <c r="DV81" s="881"/>
      <c r="DW81" s="882"/>
      <c r="DX81" s="882"/>
      <c r="DY81" s="882"/>
      <c r="DZ81" s="883"/>
      <c r="EA81" s="95"/>
    </row>
    <row r="82" spans="1:131" ht="26.25" customHeight="1" x14ac:dyDescent="0.2">
      <c r="A82" s="103">
        <v>15</v>
      </c>
      <c r="B82" s="895"/>
      <c r="C82" s="896"/>
      <c r="D82" s="896"/>
      <c r="E82" s="896"/>
      <c r="F82" s="896"/>
      <c r="G82" s="896"/>
      <c r="H82" s="896"/>
      <c r="I82" s="896"/>
      <c r="J82" s="896"/>
      <c r="K82" s="896"/>
      <c r="L82" s="896"/>
      <c r="M82" s="896"/>
      <c r="N82" s="896"/>
      <c r="O82" s="896"/>
      <c r="P82" s="897"/>
      <c r="Q82" s="898"/>
      <c r="R82" s="852"/>
      <c r="S82" s="852"/>
      <c r="T82" s="852"/>
      <c r="U82" s="852"/>
      <c r="V82" s="852"/>
      <c r="W82" s="852"/>
      <c r="X82" s="852"/>
      <c r="Y82" s="852"/>
      <c r="Z82" s="852"/>
      <c r="AA82" s="852"/>
      <c r="AB82" s="852"/>
      <c r="AC82" s="852"/>
      <c r="AD82" s="852"/>
      <c r="AE82" s="852"/>
      <c r="AF82" s="852"/>
      <c r="AG82" s="852"/>
      <c r="AH82" s="852"/>
      <c r="AI82" s="852"/>
      <c r="AJ82" s="852"/>
      <c r="AK82" s="852"/>
      <c r="AL82" s="852"/>
      <c r="AM82" s="852"/>
      <c r="AN82" s="852"/>
      <c r="AO82" s="852"/>
      <c r="AP82" s="852"/>
      <c r="AQ82" s="852"/>
      <c r="AR82" s="852"/>
      <c r="AS82" s="852"/>
      <c r="AT82" s="852"/>
      <c r="AU82" s="852"/>
      <c r="AV82" s="852"/>
      <c r="AW82" s="852"/>
      <c r="AX82" s="852"/>
      <c r="AY82" s="852"/>
      <c r="AZ82" s="854"/>
      <c r="BA82" s="854"/>
      <c r="BB82" s="854"/>
      <c r="BC82" s="854"/>
      <c r="BD82" s="855"/>
      <c r="BE82" s="106"/>
      <c r="BF82" s="106"/>
      <c r="BG82" s="106"/>
      <c r="BH82" s="106"/>
      <c r="BI82" s="106"/>
      <c r="BJ82" s="106"/>
      <c r="BK82" s="106"/>
      <c r="BL82" s="106"/>
      <c r="BM82" s="106"/>
      <c r="BN82" s="106"/>
      <c r="BO82" s="106"/>
      <c r="BP82" s="106"/>
      <c r="BQ82" s="103">
        <v>76</v>
      </c>
      <c r="BR82" s="108"/>
      <c r="BS82" s="881"/>
      <c r="BT82" s="882"/>
      <c r="BU82" s="882"/>
      <c r="BV82" s="882"/>
      <c r="BW82" s="882"/>
      <c r="BX82" s="882"/>
      <c r="BY82" s="882"/>
      <c r="BZ82" s="882"/>
      <c r="CA82" s="882"/>
      <c r="CB82" s="882"/>
      <c r="CC82" s="882"/>
      <c r="CD82" s="882"/>
      <c r="CE82" s="882"/>
      <c r="CF82" s="882"/>
      <c r="CG82" s="887"/>
      <c r="CH82" s="884"/>
      <c r="CI82" s="885"/>
      <c r="CJ82" s="885"/>
      <c r="CK82" s="885"/>
      <c r="CL82" s="886"/>
      <c r="CM82" s="884"/>
      <c r="CN82" s="885"/>
      <c r="CO82" s="885"/>
      <c r="CP82" s="885"/>
      <c r="CQ82" s="886"/>
      <c r="CR82" s="884"/>
      <c r="CS82" s="885"/>
      <c r="CT82" s="885"/>
      <c r="CU82" s="885"/>
      <c r="CV82" s="886"/>
      <c r="CW82" s="884"/>
      <c r="CX82" s="885"/>
      <c r="CY82" s="885"/>
      <c r="CZ82" s="885"/>
      <c r="DA82" s="886"/>
      <c r="DB82" s="884"/>
      <c r="DC82" s="885"/>
      <c r="DD82" s="885"/>
      <c r="DE82" s="885"/>
      <c r="DF82" s="886"/>
      <c r="DG82" s="884"/>
      <c r="DH82" s="885"/>
      <c r="DI82" s="885"/>
      <c r="DJ82" s="885"/>
      <c r="DK82" s="886"/>
      <c r="DL82" s="884"/>
      <c r="DM82" s="885"/>
      <c r="DN82" s="885"/>
      <c r="DO82" s="885"/>
      <c r="DP82" s="886"/>
      <c r="DQ82" s="884"/>
      <c r="DR82" s="885"/>
      <c r="DS82" s="885"/>
      <c r="DT82" s="885"/>
      <c r="DU82" s="886"/>
      <c r="DV82" s="881"/>
      <c r="DW82" s="882"/>
      <c r="DX82" s="882"/>
      <c r="DY82" s="882"/>
      <c r="DZ82" s="883"/>
      <c r="EA82" s="95"/>
    </row>
    <row r="83" spans="1:131" ht="26.25" customHeight="1" x14ac:dyDescent="0.2">
      <c r="A83" s="103">
        <v>16</v>
      </c>
      <c r="B83" s="895"/>
      <c r="C83" s="896"/>
      <c r="D83" s="896"/>
      <c r="E83" s="896"/>
      <c r="F83" s="896"/>
      <c r="G83" s="896"/>
      <c r="H83" s="896"/>
      <c r="I83" s="896"/>
      <c r="J83" s="896"/>
      <c r="K83" s="896"/>
      <c r="L83" s="896"/>
      <c r="M83" s="896"/>
      <c r="N83" s="896"/>
      <c r="O83" s="896"/>
      <c r="P83" s="897"/>
      <c r="Q83" s="898"/>
      <c r="R83" s="852"/>
      <c r="S83" s="852"/>
      <c r="T83" s="852"/>
      <c r="U83" s="852"/>
      <c r="V83" s="852"/>
      <c r="W83" s="852"/>
      <c r="X83" s="852"/>
      <c r="Y83" s="852"/>
      <c r="Z83" s="852"/>
      <c r="AA83" s="852"/>
      <c r="AB83" s="852"/>
      <c r="AC83" s="852"/>
      <c r="AD83" s="852"/>
      <c r="AE83" s="852"/>
      <c r="AF83" s="852"/>
      <c r="AG83" s="852"/>
      <c r="AH83" s="852"/>
      <c r="AI83" s="852"/>
      <c r="AJ83" s="852"/>
      <c r="AK83" s="852"/>
      <c r="AL83" s="852"/>
      <c r="AM83" s="852"/>
      <c r="AN83" s="852"/>
      <c r="AO83" s="852"/>
      <c r="AP83" s="852"/>
      <c r="AQ83" s="852"/>
      <c r="AR83" s="852"/>
      <c r="AS83" s="852"/>
      <c r="AT83" s="852"/>
      <c r="AU83" s="852"/>
      <c r="AV83" s="852"/>
      <c r="AW83" s="852"/>
      <c r="AX83" s="852"/>
      <c r="AY83" s="852"/>
      <c r="AZ83" s="854"/>
      <c r="BA83" s="854"/>
      <c r="BB83" s="854"/>
      <c r="BC83" s="854"/>
      <c r="BD83" s="855"/>
      <c r="BE83" s="106"/>
      <c r="BF83" s="106"/>
      <c r="BG83" s="106"/>
      <c r="BH83" s="106"/>
      <c r="BI83" s="106"/>
      <c r="BJ83" s="106"/>
      <c r="BK83" s="106"/>
      <c r="BL83" s="106"/>
      <c r="BM83" s="106"/>
      <c r="BN83" s="106"/>
      <c r="BO83" s="106"/>
      <c r="BP83" s="106"/>
      <c r="BQ83" s="103">
        <v>77</v>
      </c>
      <c r="BR83" s="108"/>
      <c r="BS83" s="881"/>
      <c r="BT83" s="882"/>
      <c r="BU83" s="882"/>
      <c r="BV83" s="882"/>
      <c r="BW83" s="882"/>
      <c r="BX83" s="882"/>
      <c r="BY83" s="882"/>
      <c r="BZ83" s="882"/>
      <c r="CA83" s="882"/>
      <c r="CB83" s="882"/>
      <c r="CC83" s="882"/>
      <c r="CD83" s="882"/>
      <c r="CE83" s="882"/>
      <c r="CF83" s="882"/>
      <c r="CG83" s="887"/>
      <c r="CH83" s="884"/>
      <c r="CI83" s="885"/>
      <c r="CJ83" s="885"/>
      <c r="CK83" s="885"/>
      <c r="CL83" s="886"/>
      <c r="CM83" s="884"/>
      <c r="CN83" s="885"/>
      <c r="CO83" s="885"/>
      <c r="CP83" s="885"/>
      <c r="CQ83" s="886"/>
      <c r="CR83" s="884"/>
      <c r="CS83" s="885"/>
      <c r="CT83" s="885"/>
      <c r="CU83" s="885"/>
      <c r="CV83" s="886"/>
      <c r="CW83" s="884"/>
      <c r="CX83" s="885"/>
      <c r="CY83" s="885"/>
      <c r="CZ83" s="885"/>
      <c r="DA83" s="886"/>
      <c r="DB83" s="884"/>
      <c r="DC83" s="885"/>
      <c r="DD83" s="885"/>
      <c r="DE83" s="885"/>
      <c r="DF83" s="886"/>
      <c r="DG83" s="884"/>
      <c r="DH83" s="885"/>
      <c r="DI83" s="885"/>
      <c r="DJ83" s="885"/>
      <c r="DK83" s="886"/>
      <c r="DL83" s="884"/>
      <c r="DM83" s="885"/>
      <c r="DN83" s="885"/>
      <c r="DO83" s="885"/>
      <c r="DP83" s="886"/>
      <c r="DQ83" s="884"/>
      <c r="DR83" s="885"/>
      <c r="DS83" s="885"/>
      <c r="DT83" s="885"/>
      <c r="DU83" s="886"/>
      <c r="DV83" s="881"/>
      <c r="DW83" s="882"/>
      <c r="DX83" s="882"/>
      <c r="DY83" s="882"/>
      <c r="DZ83" s="883"/>
      <c r="EA83" s="95"/>
    </row>
    <row r="84" spans="1:131" ht="26.25" customHeight="1" x14ac:dyDescent="0.2">
      <c r="A84" s="103">
        <v>17</v>
      </c>
      <c r="B84" s="895"/>
      <c r="C84" s="896"/>
      <c r="D84" s="896"/>
      <c r="E84" s="896"/>
      <c r="F84" s="896"/>
      <c r="G84" s="896"/>
      <c r="H84" s="896"/>
      <c r="I84" s="896"/>
      <c r="J84" s="896"/>
      <c r="K84" s="896"/>
      <c r="L84" s="896"/>
      <c r="M84" s="896"/>
      <c r="N84" s="896"/>
      <c r="O84" s="896"/>
      <c r="P84" s="897"/>
      <c r="Q84" s="898"/>
      <c r="R84" s="852"/>
      <c r="S84" s="852"/>
      <c r="T84" s="852"/>
      <c r="U84" s="852"/>
      <c r="V84" s="852"/>
      <c r="W84" s="852"/>
      <c r="X84" s="852"/>
      <c r="Y84" s="852"/>
      <c r="Z84" s="852"/>
      <c r="AA84" s="852"/>
      <c r="AB84" s="852"/>
      <c r="AC84" s="852"/>
      <c r="AD84" s="852"/>
      <c r="AE84" s="852"/>
      <c r="AF84" s="852"/>
      <c r="AG84" s="852"/>
      <c r="AH84" s="852"/>
      <c r="AI84" s="852"/>
      <c r="AJ84" s="852"/>
      <c r="AK84" s="852"/>
      <c r="AL84" s="852"/>
      <c r="AM84" s="852"/>
      <c r="AN84" s="852"/>
      <c r="AO84" s="852"/>
      <c r="AP84" s="852"/>
      <c r="AQ84" s="852"/>
      <c r="AR84" s="852"/>
      <c r="AS84" s="852"/>
      <c r="AT84" s="852"/>
      <c r="AU84" s="852"/>
      <c r="AV84" s="852"/>
      <c r="AW84" s="852"/>
      <c r="AX84" s="852"/>
      <c r="AY84" s="852"/>
      <c r="AZ84" s="854"/>
      <c r="BA84" s="854"/>
      <c r="BB84" s="854"/>
      <c r="BC84" s="854"/>
      <c r="BD84" s="855"/>
      <c r="BE84" s="106"/>
      <c r="BF84" s="106"/>
      <c r="BG84" s="106"/>
      <c r="BH84" s="106"/>
      <c r="BI84" s="106"/>
      <c r="BJ84" s="106"/>
      <c r="BK84" s="106"/>
      <c r="BL84" s="106"/>
      <c r="BM84" s="106"/>
      <c r="BN84" s="106"/>
      <c r="BO84" s="106"/>
      <c r="BP84" s="106"/>
      <c r="BQ84" s="103">
        <v>78</v>
      </c>
      <c r="BR84" s="108"/>
      <c r="BS84" s="881"/>
      <c r="BT84" s="882"/>
      <c r="BU84" s="882"/>
      <c r="BV84" s="882"/>
      <c r="BW84" s="882"/>
      <c r="BX84" s="882"/>
      <c r="BY84" s="882"/>
      <c r="BZ84" s="882"/>
      <c r="CA84" s="882"/>
      <c r="CB84" s="882"/>
      <c r="CC84" s="882"/>
      <c r="CD84" s="882"/>
      <c r="CE84" s="882"/>
      <c r="CF84" s="882"/>
      <c r="CG84" s="887"/>
      <c r="CH84" s="884"/>
      <c r="CI84" s="885"/>
      <c r="CJ84" s="885"/>
      <c r="CK84" s="885"/>
      <c r="CL84" s="886"/>
      <c r="CM84" s="884"/>
      <c r="CN84" s="885"/>
      <c r="CO84" s="885"/>
      <c r="CP84" s="885"/>
      <c r="CQ84" s="886"/>
      <c r="CR84" s="884"/>
      <c r="CS84" s="885"/>
      <c r="CT84" s="885"/>
      <c r="CU84" s="885"/>
      <c r="CV84" s="886"/>
      <c r="CW84" s="884"/>
      <c r="CX84" s="885"/>
      <c r="CY84" s="885"/>
      <c r="CZ84" s="885"/>
      <c r="DA84" s="886"/>
      <c r="DB84" s="884"/>
      <c r="DC84" s="885"/>
      <c r="DD84" s="885"/>
      <c r="DE84" s="885"/>
      <c r="DF84" s="886"/>
      <c r="DG84" s="884"/>
      <c r="DH84" s="885"/>
      <c r="DI84" s="885"/>
      <c r="DJ84" s="885"/>
      <c r="DK84" s="886"/>
      <c r="DL84" s="884"/>
      <c r="DM84" s="885"/>
      <c r="DN84" s="885"/>
      <c r="DO84" s="885"/>
      <c r="DP84" s="886"/>
      <c r="DQ84" s="884"/>
      <c r="DR84" s="885"/>
      <c r="DS84" s="885"/>
      <c r="DT84" s="885"/>
      <c r="DU84" s="886"/>
      <c r="DV84" s="881"/>
      <c r="DW84" s="882"/>
      <c r="DX84" s="882"/>
      <c r="DY84" s="882"/>
      <c r="DZ84" s="883"/>
      <c r="EA84" s="95"/>
    </row>
    <row r="85" spans="1:131" ht="26.25" customHeight="1" x14ac:dyDescent="0.2">
      <c r="A85" s="103">
        <v>18</v>
      </c>
      <c r="B85" s="895"/>
      <c r="C85" s="896"/>
      <c r="D85" s="896"/>
      <c r="E85" s="896"/>
      <c r="F85" s="896"/>
      <c r="G85" s="896"/>
      <c r="H85" s="896"/>
      <c r="I85" s="896"/>
      <c r="J85" s="896"/>
      <c r="K85" s="896"/>
      <c r="L85" s="896"/>
      <c r="M85" s="896"/>
      <c r="N85" s="896"/>
      <c r="O85" s="896"/>
      <c r="P85" s="897"/>
      <c r="Q85" s="898"/>
      <c r="R85" s="852"/>
      <c r="S85" s="852"/>
      <c r="T85" s="852"/>
      <c r="U85" s="852"/>
      <c r="V85" s="852"/>
      <c r="W85" s="852"/>
      <c r="X85" s="852"/>
      <c r="Y85" s="852"/>
      <c r="Z85" s="852"/>
      <c r="AA85" s="852"/>
      <c r="AB85" s="852"/>
      <c r="AC85" s="852"/>
      <c r="AD85" s="852"/>
      <c r="AE85" s="852"/>
      <c r="AF85" s="852"/>
      <c r="AG85" s="852"/>
      <c r="AH85" s="852"/>
      <c r="AI85" s="852"/>
      <c r="AJ85" s="852"/>
      <c r="AK85" s="852"/>
      <c r="AL85" s="852"/>
      <c r="AM85" s="852"/>
      <c r="AN85" s="852"/>
      <c r="AO85" s="852"/>
      <c r="AP85" s="852"/>
      <c r="AQ85" s="852"/>
      <c r="AR85" s="852"/>
      <c r="AS85" s="852"/>
      <c r="AT85" s="852"/>
      <c r="AU85" s="852"/>
      <c r="AV85" s="852"/>
      <c r="AW85" s="852"/>
      <c r="AX85" s="852"/>
      <c r="AY85" s="852"/>
      <c r="AZ85" s="854"/>
      <c r="BA85" s="854"/>
      <c r="BB85" s="854"/>
      <c r="BC85" s="854"/>
      <c r="BD85" s="855"/>
      <c r="BE85" s="106"/>
      <c r="BF85" s="106"/>
      <c r="BG85" s="106"/>
      <c r="BH85" s="106"/>
      <c r="BI85" s="106"/>
      <c r="BJ85" s="106"/>
      <c r="BK85" s="106"/>
      <c r="BL85" s="106"/>
      <c r="BM85" s="106"/>
      <c r="BN85" s="106"/>
      <c r="BO85" s="106"/>
      <c r="BP85" s="106"/>
      <c r="BQ85" s="103">
        <v>79</v>
      </c>
      <c r="BR85" s="108"/>
      <c r="BS85" s="881"/>
      <c r="BT85" s="882"/>
      <c r="BU85" s="882"/>
      <c r="BV85" s="882"/>
      <c r="BW85" s="882"/>
      <c r="BX85" s="882"/>
      <c r="BY85" s="882"/>
      <c r="BZ85" s="882"/>
      <c r="CA85" s="882"/>
      <c r="CB85" s="882"/>
      <c r="CC85" s="882"/>
      <c r="CD85" s="882"/>
      <c r="CE85" s="882"/>
      <c r="CF85" s="882"/>
      <c r="CG85" s="887"/>
      <c r="CH85" s="884"/>
      <c r="CI85" s="885"/>
      <c r="CJ85" s="885"/>
      <c r="CK85" s="885"/>
      <c r="CL85" s="886"/>
      <c r="CM85" s="884"/>
      <c r="CN85" s="885"/>
      <c r="CO85" s="885"/>
      <c r="CP85" s="885"/>
      <c r="CQ85" s="886"/>
      <c r="CR85" s="884"/>
      <c r="CS85" s="885"/>
      <c r="CT85" s="885"/>
      <c r="CU85" s="885"/>
      <c r="CV85" s="886"/>
      <c r="CW85" s="884"/>
      <c r="CX85" s="885"/>
      <c r="CY85" s="885"/>
      <c r="CZ85" s="885"/>
      <c r="DA85" s="886"/>
      <c r="DB85" s="884"/>
      <c r="DC85" s="885"/>
      <c r="DD85" s="885"/>
      <c r="DE85" s="885"/>
      <c r="DF85" s="886"/>
      <c r="DG85" s="884"/>
      <c r="DH85" s="885"/>
      <c r="DI85" s="885"/>
      <c r="DJ85" s="885"/>
      <c r="DK85" s="886"/>
      <c r="DL85" s="884"/>
      <c r="DM85" s="885"/>
      <c r="DN85" s="885"/>
      <c r="DO85" s="885"/>
      <c r="DP85" s="886"/>
      <c r="DQ85" s="884"/>
      <c r="DR85" s="885"/>
      <c r="DS85" s="885"/>
      <c r="DT85" s="885"/>
      <c r="DU85" s="886"/>
      <c r="DV85" s="881"/>
      <c r="DW85" s="882"/>
      <c r="DX85" s="882"/>
      <c r="DY85" s="882"/>
      <c r="DZ85" s="883"/>
      <c r="EA85" s="95"/>
    </row>
    <row r="86" spans="1:131" ht="26.25" customHeight="1" x14ac:dyDescent="0.2">
      <c r="A86" s="103">
        <v>19</v>
      </c>
      <c r="B86" s="895"/>
      <c r="C86" s="896"/>
      <c r="D86" s="896"/>
      <c r="E86" s="896"/>
      <c r="F86" s="896"/>
      <c r="G86" s="896"/>
      <c r="H86" s="896"/>
      <c r="I86" s="896"/>
      <c r="J86" s="896"/>
      <c r="K86" s="896"/>
      <c r="L86" s="896"/>
      <c r="M86" s="896"/>
      <c r="N86" s="896"/>
      <c r="O86" s="896"/>
      <c r="P86" s="897"/>
      <c r="Q86" s="898"/>
      <c r="R86" s="852"/>
      <c r="S86" s="852"/>
      <c r="T86" s="852"/>
      <c r="U86" s="852"/>
      <c r="V86" s="852"/>
      <c r="W86" s="852"/>
      <c r="X86" s="852"/>
      <c r="Y86" s="852"/>
      <c r="Z86" s="852"/>
      <c r="AA86" s="852"/>
      <c r="AB86" s="852"/>
      <c r="AC86" s="852"/>
      <c r="AD86" s="852"/>
      <c r="AE86" s="852"/>
      <c r="AF86" s="852"/>
      <c r="AG86" s="852"/>
      <c r="AH86" s="852"/>
      <c r="AI86" s="852"/>
      <c r="AJ86" s="852"/>
      <c r="AK86" s="852"/>
      <c r="AL86" s="852"/>
      <c r="AM86" s="852"/>
      <c r="AN86" s="852"/>
      <c r="AO86" s="852"/>
      <c r="AP86" s="852"/>
      <c r="AQ86" s="852"/>
      <c r="AR86" s="852"/>
      <c r="AS86" s="852"/>
      <c r="AT86" s="852"/>
      <c r="AU86" s="852"/>
      <c r="AV86" s="852"/>
      <c r="AW86" s="852"/>
      <c r="AX86" s="852"/>
      <c r="AY86" s="852"/>
      <c r="AZ86" s="854"/>
      <c r="BA86" s="854"/>
      <c r="BB86" s="854"/>
      <c r="BC86" s="854"/>
      <c r="BD86" s="855"/>
      <c r="BE86" s="106"/>
      <c r="BF86" s="106"/>
      <c r="BG86" s="106"/>
      <c r="BH86" s="106"/>
      <c r="BI86" s="106"/>
      <c r="BJ86" s="106"/>
      <c r="BK86" s="106"/>
      <c r="BL86" s="106"/>
      <c r="BM86" s="106"/>
      <c r="BN86" s="106"/>
      <c r="BO86" s="106"/>
      <c r="BP86" s="106"/>
      <c r="BQ86" s="103">
        <v>80</v>
      </c>
      <c r="BR86" s="108"/>
      <c r="BS86" s="881"/>
      <c r="BT86" s="882"/>
      <c r="BU86" s="882"/>
      <c r="BV86" s="882"/>
      <c r="BW86" s="882"/>
      <c r="BX86" s="882"/>
      <c r="BY86" s="882"/>
      <c r="BZ86" s="882"/>
      <c r="CA86" s="882"/>
      <c r="CB86" s="882"/>
      <c r="CC86" s="882"/>
      <c r="CD86" s="882"/>
      <c r="CE86" s="882"/>
      <c r="CF86" s="882"/>
      <c r="CG86" s="887"/>
      <c r="CH86" s="884"/>
      <c r="CI86" s="885"/>
      <c r="CJ86" s="885"/>
      <c r="CK86" s="885"/>
      <c r="CL86" s="886"/>
      <c r="CM86" s="884"/>
      <c r="CN86" s="885"/>
      <c r="CO86" s="885"/>
      <c r="CP86" s="885"/>
      <c r="CQ86" s="886"/>
      <c r="CR86" s="884"/>
      <c r="CS86" s="885"/>
      <c r="CT86" s="885"/>
      <c r="CU86" s="885"/>
      <c r="CV86" s="886"/>
      <c r="CW86" s="884"/>
      <c r="CX86" s="885"/>
      <c r="CY86" s="885"/>
      <c r="CZ86" s="885"/>
      <c r="DA86" s="886"/>
      <c r="DB86" s="884"/>
      <c r="DC86" s="885"/>
      <c r="DD86" s="885"/>
      <c r="DE86" s="885"/>
      <c r="DF86" s="886"/>
      <c r="DG86" s="884"/>
      <c r="DH86" s="885"/>
      <c r="DI86" s="885"/>
      <c r="DJ86" s="885"/>
      <c r="DK86" s="886"/>
      <c r="DL86" s="884"/>
      <c r="DM86" s="885"/>
      <c r="DN86" s="885"/>
      <c r="DO86" s="885"/>
      <c r="DP86" s="886"/>
      <c r="DQ86" s="884"/>
      <c r="DR86" s="885"/>
      <c r="DS86" s="885"/>
      <c r="DT86" s="885"/>
      <c r="DU86" s="886"/>
      <c r="DV86" s="881"/>
      <c r="DW86" s="882"/>
      <c r="DX86" s="882"/>
      <c r="DY86" s="882"/>
      <c r="DZ86" s="883"/>
      <c r="EA86" s="95"/>
    </row>
    <row r="87" spans="1:131" ht="26.25" customHeight="1" x14ac:dyDescent="0.2">
      <c r="A87" s="109">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106"/>
      <c r="BF87" s="106"/>
      <c r="BG87" s="106"/>
      <c r="BH87" s="106"/>
      <c r="BI87" s="106"/>
      <c r="BJ87" s="106"/>
      <c r="BK87" s="106"/>
      <c r="BL87" s="106"/>
      <c r="BM87" s="106"/>
      <c r="BN87" s="106"/>
      <c r="BO87" s="106"/>
      <c r="BP87" s="106"/>
      <c r="BQ87" s="103">
        <v>81</v>
      </c>
      <c r="BR87" s="108"/>
      <c r="BS87" s="881"/>
      <c r="BT87" s="882"/>
      <c r="BU87" s="882"/>
      <c r="BV87" s="882"/>
      <c r="BW87" s="882"/>
      <c r="BX87" s="882"/>
      <c r="BY87" s="882"/>
      <c r="BZ87" s="882"/>
      <c r="CA87" s="882"/>
      <c r="CB87" s="882"/>
      <c r="CC87" s="882"/>
      <c r="CD87" s="882"/>
      <c r="CE87" s="882"/>
      <c r="CF87" s="882"/>
      <c r="CG87" s="887"/>
      <c r="CH87" s="884"/>
      <c r="CI87" s="885"/>
      <c r="CJ87" s="885"/>
      <c r="CK87" s="885"/>
      <c r="CL87" s="886"/>
      <c r="CM87" s="884"/>
      <c r="CN87" s="885"/>
      <c r="CO87" s="885"/>
      <c r="CP87" s="885"/>
      <c r="CQ87" s="886"/>
      <c r="CR87" s="884"/>
      <c r="CS87" s="885"/>
      <c r="CT87" s="885"/>
      <c r="CU87" s="885"/>
      <c r="CV87" s="886"/>
      <c r="CW87" s="884"/>
      <c r="CX87" s="885"/>
      <c r="CY87" s="885"/>
      <c r="CZ87" s="885"/>
      <c r="DA87" s="886"/>
      <c r="DB87" s="884"/>
      <c r="DC87" s="885"/>
      <c r="DD87" s="885"/>
      <c r="DE87" s="885"/>
      <c r="DF87" s="886"/>
      <c r="DG87" s="884"/>
      <c r="DH87" s="885"/>
      <c r="DI87" s="885"/>
      <c r="DJ87" s="885"/>
      <c r="DK87" s="886"/>
      <c r="DL87" s="884"/>
      <c r="DM87" s="885"/>
      <c r="DN87" s="885"/>
      <c r="DO87" s="885"/>
      <c r="DP87" s="886"/>
      <c r="DQ87" s="884"/>
      <c r="DR87" s="885"/>
      <c r="DS87" s="885"/>
      <c r="DT87" s="885"/>
      <c r="DU87" s="886"/>
      <c r="DV87" s="881"/>
      <c r="DW87" s="882"/>
      <c r="DX87" s="882"/>
      <c r="DY87" s="882"/>
      <c r="DZ87" s="883"/>
      <c r="EA87" s="95"/>
    </row>
    <row r="88" spans="1:131" ht="26.25" customHeight="1" thickBot="1" x14ac:dyDescent="0.25">
      <c r="A88" s="105" t="s">
        <v>340</v>
      </c>
      <c r="B88" s="811" t="s">
        <v>390</v>
      </c>
      <c r="C88" s="812"/>
      <c r="D88" s="812"/>
      <c r="E88" s="812"/>
      <c r="F88" s="812"/>
      <c r="G88" s="812"/>
      <c r="H88" s="812"/>
      <c r="I88" s="812"/>
      <c r="J88" s="812"/>
      <c r="K88" s="812"/>
      <c r="L88" s="812"/>
      <c r="M88" s="812"/>
      <c r="N88" s="812"/>
      <c r="O88" s="812"/>
      <c r="P88" s="813"/>
      <c r="Q88" s="862"/>
      <c r="R88" s="863"/>
      <c r="S88" s="863"/>
      <c r="T88" s="863"/>
      <c r="U88" s="863"/>
      <c r="V88" s="863"/>
      <c r="W88" s="863"/>
      <c r="X88" s="863"/>
      <c r="Y88" s="863"/>
      <c r="Z88" s="863"/>
      <c r="AA88" s="863"/>
      <c r="AB88" s="863"/>
      <c r="AC88" s="863"/>
      <c r="AD88" s="863"/>
      <c r="AE88" s="863"/>
      <c r="AF88" s="866"/>
      <c r="AG88" s="866"/>
      <c r="AH88" s="866"/>
      <c r="AI88" s="866"/>
      <c r="AJ88" s="866"/>
      <c r="AK88" s="863"/>
      <c r="AL88" s="863"/>
      <c r="AM88" s="863"/>
      <c r="AN88" s="863"/>
      <c r="AO88" s="863"/>
      <c r="AP88" s="866"/>
      <c r="AQ88" s="866"/>
      <c r="AR88" s="866"/>
      <c r="AS88" s="866"/>
      <c r="AT88" s="866"/>
      <c r="AU88" s="866"/>
      <c r="AV88" s="866"/>
      <c r="AW88" s="866"/>
      <c r="AX88" s="866"/>
      <c r="AY88" s="866"/>
      <c r="AZ88" s="871"/>
      <c r="BA88" s="871"/>
      <c r="BB88" s="871"/>
      <c r="BC88" s="871"/>
      <c r="BD88" s="872"/>
      <c r="BE88" s="106"/>
      <c r="BF88" s="106"/>
      <c r="BG88" s="106"/>
      <c r="BH88" s="106"/>
      <c r="BI88" s="106"/>
      <c r="BJ88" s="106"/>
      <c r="BK88" s="106"/>
      <c r="BL88" s="106"/>
      <c r="BM88" s="106"/>
      <c r="BN88" s="106"/>
      <c r="BO88" s="106"/>
      <c r="BP88" s="106"/>
      <c r="BQ88" s="103">
        <v>82</v>
      </c>
      <c r="BR88" s="108"/>
      <c r="BS88" s="881"/>
      <c r="BT88" s="882"/>
      <c r="BU88" s="882"/>
      <c r="BV88" s="882"/>
      <c r="BW88" s="882"/>
      <c r="BX88" s="882"/>
      <c r="BY88" s="882"/>
      <c r="BZ88" s="882"/>
      <c r="CA88" s="882"/>
      <c r="CB88" s="882"/>
      <c r="CC88" s="882"/>
      <c r="CD88" s="882"/>
      <c r="CE88" s="882"/>
      <c r="CF88" s="882"/>
      <c r="CG88" s="887"/>
      <c r="CH88" s="884"/>
      <c r="CI88" s="885"/>
      <c r="CJ88" s="885"/>
      <c r="CK88" s="885"/>
      <c r="CL88" s="886"/>
      <c r="CM88" s="884"/>
      <c r="CN88" s="885"/>
      <c r="CO88" s="885"/>
      <c r="CP88" s="885"/>
      <c r="CQ88" s="886"/>
      <c r="CR88" s="884"/>
      <c r="CS88" s="885"/>
      <c r="CT88" s="885"/>
      <c r="CU88" s="885"/>
      <c r="CV88" s="886"/>
      <c r="CW88" s="884"/>
      <c r="CX88" s="885"/>
      <c r="CY88" s="885"/>
      <c r="CZ88" s="885"/>
      <c r="DA88" s="886"/>
      <c r="DB88" s="884"/>
      <c r="DC88" s="885"/>
      <c r="DD88" s="885"/>
      <c r="DE88" s="885"/>
      <c r="DF88" s="886"/>
      <c r="DG88" s="884"/>
      <c r="DH88" s="885"/>
      <c r="DI88" s="885"/>
      <c r="DJ88" s="885"/>
      <c r="DK88" s="886"/>
      <c r="DL88" s="884"/>
      <c r="DM88" s="885"/>
      <c r="DN88" s="885"/>
      <c r="DO88" s="885"/>
      <c r="DP88" s="886"/>
      <c r="DQ88" s="884"/>
      <c r="DR88" s="885"/>
      <c r="DS88" s="885"/>
      <c r="DT88" s="885"/>
      <c r="DU88" s="886"/>
      <c r="DV88" s="881"/>
      <c r="DW88" s="882"/>
      <c r="DX88" s="882"/>
      <c r="DY88" s="882"/>
      <c r="DZ88" s="883"/>
      <c r="EA88" s="95"/>
    </row>
    <row r="89" spans="1:131" ht="26.25" hidden="1" customHeight="1" x14ac:dyDescent="0.2">
      <c r="A89" s="110"/>
      <c r="B89" s="111"/>
      <c r="C89" s="111"/>
      <c r="D89" s="111"/>
      <c r="E89" s="111"/>
      <c r="F89" s="111"/>
      <c r="G89" s="111"/>
      <c r="H89" s="111"/>
      <c r="I89" s="111"/>
      <c r="J89" s="111"/>
      <c r="K89" s="111"/>
      <c r="L89" s="111"/>
      <c r="M89" s="111"/>
      <c r="N89" s="111"/>
      <c r="O89" s="111"/>
      <c r="P89" s="111"/>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3"/>
      <c r="BA89" s="113"/>
      <c r="BB89" s="113"/>
      <c r="BC89" s="113"/>
      <c r="BD89" s="113"/>
      <c r="BE89" s="106"/>
      <c r="BF89" s="106"/>
      <c r="BG89" s="106"/>
      <c r="BH89" s="106"/>
      <c r="BI89" s="106"/>
      <c r="BJ89" s="106"/>
      <c r="BK89" s="106"/>
      <c r="BL89" s="106"/>
      <c r="BM89" s="106"/>
      <c r="BN89" s="106"/>
      <c r="BO89" s="106"/>
      <c r="BP89" s="106"/>
      <c r="BQ89" s="103">
        <v>83</v>
      </c>
      <c r="BR89" s="108"/>
      <c r="BS89" s="881"/>
      <c r="BT89" s="882"/>
      <c r="BU89" s="882"/>
      <c r="BV89" s="882"/>
      <c r="BW89" s="882"/>
      <c r="BX89" s="882"/>
      <c r="BY89" s="882"/>
      <c r="BZ89" s="882"/>
      <c r="CA89" s="882"/>
      <c r="CB89" s="882"/>
      <c r="CC89" s="882"/>
      <c r="CD89" s="882"/>
      <c r="CE89" s="882"/>
      <c r="CF89" s="882"/>
      <c r="CG89" s="887"/>
      <c r="CH89" s="884"/>
      <c r="CI89" s="885"/>
      <c r="CJ89" s="885"/>
      <c r="CK89" s="885"/>
      <c r="CL89" s="886"/>
      <c r="CM89" s="884"/>
      <c r="CN89" s="885"/>
      <c r="CO89" s="885"/>
      <c r="CP89" s="885"/>
      <c r="CQ89" s="886"/>
      <c r="CR89" s="884"/>
      <c r="CS89" s="885"/>
      <c r="CT89" s="885"/>
      <c r="CU89" s="885"/>
      <c r="CV89" s="886"/>
      <c r="CW89" s="884"/>
      <c r="CX89" s="885"/>
      <c r="CY89" s="885"/>
      <c r="CZ89" s="885"/>
      <c r="DA89" s="886"/>
      <c r="DB89" s="884"/>
      <c r="DC89" s="885"/>
      <c r="DD89" s="885"/>
      <c r="DE89" s="885"/>
      <c r="DF89" s="886"/>
      <c r="DG89" s="884"/>
      <c r="DH89" s="885"/>
      <c r="DI89" s="885"/>
      <c r="DJ89" s="885"/>
      <c r="DK89" s="886"/>
      <c r="DL89" s="884"/>
      <c r="DM89" s="885"/>
      <c r="DN89" s="885"/>
      <c r="DO89" s="885"/>
      <c r="DP89" s="886"/>
      <c r="DQ89" s="884"/>
      <c r="DR89" s="885"/>
      <c r="DS89" s="885"/>
      <c r="DT89" s="885"/>
      <c r="DU89" s="886"/>
      <c r="DV89" s="881"/>
      <c r="DW89" s="882"/>
      <c r="DX89" s="882"/>
      <c r="DY89" s="882"/>
      <c r="DZ89" s="883"/>
      <c r="EA89" s="95"/>
    </row>
    <row r="90" spans="1:131" ht="26.25" hidden="1" customHeight="1" x14ac:dyDescent="0.2">
      <c r="A90" s="110"/>
      <c r="B90" s="111"/>
      <c r="C90" s="111"/>
      <c r="D90" s="111"/>
      <c r="E90" s="111"/>
      <c r="F90" s="111"/>
      <c r="G90" s="111"/>
      <c r="H90" s="111"/>
      <c r="I90" s="111"/>
      <c r="J90" s="111"/>
      <c r="K90" s="111"/>
      <c r="L90" s="111"/>
      <c r="M90" s="111"/>
      <c r="N90" s="111"/>
      <c r="O90" s="111"/>
      <c r="P90" s="111"/>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3"/>
      <c r="BA90" s="113"/>
      <c r="BB90" s="113"/>
      <c r="BC90" s="113"/>
      <c r="BD90" s="113"/>
      <c r="BE90" s="106"/>
      <c r="BF90" s="106"/>
      <c r="BG90" s="106"/>
      <c r="BH90" s="106"/>
      <c r="BI90" s="106"/>
      <c r="BJ90" s="106"/>
      <c r="BK90" s="106"/>
      <c r="BL90" s="106"/>
      <c r="BM90" s="106"/>
      <c r="BN90" s="106"/>
      <c r="BO90" s="106"/>
      <c r="BP90" s="106"/>
      <c r="BQ90" s="103">
        <v>84</v>
      </c>
      <c r="BR90" s="108"/>
      <c r="BS90" s="881"/>
      <c r="BT90" s="882"/>
      <c r="BU90" s="882"/>
      <c r="BV90" s="882"/>
      <c r="BW90" s="882"/>
      <c r="BX90" s="882"/>
      <c r="BY90" s="882"/>
      <c r="BZ90" s="882"/>
      <c r="CA90" s="882"/>
      <c r="CB90" s="882"/>
      <c r="CC90" s="882"/>
      <c r="CD90" s="882"/>
      <c r="CE90" s="882"/>
      <c r="CF90" s="882"/>
      <c r="CG90" s="887"/>
      <c r="CH90" s="884"/>
      <c r="CI90" s="885"/>
      <c r="CJ90" s="885"/>
      <c r="CK90" s="885"/>
      <c r="CL90" s="886"/>
      <c r="CM90" s="884"/>
      <c r="CN90" s="885"/>
      <c r="CO90" s="885"/>
      <c r="CP90" s="885"/>
      <c r="CQ90" s="886"/>
      <c r="CR90" s="884"/>
      <c r="CS90" s="885"/>
      <c r="CT90" s="885"/>
      <c r="CU90" s="885"/>
      <c r="CV90" s="886"/>
      <c r="CW90" s="884"/>
      <c r="CX90" s="885"/>
      <c r="CY90" s="885"/>
      <c r="CZ90" s="885"/>
      <c r="DA90" s="886"/>
      <c r="DB90" s="884"/>
      <c r="DC90" s="885"/>
      <c r="DD90" s="885"/>
      <c r="DE90" s="885"/>
      <c r="DF90" s="886"/>
      <c r="DG90" s="884"/>
      <c r="DH90" s="885"/>
      <c r="DI90" s="885"/>
      <c r="DJ90" s="885"/>
      <c r="DK90" s="886"/>
      <c r="DL90" s="884"/>
      <c r="DM90" s="885"/>
      <c r="DN90" s="885"/>
      <c r="DO90" s="885"/>
      <c r="DP90" s="886"/>
      <c r="DQ90" s="884"/>
      <c r="DR90" s="885"/>
      <c r="DS90" s="885"/>
      <c r="DT90" s="885"/>
      <c r="DU90" s="886"/>
      <c r="DV90" s="881"/>
      <c r="DW90" s="882"/>
      <c r="DX90" s="882"/>
      <c r="DY90" s="882"/>
      <c r="DZ90" s="883"/>
      <c r="EA90" s="95"/>
    </row>
    <row r="91" spans="1:131" ht="26.25" hidden="1" customHeight="1" x14ac:dyDescent="0.2">
      <c r="A91" s="110"/>
      <c r="B91" s="111"/>
      <c r="C91" s="111"/>
      <c r="D91" s="111"/>
      <c r="E91" s="111"/>
      <c r="F91" s="111"/>
      <c r="G91" s="111"/>
      <c r="H91" s="111"/>
      <c r="I91" s="111"/>
      <c r="J91" s="111"/>
      <c r="K91" s="111"/>
      <c r="L91" s="111"/>
      <c r="M91" s="111"/>
      <c r="N91" s="111"/>
      <c r="O91" s="111"/>
      <c r="P91" s="111"/>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3"/>
      <c r="BA91" s="113"/>
      <c r="BB91" s="113"/>
      <c r="BC91" s="113"/>
      <c r="BD91" s="113"/>
      <c r="BE91" s="106"/>
      <c r="BF91" s="106"/>
      <c r="BG91" s="106"/>
      <c r="BH91" s="106"/>
      <c r="BI91" s="106"/>
      <c r="BJ91" s="106"/>
      <c r="BK91" s="106"/>
      <c r="BL91" s="106"/>
      <c r="BM91" s="106"/>
      <c r="BN91" s="106"/>
      <c r="BO91" s="106"/>
      <c r="BP91" s="106"/>
      <c r="BQ91" s="103">
        <v>85</v>
      </c>
      <c r="BR91" s="108"/>
      <c r="BS91" s="881"/>
      <c r="BT91" s="882"/>
      <c r="BU91" s="882"/>
      <c r="BV91" s="882"/>
      <c r="BW91" s="882"/>
      <c r="BX91" s="882"/>
      <c r="BY91" s="882"/>
      <c r="BZ91" s="882"/>
      <c r="CA91" s="882"/>
      <c r="CB91" s="882"/>
      <c r="CC91" s="882"/>
      <c r="CD91" s="882"/>
      <c r="CE91" s="882"/>
      <c r="CF91" s="882"/>
      <c r="CG91" s="887"/>
      <c r="CH91" s="884"/>
      <c r="CI91" s="885"/>
      <c r="CJ91" s="885"/>
      <c r="CK91" s="885"/>
      <c r="CL91" s="886"/>
      <c r="CM91" s="884"/>
      <c r="CN91" s="885"/>
      <c r="CO91" s="885"/>
      <c r="CP91" s="885"/>
      <c r="CQ91" s="886"/>
      <c r="CR91" s="884"/>
      <c r="CS91" s="885"/>
      <c r="CT91" s="885"/>
      <c r="CU91" s="885"/>
      <c r="CV91" s="886"/>
      <c r="CW91" s="884"/>
      <c r="CX91" s="885"/>
      <c r="CY91" s="885"/>
      <c r="CZ91" s="885"/>
      <c r="DA91" s="886"/>
      <c r="DB91" s="884"/>
      <c r="DC91" s="885"/>
      <c r="DD91" s="885"/>
      <c r="DE91" s="885"/>
      <c r="DF91" s="886"/>
      <c r="DG91" s="884"/>
      <c r="DH91" s="885"/>
      <c r="DI91" s="885"/>
      <c r="DJ91" s="885"/>
      <c r="DK91" s="886"/>
      <c r="DL91" s="884"/>
      <c r="DM91" s="885"/>
      <c r="DN91" s="885"/>
      <c r="DO91" s="885"/>
      <c r="DP91" s="886"/>
      <c r="DQ91" s="884"/>
      <c r="DR91" s="885"/>
      <c r="DS91" s="885"/>
      <c r="DT91" s="885"/>
      <c r="DU91" s="886"/>
      <c r="DV91" s="881"/>
      <c r="DW91" s="882"/>
      <c r="DX91" s="882"/>
      <c r="DY91" s="882"/>
      <c r="DZ91" s="883"/>
      <c r="EA91" s="95"/>
    </row>
    <row r="92" spans="1:131" ht="26.25" hidden="1" customHeight="1" x14ac:dyDescent="0.2">
      <c r="A92" s="110"/>
      <c r="B92" s="111"/>
      <c r="C92" s="111"/>
      <c r="D92" s="111"/>
      <c r="E92" s="111"/>
      <c r="F92" s="111"/>
      <c r="G92" s="111"/>
      <c r="H92" s="111"/>
      <c r="I92" s="111"/>
      <c r="J92" s="111"/>
      <c r="K92" s="111"/>
      <c r="L92" s="111"/>
      <c r="M92" s="111"/>
      <c r="N92" s="111"/>
      <c r="O92" s="111"/>
      <c r="P92" s="111"/>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3"/>
      <c r="BA92" s="113"/>
      <c r="BB92" s="113"/>
      <c r="BC92" s="113"/>
      <c r="BD92" s="113"/>
      <c r="BE92" s="106"/>
      <c r="BF92" s="106"/>
      <c r="BG92" s="106"/>
      <c r="BH92" s="106"/>
      <c r="BI92" s="106"/>
      <c r="BJ92" s="106"/>
      <c r="BK92" s="106"/>
      <c r="BL92" s="106"/>
      <c r="BM92" s="106"/>
      <c r="BN92" s="106"/>
      <c r="BO92" s="106"/>
      <c r="BP92" s="106"/>
      <c r="BQ92" s="103">
        <v>86</v>
      </c>
      <c r="BR92" s="108"/>
      <c r="BS92" s="881"/>
      <c r="BT92" s="882"/>
      <c r="BU92" s="882"/>
      <c r="BV92" s="882"/>
      <c r="BW92" s="882"/>
      <c r="BX92" s="882"/>
      <c r="BY92" s="882"/>
      <c r="BZ92" s="882"/>
      <c r="CA92" s="882"/>
      <c r="CB92" s="882"/>
      <c r="CC92" s="882"/>
      <c r="CD92" s="882"/>
      <c r="CE92" s="882"/>
      <c r="CF92" s="882"/>
      <c r="CG92" s="887"/>
      <c r="CH92" s="884"/>
      <c r="CI92" s="885"/>
      <c r="CJ92" s="885"/>
      <c r="CK92" s="885"/>
      <c r="CL92" s="886"/>
      <c r="CM92" s="884"/>
      <c r="CN92" s="885"/>
      <c r="CO92" s="885"/>
      <c r="CP92" s="885"/>
      <c r="CQ92" s="886"/>
      <c r="CR92" s="884"/>
      <c r="CS92" s="885"/>
      <c r="CT92" s="885"/>
      <c r="CU92" s="885"/>
      <c r="CV92" s="886"/>
      <c r="CW92" s="884"/>
      <c r="CX92" s="885"/>
      <c r="CY92" s="885"/>
      <c r="CZ92" s="885"/>
      <c r="DA92" s="886"/>
      <c r="DB92" s="884"/>
      <c r="DC92" s="885"/>
      <c r="DD92" s="885"/>
      <c r="DE92" s="885"/>
      <c r="DF92" s="886"/>
      <c r="DG92" s="884"/>
      <c r="DH92" s="885"/>
      <c r="DI92" s="885"/>
      <c r="DJ92" s="885"/>
      <c r="DK92" s="886"/>
      <c r="DL92" s="884"/>
      <c r="DM92" s="885"/>
      <c r="DN92" s="885"/>
      <c r="DO92" s="885"/>
      <c r="DP92" s="886"/>
      <c r="DQ92" s="884"/>
      <c r="DR92" s="885"/>
      <c r="DS92" s="885"/>
      <c r="DT92" s="885"/>
      <c r="DU92" s="886"/>
      <c r="DV92" s="881"/>
      <c r="DW92" s="882"/>
      <c r="DX92" s="882"/>
      <c r="DY92" s="882"/>
      <c r="DZ92" s="883"/>
      <c r="EA92" s="95"/>
    </row>
    <row r="93" spans="1:131" ht="26.25" hidden="1" customHeight="1" x14ac:dyDescent="0.2">
      <c r="A93" s="110"/>
      <c r="B93" s="111"/>
      <c r="C93" s="111"/>
      <c r="D93" s="111"/>
      <c r="E93" s="111"/>
      <c r="F93" s="111"/>
      <c r="G93" s="111"/>
      <c r="H93" s="111"/>
      <c r="I93" s="111"/>
      <c r="J93" s="111"/>
      <c r="K93" s="111"/>
      <c r="L93" s="111"/>
      <c r="M93" s="111"/>
      <c r="N93" s="111"/>
      <c r="O93" s="111"/>
      <c r="P93" s="111"/>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3"/>
      <c r="BA93" s="113"/>
      <c r="BB93" s="113"/>
      <c r="BC93" s="113"/>
      <c r="BD93" s="113"/>
      <c r="BE93" s="106"/>
      <c r="BF93" s="106"/>
      <c r="BG93" s="106"/>
      <c r="BH93" s="106"/>
      <c r="BI93" s="106"/>
      <c r="BJ93" s="106"/>
      <c r="BK93" s="106"/>
      <c r="BL93" s="106"/>
      <c r="BM93" s="106"/>
      <c r="BN93" s="106"/>
      <c r="BO93" s="106"/>
      <c r="BP93" s="106"/>
      <c r="BQ93" s="103">
        <v>87</v>
      </c>
      <c r="BR93" s="108"/>
      <c r="BS93" s="881"/>
      <c r="BT93" s="882"/>
      <c r="BU93" s="882"/>
      <c r="BV93" s="882"/>
      <c r="BW93" s="882"/>
      <c r="BX93" s="882"/>
      <c r="BY93" s="882"/>
      <c r="BZ93" s="882"/>
      <c r="CA93" s="882"/>
      <c r="CB93" s="882"/>
      <c r="CC93" s="882"/>
      <c r="CD93" s="882"/>
      <c r="CE93" s="882"/>
      <c r="CF93" s="882"/>
      <c r="CG93" s="887"/>
      <c r="CH93" s="884"/>
      <c r="CI93" s="885"/>
      <c r="CJ93" s="885"/>
      <c r="CK93" s="885"/>
      <c r="CL93" s="886"/>
      <c r="CM93" s="884"/>
      <c r="CN93" s="885"/>
      <c r="CO93" s="885"/>
      <c r="CP93" s="885"/>
      <c r="CQ93" s="886"/>
      <c r="CR93" s="884"/>
      <c r="CS93" s="885"/>
      <c r="CT93" s="885"/>
      <c r="CU93" s="885"/>
      <c r="CV93" s="886"/>
      <c r="CW93" s="884"/>
      <c r="CX93" s="885"/>
      <c r="CY93" s="885"/>
      <c r="CZ93" s="885"/>
      <c r="DA93" s="886"/>
      <c r="DB93" s="884"/>
      <c r="DC93" s="885"/>
      <c r="DD93" s="885"/>
      <c r="DE93" s="885"/>
      <c r="DF93" s="886"/>
      <c r="DG93" s="884"/>
      <c r="DH93" s="885"/>
      <c r="DI93" s="885"/>
      <c r="DJ93" s="885"/>
      <c r="DK93" s="886"/>
      <c r="DL93" s="884"/>
      <c r="DM93" s="885"/>
      <c r="DN93" s="885"/>
      <c r="DO93" s="885"/>
      <c r="DP93" s="886"/>
      <c r="DQ93" s="884"/>
      <c r="DR93" s="885"/>
      <c r="DS93" s="885"/>
      <c r="DT93" s="885"/>
      <c r="DU93" s="886"/>
      <c r="DV93" s="881"/>
      <c r="DW93" s="882"/>
      <c r="DX93" s="882"/>
      <c r="DY93" s="882"/>
      <c r="DZ93" s="883"/>
      <c r="EA93" s="95"/>
    </row>
    <row r="94" spans="1:131" ht="26.25" hidden="1" customHeight="1" x14ac:dyDescent="0.2">
      <c r="A94" s="110"/>
      <c r="B94" s="111"/>
      <c r="C94" s="111"/>
      <c r="D94" s="111"/>
      <c r="E94" s="111"/>
      <c r="F94" s="111"/>
      <c r="G94" s="111"/>
      <c r="H94" s="111"/>
      <c r="I94" s="111"/>
      <c r="J94" s="111"/>
      <c r="K94" s="111"/>
      <c r="L94" s="111"/>
      <c r="M94" s="111"/>
      <c r="N94" s="111"/>
      <c r="O94" s="111"/>
      <c r="P94" s="111"/>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3"/>
      <c r="BA94" s="113"/>
      <c r="BB94" s="113"/>
      <c r="BC94" s="113"/>
      <c r="BD94" s="113"/>
      <c r="BE94" s="106"/>
      <c r="BF94" s="106"/>
      <c r="BG94" s="106"/>
      <c r="BH94" s="106"/>
      <c r="BI94" s="106"/>
      <c r="BJ94" s="106"/>
      <c r="BK94" s="106"/>
      <c r="BL94" s="106"/>
      <c r="BM94" s="106"/>
      <c r="BN94" s="106"/>
      <c r="BO94" s="106"/>
      <c r="BP94" s="106"/>
      <c r="BQ94" s="103">
        <v>88</v>
      </c>
      <c r="BR94" s="108"/>
      <c r="BS94" s="881"/>
      <c r="BT94" s="882"/>
      <c r="BU94" s="882"/>
      <c r="BV94" s="882"/>
      <c r="BW94" s="882"/>
      <c r="BX94" s="882"/>
      <c r="BY94" s="882"/>
      <c r="BZ94" s="882"/>
      <c r="CA94" s="882"/>
      <c r="CB94" s="882"/>
      <c r="CC94" s="882"/>
      <c r="CD94" s="882"/>
      <c r="CE94" s="882"/>
      <c r="CF94" s="882"/>
      <c r="CG94" s="887"/>
      <c r="CH94" s="884"/>
      <c r="CI94" s="885"/>
      <c r="CJ94" s="885"/>
      <c r="CK94" s="885"/>
      <c r="CL94" s="886"/>
      <c r="CM94" s="884"/>
      <c r="CN94" s="885"/>
      <c r="CO94" s="885"/>
      <c r="CP94" s="885"/>
      <c r="CQ94" s="886"/>
      <c r="CR94" s="884"/>
      <c r="CS94" s="885"/>
      <c r="CT94" s="885"/>
      <c r="CU94" s="885"/>
      <c r="CV94" s="886"/>
      <c r="CW94" s="884"/>
      <c r="CX94" s="885"/>
      <c r="CY94" s="885"/>
      <c r="CZ94" s="885"/>
      <c r="DA94" s="886"/>
      <c r="DB94" s="884"/>
      <c r="DC94" s="885"/>
      <c r="DD94" s="885"/>
      <c r="DE94" s="885"/>
      <c r="DF94" s="886"/>
      <c r="DG94" s="884"/>
      <c r="DH94" s="885"/>
      <c r="DI94" s="885"/>
      <c r="DJ94" s="885"/>
      <c r="DK94" s="886"/>
      <c r="DL94" s="884"/>
      <c r="DM94" s="885"/>
      <c r="DN94" s="885"/>
      <c r="DO94" s="885"/>
      <c r="DP94" s="886"/>
      <c r="DQ94" s="884"/>
      <c r="DR94" s="885"/>
      <c r="DS94" s="885"/>
      <c r="DT94" s="885"/>
      <c r="DU94" s="886"/>
      <c r="DV94" s="881"/>
      <c r="DW94" s="882"/>
      <c r="DX94" s="882"/>
      <c r="DY94" s="882"/>
      <c r="DZ94" s="883"/>
      <c r="EA94" s="95"/>
    </row>
    <row r="95" spans="1:131" ht="26.25" hidden="1" customHeight="1" x14ac:dyDescent="0.2">
      <c r="A95" s="110"/>
      <c r="B95" s="111"/>
      <c r="C95" s="111"/>
      <c r="D95" s="111"/>
      <c r="E95" s="111"/>
      <c r="F95" s="111"/>
      <c r="G95" s="111"/>
      <c r="H95" s="111"/>
      <c r="I95" s="111"/>
      <c r="J95" s="111"/>
      <c r="K95" s="111"/>
      <c r="L95" s="111"/>
      <c r="M95" s="111"/>
      <c r="N95" s="111"/>
      <c r="O95" s="111"/>
      <c r="P95" s="111"/>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3"/>
      <c r="BA95" s="113"/>
      <c r="BB95" s="113"/>
      <c r="BC95" s="113"/>
      <c r="BD95" s="113"/>
      <c r="BE95" s="106"/>
      <c r="BF95" s="106"/>
      <c r="BG95" s="106"/>
      <c r="BH95" s="106"/>
      <c r="BI95" s="106"/>
      <c r="BJ95" s="106"/>
      <c r="BK95" s="106"/>
      <c r="BL95" s="106"/>
      <c r="BM95" s="106"/>
      <c r="BN95" s="106"/>
      <c r="BO95" s="106"/>
      <c r="BP95" s="106"/>
      <c r="BQ95" s="103">
        <v>89</v>
      </c>
      <c r="BR95" s="108"/>
      <c r="BS95" s="881"/>
      <c r="BT95" s="882"/>
      <c r="BU95" s="882"/>
      <c r="BV95" s="882"/>
      <c r="BW95" s="882"/>
      <c r="BX95" s="882"/>
      <c r="BY95" s="882"/>
      <c r="BZ95" s="882"/>
      <c r="CA95" s="882"/>
      <c r="CB95" s="882"/>
      <c r="CC95" s="882"/>
      <c r="CD95" s="882"/>
      <c r="CE95" s="882"/>
      <c r="CF95" s="882"/>
      <c r="CG95" s="887"/>
      <c r="CH95" s="884"/>
      <c r="CI95" s="885"/>
      <c r="CJ95" s="885"/>
      <c r="CK95" s="885"/>
      <c r="CL95" s="886"/>
      <c r="CM95" s="884"/>
      <c r="CN95" s="885"/>
      <c r="CO95" s="885"/>
      <c r="CP95" s="885"/>
      <c r="CQ95" s="886"/>
      <c r="CR95" s="884"/>
      <c r="CS95" s="885"/>
      <c r="CT95" s="885"/>
      <c r="CU95" s="885"/>
      <c r="CV95" s="886"/>
      <c r="CW95" s="884"/>
      <c r="CX95" s="885"/>
      <c r="CY95" s="885"/>
      <c r="CZ95" s="885"/>
      <c r="DA95" s="886"/>
      <c r="DB95" s="884"/>
      <c r="DC95" s="885"/>
      <c r="DD95" s="885"/>
      <c r="DE95" s="885"/>
      <c r="DF95" s="886"/>
      <c r="DG95" s="884"/>
      <c r="DH95" s="885"/>
      <c r="DI95" s="885"/>
      <c r="DJ95" s="885"/>
      <c r="DK95" s="886"/>
      <c r="DL95" s="884"/>
      <c r="DM95" s="885"/>
      <c r="DN95" s="885"/>
      <c r="DO95" s="885"/>
      <c r="DP95" s="886"/>
      <c r="DQ95" s="884"/>
      <c r="DR95" s="885"/>
      <c r="DS95" s="885"/>
      <c r="DT95" s="885"/>
      <c r="DU95" s="886"/>
      <c r="DV95" s="881"/>
      <c r="DW95" s="882"/>
      <c r="DX95" s="882"/>
      <c r="DY95" s="882"/>
      <c r="DZ95" s="883"/>
      <c r="EA95" s="95"/>
    </row>
    <row r="96" spans="1:131" ht="26.25" hidden="1" customHeight="1" x14ac:dyDescent="0.2">
      <c r="A96" s="110"/>
      <c r="B96" s="111"/>
      <c r="C96" s="111"/>
      <c r="D96" s="111"/>
      <c r="E96" s="111"/>
      <c r="F96" s="111"/>
      <c r="G96" s="111"/>
      <c r="H96" s="111"/>
      <c r="I96" s="111"/>
      <c r="J96" s="111"/>
      <c r="K96" s="111"/>
      <c r="L96" s="111"/>
      <c r="M96" s="111"/>
      <c r="N96" s="111"/>
      <c r="O96" s="111"/>
      <c r="P96" s="111"/>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3"/>
      <c r="BA96" s="113"/>
      <c r="BB96" s="113"/>
      <c r="BC96" s="113"/>
      <c r="BD96" s="113"/>
      <c r="BE96" s="106"/>
      <c r="BF96" s="106"/>
      <c r="BG96" s="106"/>
      <c r="BH96" s="106"/>
      <c r="BI96" s="106"/>
      <c r="BJ96" s="106"/>
      <c r="BK96" s="106"/>
      <c r="BL96" s="106"/>
      <c r="BM96" s="106"/>
      <c r="BN96" s="106"/>
      <c r="BO96" s="106"/>
      <c r="BP96" s="106"/>
      <c r="BQ96" s="103">
        <v>90</v>
      </c>
      <c r="BR96" s="108"/>
      <c r="BS96" s="881"/>
      <c r="BT96" s="882"/>
      <c r="BU96" s="882"/>
      <c r="BV96" s="882"/>
      <c r="BW96" s="882"/>
      <c r="BX96" s="882"/>
      <c r="BY96" s="882"/>
      <c r="BZ96" s="882"/>
      <c r="CA96" s="882"/>
      <c r="CB96" s="882"/>
      <c r="CC96" s="882"/>
      <c r="CD96" s="882"/>
      <c r="CE96" s="882"/>
      <c r="CF96" s="882"/>
      <c r="CG96" s="887"/>
      <c r="CH96" s="884"/>
      <c r="CI96" s="885"/>
      <c r="CJ96" s="885"/>
      <c r="CK96" s="885"/>
      <c r="CL96" s="886"/>
      <c r="CM96" s="884"/>
      <c r="CN96" s="885"/>
      <c r="CO96" s="885"/>
      <c r="CP96" s="885"/>
      <c r="CQ96" s="886"/>
      <c r="CR96" s="884"/>
      <c r="CS96" s="885"/>
      <c r="CT96" s="885"/>
      <c r="CU96" s="885"/>
      <c r="CV96" s="886"/>
      <c r="CW96" s="884"/>
      <c r="CX96" s="885"/>
      <c r="CY96" s="885"/>
      <c r="CZ96" s="885"/>
      <c r="DA96" s="886"/>
      <c r="DB96" s="884"/>
      <c r="DC96" s="885"/>
      <c r="DD96" s="885"/>
      <c r="DE96" s="885"/>
      <c r="DF96" s="886"/>
      <c r="DG96" s="884"/>
      <c r="DH96" s="885"/>
      <c r="DI96" s="885"/>
      <c r="DJ96" s="885"/>
      <c r="DK96" s="886"/>
      <c r="DL96" s="884"/>
      <c r="DM96" s="885"/>
      <c r="DN96" s="885"/>
      <c r="DO96" s="885"/>
      <c r="DP96" s="886"/>
      <c r="DQ96" s="884"/>
      <c r="DR96" s="885"/>
      <c r="DS96" s="885"/>
      <c r="DT96" s="885"/>
      <c r="DU96" s="886"/>
      <c r="DV96" s="881"/>
      <c r="DW96" s="882"/>
      <c r="DX96" s="882"/>
      <c r="DY96" s="882"/>
      <c r="DZ96" s="883"/>
      <c r="EA96" s="95"/>
    </row>
    <row r="97" spans="1:131" ht="26.25" hidden="1" customHeight="1" x14ac:dyDescent="0.2">
      <c r="A97" s="110"/>
      <c r="B97" s="111"/>
      <c r="C97" s="111"/>
      <c r="D97" s="111"/>
      <c r="E97" s="111"/>
      <c r="F97" s="111"/>
      <c r="G97" s="111"/>
      <c r="H97" s="111"/>
      <c r="I97" s="111"/>
      <c r="J97" s="111"/>
      <c r="K97" s="111"/>
      <c r="L97" s="111"/>
      <c r="M97" s="111"/>
      <c r="N97" s="111"/>
      <c r="O97" s="111"/>
      <c r="P97" s="111"/>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3"/>
      <c r="BA97" s="113"/>
      <c r="BB97" s="113"/>
      <c r="BC97" s="113"/>
      <c r="BD97" s="113"/>
      <c r="BE97" s="106"/>
      <c r="BF97" s="106"/>
      <c r="BG97" s="106"/>
      <c r="BH97" s="106"/>
      <c r="BI97" s="106"/>
      <c r="BJ97" s="106"/>
      <c r="BK97" s="106"/>
      <c r="BL97" s="106"/>
      <c r="BM97" s="106"/>
      <c r="BN97" s="106"/>
      <c r="BO97" s="106"/>
      <c r="BP97" s="106"/>
      <c r="BQ97" s="103">
        <v>91</v>
      </c>
      <c r="BR97" s="108"/>
      <c r="BS97" s="881"/>
      <c r="BT97" s="882"/>
      <c r="BU97" s="882"/>
      <c r="BV97" s="882"/>
      <c r="BW97" s="882"/>
      <c r="BX97" s="882"/>
      <c r="BY97" s="882"/>
      <c r="BZ97" s="882"/>
      <c r="CA97" s="882"/>
      <c r="CB97" s="882"/>
      <c r="CC97" s="882"/>
      <c r="CD97" s="882"/>
      <c r="CE97" s="882"/>
      <c r="CF97" s="882"/>
      <c r="CG97" s="887"/>
      <c r="CH97" s="884"/>
      <c r="CI97" s="885"/>
      <c r="CJ97" s="885"/>
      <c r="CK97" s="885"/>
      <c r="CL97" s="886"/>
      <c r="CM97" s="884"/>
      <c r="CN97" s="885"/>
      <c r="CO97" s="885"/>
      <c r="CP97" s="885"/>
      <c r="CQ97" s="886"/>
      <c r="CR97" s="884"/>
      <c r="CS97" s="885"/>
      <c r="CT97" s="885"/>
      <c r="CU97" s="885"/>
      <c r="CV97" s="886"/>
      <c r="CW97" s="884"/>
      <c r="CX97" s="885"/>
      <c r="CY97" s="885"/>
      <c r="CZ97" s="885"/>
      <c r="DA97" s="886"/>
      <c r="DB97" s="884"/>
      <c r="DC97" s="885"/>
      <c r="DD97" s="885"/>
      <c r="DE97" s="885"/>
      <c r="DF97" s="886"/>
      <c r="DG97" s="884"/>
      <c r="DH97" s="885"/>
      <c r="DI97" s="885"/>
      <c r="DJ97" s="885"/>
      <c r="DK97" s="886"/>
      <c r="DL97" s="884"/>
      <c r="DM97" s="885"/>
      <c r="DN97" s="885"/>
      <c r="DO97" s="885"/>
      <c r="DP97" s="886"/>
      <c r="DQ97" s="884"/>
      <c r="DR97" s="885"/>
      <c r="DS97" s="885"/>
      <c r="DT97" s="885"/>
      <c r="DU97" s="886"/>
      <c r="DV97" s="881"/>
      <c r="DW97" s="882"/>
      <c r="DX97" s="882"/>
      <c r="DY97" s="882"/>
      <c r="DZ97" s="883"/>
      <c r="EA97" s="95"/>
    </row>
    <row r="98" spans="1:131" ht="26.25" hidden="1" customHeight="1" x14ac:dyDescent="0.2">
      <c r="A98" s="110"/>
      <c r="B98" s="111"/>
      <c r="C98" s="111"/>
      <c r="D98" s="111"/>
      <c r="E98" s="111"/>
      <c r="F98" s="111"/>
      <c r="G98" s="111"/>
      <c r="H98" s="111"/>
      <c r="I98" s="111"/>
      <c r="J98" s="111"/>
      <c r="K98" s="111"/>
      <c r="L98" s="111"/>
      <c r="M98" s="111"/>
      <c r="N98" s="111"/>
      <c r="O98" s="111"/>
      <c r="P98" s="111"/>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3"/>
      <c r="BA98" s="113"/>
      <c r="BB98" s="113"/>
      <c r="BC98" s="113"/>
      <c r="BD98" s="113"/>
      <c r="BE98" s="106"/>
      <c r="BF98" s="106"/>
      <c r="BG98" s="106"/>
      <c r="BH98" s="106"/>
      <c r="BI98" s="106"/>
      <c r="BJ98" s="106"/>
      <c r="BK98" s="106"/>
      <c r="BL98" s="106"/>
      <c r="BM98" s="106"/>
      <c r="BN98" s="106"/>
      <c r="BO98" s="106"/>
      <c r="BP98" s="106"/>
      <c r="BQ98" s="103">
        <v>92</v>
      </c>
      <c r="BR98" s="108"/>
      <c r="BS98" s="881"/>
      <c r="BT98" s="882"/>
      <c r="BU98" s="882"/>
      <c r="BV98" s="882"/>
      <c r="BW98" s="882"/>
      <c r="BX98" s="882"/>
      <c r="BY98" s="882"/>
      <c r="BZ98" s="882"/>
      <c r="CA98" s="882"/>
      <c r="CB98" s="882"/>
      <c r="CC98" s="882"/>
      <c r="CD98" s="882"/>
      <c r="CE98" s="882"/>
      <c r="CF98" s="882"/>
      <c r="CG98" s="887"/>
      <c r="CH98" s="884"/>
      <c r="CI98" s="885"/>
      <c r="CJ98" s="885"/>
      <c r="CK98" s="885"/>
      <c r="CL98" s="886"/>
      <c r="CM98" s="884"/>
      <c r="CN98" s="885"/>
      <c r="CO98" s="885"/>
      <c r="CP98" s="885"/>
      <c r="CQ98" s="886"/>
      <c r="CR98" s="884"/>
      <c r="CS98" s="885"/>
      <c r="CT98" s="885"/>
      <c r="CU98" s="885"/>
      <c r="CV98" s="886"/>
      <c r="CW98" s="884"/>
      <c r="CX98" s="885"/>
      <c r="CY98" s="885"/>
      <c r="CZ98" s="885"/>
      <c r="DA98" s="886"/>
      <c r="DB98" s="884"/>
      <c r="DC98" s="885"/>
      <c r="DD98" s="885"/>
      <c r="DE98" s="885"/>
      <c r="DF98" s="886"/>
      <c r="DG98" s="884"/>
      <c r="DH98" s="885"/>
      <c r="DI98" s="885"/>
      <c r="DJ98" s="885"/>
      <c r="DK98" s="886"/>
      <c r="DL98" s="884"/>
      <c r="DM98" s="885"/>
      <c r="DN98" s="885"/>
      <c r="DO98" s="885"/>
      <c r="DP98" s="886"/>
      <c r="DQ98" s="884"/>
      <c r="DR98" s="885"/>
      <c r="DS98" s="885"/>
      <c r="DT98" s="885"/>
      <c r="DU98" s="886"/>
      <c r="DV98" s="881"/>
      <c r="DW98" s="882"/>
      <c r="DX98" s="882"/>
      <c r="DY98" s="882"/>
      <c r="DZ98" s="883"/>
      <c r="EA98" s="95"/>
    </row>
    <row r="99" spans="1:131" ht="26.25" hidden="1" customHeight="1" x14ac:dyDescent="0.2">
      <c r="A99" s="110"/>
      <c r="B99" s="111"/>
      <c r="C99" s="111"/>
      <c r="D99" s="111"/>
      <c r="E99" s="111"/>
      <c r="F99" s="111"/>
      <c r="G99" s="111"/>
      <c r="H99" s="111"/>
      <c r="I99" s="111"/>
      <c r="J99" s="111"/>
      <c r="K99" s="111"/>
      <c r="L99" s="111"/>
      <c r="M99" s="111"/>
      <c r="N99" s="111"/>
      <c r="O99" s="111"/>
      <c r="P99" s="111"/>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3"/>
      <c r="BA99" s="113"/>
      <c r="BB99" s="113"/>
      <c r="BC99" s="113"/>
      <c r="BD99" s="113"/>
      <c r="BE99" s="106"/>
      <c r="BF99" s="106"/>
      <c r="BG99" s="106"/>
      <c r="BH99" s="106"/>
      <c r="BI99" s="106"/>
      <c r="BJ99" s="106"/>
      <c r="BK99" s="106"/>
      <c r="BL99" s="106"/>
      <c r="BM99" s="106"/>
      <c r="BN99" s="106"/>
      <c r="BO99" s="106"/>
      <c r="BP99" s="106"/>
      <c r="BQ99" s="103">
        <v>93</v>
      </c>
      <c r="BR99" s="108"/>
      <c r="BS99" s="881"/>
      <c r="BT99" s="882"/>
      <c r="BU99" s="882"/>
      <c r="BV99" s="882"/>
      <c r="BW99" s="882"/>
      <c r="BX99" s="882"/>
      <c r="BY99" s="882"/>
      <c r="BZ99" s="882"/>
      <c r="CA99" s="882"/>
      <c r="CB99" s="882"/>
      <c r="CC99" s="882"/>
      <c r="CD99" s="882"/>
      <c r="CE99" s="882"/>
      <c r="CF99" s="882"/>
      <c r="CG99" s="887"/>
      <c r="CH99" s="884"/>
      <c r="CI99" s="885"/>
      <c r="CJ99" s="885"/>
      <c r="CK99" s="885"/>
      <c r="CL99" s="886"/>
      <c r="CM99" s="884"/>
      <c r="CN99" s="885"/>
      <c r="CO99" s="885"/>
      <c r="CP99" s="885"/>
      <c r="CQ99" s="886"/>
      <c r="CR99" s="884"/>
      <c r="CS99" s="885"/>
      <c r="CT99" s="885"/>
      <c r="CU99" s="885"/>
      <c r="CV99" s="886"/>
      <c r="CW99" s="884"/>
      <c r="CX99" s="885"/>
      <c r="CY99" s="885"/>
      <c r="CZ99" s="885"/>
      <c r="DA99" s="886"/>
      <c r="DB99" s="884"/>
      <c r="DC99" s="885"/>
      <c r="DD99" s="885"/>
      <c r="DE99" s="885"/>
      <c r="DF99" s="886"/>
      <c r="DG99" s="884"/>
      <c r="DH99" s="885"/>
      <c r="DI99" s="885"/>
      <c r="DJ99" s="885"/>
      <c r="DK99" s="886"/>
      <c r="DL99" s="884"/>
      <c r="DM99" s="885"/>
      <c r="DN99" s="885"/>
      <c r="DO99" s="885"/>
      <c r="DP99" s="886"/>
      <c r="DQ99" s="884"/>
      <c r="DR99" s="885"/>
      <c r="DS99" s="885"/>
      <c r="DT99" s="885"/>
      <c r="DU99" s="886"/>
      <c r="DV99" s="881"/>
      <c r="DW99" s="882"/>
      <c r="DX99" s="882"/>
      <c r="DY99" s="882"/>
      <c r="DZ99" s="883"/>
      <c r="EA99" s="95"/>
    </row>
    <row r="100" spans="1:131" ht="26.25" hidden="1" customHeight="1" x14ac:dyDescent="0.2">
      <c r="A100" s="110"/>
      <c r="B100" s="111"/>
      <c r="C100" s="111"/>
      <c r="D100" s="111"/>
      <c r="E100" s="111"/>
      <c r="F100" s="111"/>
      <c r="G100" s="111"/>
      <c r="H100" s="111"/>
      <c r="I100" s="111"/>
      <c r="J100" s="111"/>
      <c r="K100" s="111"/>
      <c r="L100" s="111"/>
      <c r="M100" s="111"/>
      <c r="N100" s="111"/>
      <c r="O100" s="111"/>
      <c r="P100" s="111"/>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3"/>
      <c r="BA100" s="113"/>
      <c r="BB100" s="113"/>
      <c r="BC100" s="113"/>
      <c r="BD100" s="113"/>
      <c r="BE100" s="106"/>
      <c r="BF100" s="106"/>
      <c r="BG100" s="106"/>
      <c r="BH100" s="106"/>
      <c r="BI100" s="106"/>
      <c r="BJ100" s="106"/>
      <c r="BK100" s="106"/>
      <c r="BL100" s="106"/>
      <c r="BM100" s="106"/>
      <c r="BN100" s="106"/>
      <c r="BO100" s="106"/>
      <c r="BP100" s="106"/>
      <c r="BQ100" s="103">
        <v>94</v>
      </c>
      <c r="BR100" s="108"/>
      <c r="BS100" s="881"/>
      <c r="BT100" s="882"/>
      <c r="BU100" s="882"/>
      <c r="BV100" s="882"/>
      <c r="BW100" s="882"/>
      <c r="BX100" s="882"/>
      <c r="BY100" s="882"/>
      <c r="BZ100" s="882"/>
      <c r="CA100" s="882"/>
      <c r="CB100" s="882"/>
      <c r="CC100" s="882"/>
      <c r="CD100" s="882"/>
      <c r="CE100" s="882"/>
      <c r="CF100" s="882"/>
      <c r="CG100" s="887"/>
      <c r="CH100" s="884"/>
      <c r="CI100" s="885"/>
      <c r="CJ100" s="885"/>
      <c r="CK100" s="885"/>
      <c r="CL100" s="886"/>
      <c r="CM100" s="884"/>
      <c r="CN100" s="885"/>
      <c r="CO100" s="885"/>
      <c r="CP100" s="885"/>
      <c r="CQ100" s="886"/>
      <c r="CR100" s="884"/>
      <c r="CS100" s="885"/>
      <c r="CT100" s="885"/>
      <c r="CU100" s="885"/>
      <c r="CV100" s="886"/>
      <c r="CW100" s="884"/>
      <c r="CX100" s="885"/>
      <c r="CY100" s="885"/>
      <c r="CZ100" s="885"/>
      <c r="DA100" s="886"/>
      <c r="DB100" s="884"/>
      <c r="DC100" s="885"/>
      <c r="DD100" s="885"/>
      <c r="DE100" s="885"/>
      <c r="DF100" s="886"/>
      <c r="DG100" s="884"/>
      <c r="DH100" s="885"/>
      <c r="DI100" s="885"/>
      <c r="DJ100" s="885"/>
      <c r="DK100" s="886"/>
      <c r="DL100" s="884"/>
      <c r="DM100" s="885"/>
      <c r="DN100" s="885"/>
      <c r="DO100" s="885"/>
      <c r="DP100" s="886"/>
      <c r="DQ100" s="884"/>
      <c r="DR100" s="885"/>
      <c r="DS100" s="885"/>
      <c r="DT100" s="885"/>
      <c r="DU100" s="886"/>
      <c r="DV100" s="881"/>
      <c r="DW100" s="882"/>
      <c r="DX100" s="882"/>
      <c r="DY100" s="882"/>
      <c r="DZ100" s="883"/>
      <c r="EA100" s="95"/>
    </row>
    <row r="101" spans="1:131" ht="26.25" hidden="1" customHeight="1" x14ac:dyDescent="0.2">
      <c r="A101" s="110"/>
      <c r="B101" s="111"/>
      <c r="C101" s="111"/>
      <c r="D101" s="111"/>
      <c r="E101" s="111"/>
      <c r="F101" s="111"/>
      <c r="G101" s="111"/>
      <c r="H101" s="111"/>
      <c r="I101" s="111"/>
      <c r="J101" s="111"/>
      <c r="K101" s="111"/>
      <c r="L101" s="111"/>
      <c r="M101" s="111"/>
      <c r="N101" s="111"/>
      <c r="O101" s="111"/>
      <c r="P101" s="111"/>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3"/>
      <c r="BA101" s="113"/>
      <c r="BB101" s="113"/>
      <c r="BC101" s="113"/>
      <c r="BD101" s="113"/>
      <c r="BE101" s="106"/>
      <c r="BF101" s="106"/>
      <c r="BG101" s="106"/>
      <c r="BH101" s="106"/>
      <c r="BI101" s="106"/>
      <c r="BJ101" s="106"/>
      <c r="BK101" s="106"/>
      <c r="BL101" s="106"/>
      <c r="BM101" s="106"/>
      <c r="BN101" s="106"/>
      <c r="BO101" s="106"/>
      <c r="BP101" s="106"/>
      <c r="BQ101" s="103">
        <v>95</v>
      </c>
      <c r="BR101" s="108"/>
      <c r="BS101" s="881"/>
      <c r="BT101" s="882"/>
      <c r="BU101" s="882"/>
      <c r="BV101" s="882"/>
      <c r="BW101" s="882"/>
      <c r="BX101" s="882"/>
      <c r="BY101" s="882"/>
      <c r="BZ101" s="882"/>
      <c r="CA101" s="882"/>
      <c r="CB101" s="882"/>
      <c r="CC101" s="882"/>
      <c r="CD101" s="882"/>
      <c r="CE101" s="882"/>
      <c r="CF101" s="882"/>
      <c r="CG101" s="887"/>
      <c r="CH101" s="884"/>
      <c r="CI101" s="885"/>
      <c r="CJ101" s="885"/>
      <c r="CK101" s="885"/>
      <c r="CL101" s="886"/>
      <c r="CM101" s="884"/>
      <c r="CN101" s="885"/>
      <c r="CO101" s="885"/>
      <c r="CP101" s="885"/>
      <c r="CQ101" s="886"/>
      <c r="CR101" s="884"/>
      <c r="CS101" s="885"/>
      <c r="CT101" s="885"/>
      <c r="CU101" s="885"/>
      <c r="CV101" s="886"/>
      <c r="CW101" s="884"/>
      <c r="CX101" s="885"/>
      <c r="CY101" s="885"/>
      <c r="CZ101" s="885"/>
      <c r="DA101" s="886"/>
      <c r="DB101" s="884"/>
      <c r="DC101" s="885"/>
      <c r="DD101" s="885"/>
      <c r="DE101" s="885"/>
      <c r="DF101" s="886"/>
      <c r="DG101" s="884"/>
      <c r="DH101" s="885"/>
      <c r="DI101" s="885"/>
      <c r="DJ101" s="885"/>
      <c r="DK101" s="886"/>
      <c r="DL101" s="884"/>
      <c r="DM101" s="885"/>
      <c r="DN101" s="885"/>
      <c r="DO101" s="885"/>
      <c r="DP101" s="886"/>
      <c r="DQ101" s="884"/>
      <c r="DR101" s="885"/>
      <c r="DS101" s="885"/>
      <c r="DT101" s="885"/>
      <c r="DU101" s="886"/>
      <c r="DV101" s="881"/>
      <c r="DW101" s="882"/>
      <c r="DX101" s="882"/>
      <c r="DY101" s="882"/>
      <c r="DZ101" s="883"/>
      <c r="EA101" s="95"/>
    </row>
    <row r="102" spans="1:131" ht="26.25" customHeight="1" thickBot="1" x14ac:dyDescent="0.25">
      <c r="A102" s="110"/>
      <c r="B102" s="111"/>
      <c r="C102" s="111"/>
      <c r="D102" s="111"/>
      <c r="E102" s="111"/>
      <c r="F102" s="111"/>
      <c r="G102" s="111"/>
      <c r="H102" s="111"/>
      <c r="I102" s="111"/>
      <c r="J102" s="111"/>
      <c r="K102" s="111"/>
      <c r="L102" s="111"/>
      <c r="M102" s="111"/>
      <c r="N102" s="111"/>
      <c r="O102" s="111"/>
      <c r="P102" s="111"/>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3"/>
      <c r="BA102" s="113"/>
      <c r="BB102" s="113"/>
      <c r="BC102" s="113"/>
      <c r="BD102" s="113"/>
      <c r="BE102" s="106"/>
      <c r="BF102" s="106"/>
      <c r="BG102" s="106"/>
      <c r="BH102" s="106"/>
      <c r="BI102" s="106"/>
      <c r="BJ102" s="106"/>
      <c r="BK102" s="106"/>
      <c r="BL102" s="106"/>
      <c r="BM102" s="106"/>
      <c r="BN102" s="106"/>
      <c r="BO102" s="106"/>
      <c r="BP102" s="106"/>
      <c r="BQ102" s="105" t="s">
        <v>340</v>
      </c>
      <c r="BR102" s="811" t="s">
        <v>391</v>
      </c>
      <c r="BS102" s="812"/>
      <c r="BT102" s="812"/>
      <c r="BU102" s="812"/>
      <c r="BV102" s="812"/>
      <c r="BW102" s="812"/>
      <c r="BX102" s="812"/>
      <c r="BY102" s="812"/>
      <c r="BZ102" s="812"/>
      <c r="CA102" s="812"/>
      <c r="CB102" s="812"/>
      <c r="CC102" s="812"/>
      <c r="CD102" s="812"/>
      <c r="CE102" s="812"/>
      <c r="CF102" s="812"/>
      <c r="CG102" s="813"/>
      <c r="CH102" s="909"/>
      <c r="CI102" s="910"/>
      <c r="CJ102" s="910"/>
      <c r="CK102" s="910"/>
      <c r="CL102" s="911"/>
      <c r="CM102" s="909"/>
      <c r="CN102" s="910"/>
      <c r="CO102" s="910"/>
      <c r="CP102" s="910"/>
      <c r="CQ102" s="911"/>
      <c r="CR102" s="912"/>
      <c r="CS102" s="874"/>
      <c r="CT102" s="874"/>
      <c r="CU102" s="874"/>
      <c r="CV102" s="913"/>
      <c r="CW102" s="912"/>
      <c r="CX102" s="874"/>
      <c r="CY102" s="874"/>
      <c r="CZ102" s="874"/>
      <c r="DA102" s="913"/>
      <c r="DB102" s="912"/>
      <c r="DC102" s="874"/>
      <c r="DD102" s="874"/>
      <c r="DE102" s="874"/>
      <c r="DF102" s="913"/>
      <c r="DG102" s="912"/>
      <c r="DH102" s="874"/>
      <c r="DI102" s="874"/>
      <c r="DJ102" s="874"/>
      <c r="DK102" s="913"/>
      <c r="DL102" s="912"/>
      <c r="DM102" s="874"/>
      <c r="DN102" s="874"/>
      <c r="DO102" s="874"/>
      <c r="DP102" s="913"/>
      <c r="DQ102" s="912"/>
      <c r="DR102" s="874"/>
      <c r="DS102" s="874"/>
      <c r="DT102" s="874"/>
      <c r="DU102" s="913"/>
      <c r="DV102" s="811"/>
      <c r="DW102" s="812"/>
      <c r="DX102" s="812"/>
      <c r="DY102" s="812"/>
      <c r="DZ102" s="936"/>
      <c r="EA102" s="95"/>
    </row>
    <row r="103" spans="1:131" ht="26.25" customHeight="1" x14ac:dyDescent="0.2">
      <c r="A103" s="110"/>
      <c r="B103" s="111"/>
      <c r="C103" s="111"/>
      <c r="D103" s="111"/>
      <c r="E103" s="111"/>
      <c r="F103" s="111"/>
      <c r="G103" s="111"/>
      <c r="H103" s="111"/>
      <c r="I103" s="111"/>
      <c r="J103" s="111"/>
      <c r="K103" s="111"/>
      <c r="L103" s="111"/>
      <c r="M103" s="111"/>
      <c r="N103" s="111"/>
      <c r="O103" s="111"/>
      <c r="P103" s="111"/>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3"/>
      <c r="BA103" s="113"/>
      <c r="BB103" s="113"/>
      <c r="BC103" s="113"/>
      <c r="BD103" s="113"/>
      <c r="BE103" s="106"/>
      <c r="BF103" s="106"/>
      <c r="BG103" s="106"/>
      <c r="BH103" s="106"/>
      <c r="BI103" s="106"/>
      <c r="BJ103" s="106"/>
      <c r="BK103" s="106"/>
      <c r="BL103" s="106"/>
      <c r="BM103" s="106"/>
      <c r="BN103" s="106"/>
      <c r="BO103" s="106"/>
      <c r="BP103" s="106"/>
      <c r="BQ103" s="937" t="s">
        <v>392</v>
      </c>
      <c r="BR103" s="937"/>
      <c r="BS103" s="937"/>
      <c r="BT103" s="937"/>
      <c r="BU103" s="937"/>
      <c r="BV103" s="937"/>
      <c r="BW103" s="937"/>
      <c r="BX103" s="937"/>
      <c r="BY103" s="937"/>
      <c r="BZ103" s="937"/>
      <c r="CA103" s="937"/>
      <c r="CB103" s="937"/>
      <c r="CC103" s="937"/>
      <c r="CD103" s="937"/>
      <c r="CE103" s="937"/>
      <c r="CF103" s="937"/>
      <c r="CG103" s="937"/>
      <c r="CH103" s="937"/>
      <c r="CI103" s="937"/>
      <c r="CJ103" s="937"/>
      <c r="CK103" s="937"/>
      <c r="CL103" s="937"/>
      <c r="CM103" s="937"/>
      <c r="CN103" s="937"/>
      <c r="CO103" s="937"/>
      <c r="CP103" s="937"/>
      <c r="CQ103" s="937"/>
      <c r="CR103" s="937"/>
      <c r="CS103" s="937"/>
      <c r="CT103" s="937"/>
      <c r="CU103" s="937"/>
      <c r="CV103" s="937"/>
      <c r="CW103" s="937"/>
      <c r="CX103" s="937"/>
      <c r="CY103" s="937"/>
      <c r="CZ103" s="937"/>
      <c r="DA103" s="937"/>
      <c r="DB103" s="937"/>
      <c r="DC103" s="937"/>
      <c r="DD103" s="937"/>
      <c r="DE103" s="937"/>
      <c r="DF103" s="937"/>
      <c r="DG103" s="937"/>
      <c r="DH103" s="937"/>
      <c r="DI103" s="937"/>
      <c r="DJ103" s="937"/>
      <c r="DK103" s="937"/>
      <c r="DL103" s="937"/>
      <c r="DM103" s="937"/>
      <c r="DN103" s="937"/>
      <c r="DO103" s="937"/>
      <c r="DP103" s="937"/>
      <c r="DQ103" s="937"/>
      <c r="DR103" s="937"/>
      <c r="DS103" s="937"/>
      <c r="DT103" s="937"/>
      <c r="DU103" s="937"/>
      <c r="DV103" s="937"/>
      <c r="DW103" s="937"/>
      <c r="DX103" s="937"/>
      <c r="DY103" s="937"/>
      <c r="DZ103" s="937"/>
      <c r="EA103" s="95"/>
    </row>
    <row r="104" spans="1:131" ht="26.25" customHeight="1" x14ac:dyDescent="0.2">
      <c r="A104" s="110"/>
      <c r="B104" s="111"/>
      <c r="C104" s="111"/>
      <c r="D104" s="111"/>
      <c r="E104" s="111"/>
      <c r="F104" s="111"/>
      <c r="G104" s="111"/>
      <c r="H104" s="111"/>
      <c r="I104" s="111"/>
      <c r="J104" s="111"/>
      <c r="K104" s="111"/>
      <c r="L104" s="111"/>
      <c r="M104" s="111"/>
      <c r="N104" s="111"/>
      <c r="O104" s="111"/>
      <c r="P104" s="111"/>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3"/>
      <c r="BA104" s="113"/>
      <c r="BB104" s="113"/>
      <c r="BC104" s="113"/>
      <c r="BD104" s="113"/>
      <c r="BE104" s="106"/>
      <c r="BF104" s="106"/>
      <c r="BG104" s="106"/>
      <c r="BH104" s="106"/>
      <c r="BI104" s="106"/>
      <c r="BJ104" s="106"/>
      <c r="BK104" s="106"/>
      <c r="BL104" s="106"/>
      <c r="BM104" s="106"/>
      <c r="BN104" s="106"/>
      <c r="BO104" s="106"/>
      <c r="BP104" s="106"/>
      <c r="BQ104" s="938" t="s">
        <v>393</v>
      </c>
      <c r="BR104" s="938"/>
      <c r="BS104" s="938"/>
      <c r="BT104" s="938"/>
      <c r="BU104" s="938"/>
      <c r="BV104" s="938"/>
      <c r="BW104" s="938"/>
      <c r="BX104" s="938"/>
      <c r="BY104" s="938"/>
      <c r="BZ104" s="938"/>
      <c r="CA104" s="938"/>
      <c r="CB104" s="938"/>
      <c r="CC104" s="938"/>
      <c r="CD104" s="938"/>
      <c r="CE104" s="938"/>
      <c r="CF104" s="938"/>
      <c r="CG104" s="938"/>
      <c r="CH104" s="938"/>
      <c r="CI104" s="938"/>
      <c r="CJ104" s="938"/>
      <c r="CK104" s="938"/>
      <c r="CL104" s="938"/>
      <c r="CM104" s="938"/>
      <c r="CN104" s="938"/>
      <c r="CO104" s="938"/>
      <c r="CP104" s="938"/>
      <c r="CQ104" s="938"/>
      <c r="CR104" s="938"/>
      <c r="CS104" s="938"/>
      <c r="CT104" s="938"/>
      <c r="CU104" s="938"/>
      <c r="CV104" s="938"/>
      <c r="CW104" s="938"/>
      <c r="CX104" s="938"/>
      <c r="CY104" s="938"/>
      <c r="CZ104" s="938"/>
      <c r="DA104" s="938"/>
      <c r="DB104" s="938"/>
      <c r="DC104" s="938"/>
      <c r="DD104" s="938"/>
      <c r="DE104" s="938"/>
      <c r="DF104" s="938"/>
      <c r="DG104" s="938"/>
      <c r="DH104" s="938"/>
      <c r="DI104" s="938"/>
      <c r="DJ104" s="938"/>
      <c r="DK104" s="938"/>
      <c r="DL104" s="938"/>
      <c r="DM104" s="938"/>
      <c r="DN104" s="938"/>
      <c r="DO104" s="938"/>
      <c r="DP104" s="938"/>
      <c r="DQ104" s="938"/>
      <c r="DR104" s="938"/>
      <c r="DS104" s="938"/>
      <c r="DT104" s="938"/>
      <c r="DU104" s="938"/>
      <c r="DV104" s="938"/>
      <c r="DW104" s="938"/>
      <c r="DX104" s="938"/>
      <c r="DY104" s="938"/>
      <c r="DZ104" s="938"/>
      <c r="EA104" s="95"/>
    </row>
    <row r="105" spans="1:131" ht="11.25" customHeight="1" x14ac:dyDescent="0.2">
      <c r="A105" s="106"/>
      <c r="B105" s="106"/>
      <c r="C105" s="106"/>
      <c r="D105" s="106"/>
      <c r="E105" s="106"/>
      <c r="F105" s="106"/>
      <c r="G105" s="106"/>
      <c r="H105" s="106"/>
      <c r="I105" s="106"/>
      <c r="J105" s="106"/>
      <c r="K105" s="106"/>
      <c r="L105" s="106"/>
      <c r="M105" s="106"/>
      <c r="N105" s="106"/>
      <c r="O105" s="106"/>
      <c r="P105" s="106"/>
      <c r="Q105" s="106"/>
      <c r="R105" s="106"/>
      <c r="S105" s="106"/>
      <c r="T105" s="106"/>
      <c r="U105" s="106"/>
      <c r="V105" s="106"/>
      <c r="W105" s="106"/>
      <c r="X105" s="106"/>
      <c r="Y105" s="106"/>
      <c r="Z105" s="106"/>
      <c r="AA105" s="106"/>
      <c r="AB105" s="106"/>
      <c r="AC105" s="106"/>
      <c r="AD105" s="106"/>
      <c r="AE105" s="106"/>
      <c r="AF105" s="106"/>
      <c r="AG105" s="106"/>
      <c r="AH105" s="106"/>
      <c r="AI105" s="106"/>
      <c r="AJ105" s="106"/>
      <c r="AK105" s="106"/>
      <c r="AL105" s="106"/>
      <c r="AM105" s="106"/>
      <c r="AN105" s="106"/>
      <c r="AO105" s="106"/>
      <c r="AP105" s="106"/>
      <c r="AQ105" s="106"/>
      <c r="AR105" s="106"/>
      <c r="AS105" s="106"/>
      <c r="AT105" s="106"/>
      <c r="AU105" s="106"/>
      <c r="AV105" s="106"/>
      <c r="AW105" s="106"/>
      <c r="AX105" s="106"/>
      <c r="AY105" s="106"/>
      <c r="AZ105" s="106"/>
      <c r="BA105" s="106"/>
      <c r="BB105" s="106"/>
      <c r="BC105" s="106"/>
      <c r="BD105" s="106"/>
      <c r="BE105" s="106"/>
      <c r="BF105" s="106"/>
      <c r="BG105" s="106"/>
      <c r="BH105" s="106"/>
      <c r="BI105" s="106"/>
      <c r="BJ105" s="106"/>
      <c r="BK105" s="106"/>
      <c r="BL105" s="106"/>
      <c r="BM105" s="106"/>
      <c r="BN105" s="106"/>
      <c r="BO105" s="106"/>
      <c r="BP105" s="106"/>
      <c r="BQ105" s="95"/>
      <c r="BR105" s="95"/>
      <c r="BS105" s="95"/>
      <c r="BT105" s="95"/>
      <c r="BU105" s="95"/>
      <c r="BV105" s="95"/>
      <c r="BW105" s="95"/>
      <c r="BX105" s="95"/>
      <c r="BY105" s="95"/>
      <c r="BZ105" s="95"/>
      <c r="CA105" s="95"/>
      <c r="CB105" s="95"/>
      <c r="CC105" s="95"/>
      <c r="CD105" s="95"/>
      <c r="CE105" s="95"/>
      <c r="CF105" s="95"/>
      <c r="CG105" s="95"/>
      <c r="CH105" s="95"/>
      <c r="CI105" s="95"/>
      <c r="CJ105" s="95"/>
      <c r="CK105" s="95"/>
      <c r="CL105" s="95"/>
      <c r="CM105" s="95"/>
      <c r="CN105" s="95"/>
      <c r="CO105" s="95"/>
      <c r="CP105" s="95"/>
      <c r="CQ105" s="95"/>
      <c r="CR105" s="95"/>
      <c r="CS105" s="95"/>
      <c r="CT105" s="95"/>
      <c r="CU105" s="95"/>
      <c r="CV105" s="95"/>
      <c r="CW105" s="95"/>
      <c r="CX105" s="95"/>
      <c r="CY105" s="95"/>
      <c r="CZ105" s="95"/>
      <c r="DA105" s="95"/>
      <c r="DB105" s="95"/>
      <c r="DC105" s="95"/>
      <c r="DD105" s="95"/>
      <c r="DE105" s="95"/>
      <c r="DF105" s="95"/>
      <c r="DG105" s="95"/>
      <c r="DH105" s="95"/>
      <c r="DI105" s="95"/>
      <c r="DJ105" s="95"/>
      <c r="DK105" s="95"/>
      <c r="DL105" s="95"/>
      <c r="DM105" s="95"/>
      <c r="DN105" s="95"/>
      <c r="DO105" s="95"/>
      <c r="DP105" s="95"/>
      <c r="DQ105" s="95"/>
      <c r="DR105" s="95"/>
      <c r="DS105" s="95"/>
      <c r="DT105" s="95"/>
      <c r="DU105" s="95"/>
      <c r="DV105" s="95"/>
      <c r="DW105" s="95"/>
      <c r="DX105" s="95"/>
      <c r="DY105" s="95"/>
      <c r="DZ105" s="95"/>
      <c r="EA105" s="95"/>
    </row>
    <row r="106" spans="1:131" ht="11.25" customHeight="1" x14ac:dyDescent="0.2">
      <c r="A106" s="106"/>
      <c r="B106" s="106"/>
      <c r="C106" s="106"/>
      <c r="D106" s="106"/>
      <c r="E106" s="106"/>
      <c r="F106" s="106"/>
      <c r="G106" s="106"/>
      <c r="H106" s="106"/>
      <c r="I106" s="106"/>
      <c r="J106" s="106"/>
      <c r="K106" s="106"/>
      <c r="L106" s="106"/>
      <c r="M106" s="106"/>
      <c r="N106" s="106"/>
      <c r="O106" s="106"/>
      <c r="P106" s="106"/>
      <c r="Q106" s="106"/>
      <c r="R106" s="106"/>
      <c r="S106" s="106"/>
      <c r="T106" s="106"/>
      <c r="U106" s="106"/>
      <c r="V106" s="106"/>
      <c r="W106" s="106"/>
      <c r="X106" s="106"/>
      <c r="Y106" s="106"/>
      <c r="Z106" s="106"/>
      <c r="AA106" s="106"/>
      <c r="AB106" s="106"/>
      <c r="AC106" s="106"/>
      <c r="AD106" s="106"/>
      <c r="AE106" s="106"/>
      <c r="AF106" s="106"/>
      <c r="AG106" s="106"/>
      <c r="AH106" s="106"/>
      <c r="AI106" s="106"/>
      <c r="AJ106" s="106"/>
      <c r="AK106" s="106"/>
      <c r="AL106" s="106"/>
      <c r="AM106" s="106"/>
      <c r="AN106" s="106"/>
      <c r="AO106" s="106"/>
      <c r="AP106" s="106"/>
      <c r="AQ106" s="106"/>
      <c r="AR106" s="106"/>
      <c r="AS106" s="106"/>
      <c r="AT106" s="106"/>
      <c r="AU106" s="106"/>
      <c r="AV106" s="106"/>
      <c r="AW106" s="106"/>
      <c r="AX106" s="106"/>
      <c r="AY106" s="106"/>
      <c r="AZ106" s="106"/>
      <c r="BA106" s="106"/>
      <c r="BB106" s="106"/>
      <c r="BC106" s="106"/>
      <c r="BD106" s="106"/>
      <c r="BE106" s="106"/>
      <c r="BF106" s="106"/>
      <c r="BG106" s="106"/>
      <c r="BH106" s="106"/>
      <c r="BI106" s="106"/>
      <c r="BJ106" s="106"/>
      <c r="BK106" s="106"/>
      <c r="BL106" s="106"/>
      <c r="BM106" s="106"/>
      <c r="BN106" s="106"/>
      <c r="BO106" s="106"/>
      <c r="BP106" s="106"/>
      <c r="BQ106" s="95"/>
      <c r="BR106" s="95"/>
      <c r="BS106" s="95"/>
      <c r="BT106" s="95"/>
      <c r="BU106" s="95"/>
      <c r="BV106" s="95"/>
      <c r="BW106" s="95"/>
      <c r="BX106" s="95"/>
      <c r="BY106" s="95"/>
      <c r="BZ106" s="95"/>
      <c r="CA106" s="95"/>
      <c r="CB106" s="95"/>
      <c r="CC106" s="95"/>
      <c r="CD106" s="95"/>
      <c r="CE106" s="95"/>
      <c r="CF106" s="95"/>
      <c r="CG106" s="95"/>
      <c r="CH106" s="95"/>
      <c r="CI106" s="95"/>
      <c r="CJ106" s="95"/>
      <c r="CK106" s="95"/>
      <c r="CL106" s="95"/>
      <c r="CM106" s="95"/>
      <c r="CN106" s="95"/>
      <c r="CO106" s="95"/>
      <c r="CP106" s="95"/>
      <c r="CQ106" s="95"/>
      <c r="CR106" s="95"/>
      <c r="CS106" s="95"/>
      <c r="CT106" s="95"/>
      <c r="CU106" s="95"/>
      <c r="CV106" s="95"/>
      <c r="CW106" s="95"/>
      <c r="CX106" s="95"/>
      <c r="CY106" s="95"/>
      <c r="CZ106" s="95"/>
      <c r="DA106" s="95"/>
      <c r="DB106" s="95"/>
      <c r="DC106" s="95"/>
      <c r="DD106" s="95"/>
      <c r="DE106" s="95"/>
      <c r="DF106" s="95"/>
      <c r="DG106" s="95"/>
      <c r="DH106" s="95"/>
      <c r="DI106" s="95"/>
      <c r="DJ106" s="95"/>
      <c r="DK106" s="95"/>
      <c r="DL106" s="95"/>
      <c r="DM106" s="95"/>
      <c r="DN106" s="95"/>
      <c r="DO106" s="95"/>
      <c r="DP106" s="95"/>
      <c r="DQ106" s="95"/>
      <c r="DR106" s="95"/>
      <c r="DS106" s="95"/>
      <c r="DT106" s="95"/>
      <c r="DU106" s="95"/>
      <c r="DV106" s="95"/>
      <c r="DW106" s="95"/>
      <c r="DX106" s="95"/>
      <c r="DY106" s="95"/>
      <c r="DZ106" s="95"/>
      <c r="EA106" s="95"/>
    </row>
    <row r="107" spans="1:131" s="95" customFormat="1" ht="26.25" customHeight="1" thickBot="1" x14ac:dyDescent="0.25">
      <c r="A107" s="114" t="s">
        <v>394</v>
      </c>
      <c r="B107" s="115"/>
      <c r="C107" s="115"/>
      <c r="D107" s="115"/>
      <c r="E107" s="115"/>
      <c r="F107" s="115"/>
      <c r="G107" s="115"/>
      <c r="H107" s="115"/>
      <c r="I107" s="115"/>
      <c r="J107" s="115"/>
      <c r="K107" s="115"/>
      <c r="L107" s="115"/>
      <c r="M107" s="115"/>
      <c r="N107" s="115"/>
      <c r="O107" s="115"/>
      <c r="P107" s="115"/>
      <c r="Q107" s="115"/>
      <c r="R107" s="115"/>
      <c r="S107" s="115"/>
      <c r="T107" s="115"/>
      <c r="U107" s="115"/>
      <c r="V107" s="115"/>
      <c r="W107" s="115"/>
      <c r="X107" s="115"/>
      <c r="Y107" s="115"/>
      <c r="Z107" s="115"/>
      <c r="AA107" s="115"/>
      <c r="AB107" s="115"/>
      <c r="AC107" s="115"/>
      <c r="AD107" s="115"/>
      <c r="AE107" s="115"/>
      <c r="AF107" s="115"/>
      <c r="AG107" s="115"/>
      <c r="AH107" s="115"/>
      <c r="AI107" s="115"/>
      <c r="AJ107" s="115"/>
      <c r="AK107" s="115"/>
      <c r="AL107" s="115"/>
      <c r="AM107" s="115"/>
      <c r="AN107" s="115"/>
      <c r="AO107" s="115"/>
      <c r="AP107" s="115"/>
      <c r="AQ107" s="115"/>
      <c r="AR107" s="115"/>
      <c r="AS107" s="115"/>
      <c r="AT107" s="115"/>
      <c r="AU107" s="114" t="s">
        <v>395</v>
      </c>
      <c r="AV107" s="115"/>
      <c r="AW107" s="115"/>
      <c r="AX107" s="115"/>
      <c r="AY107" s="115"/>
      <c r="AZ107" s="115"/>
      <c r="BA107" s="115"/>
      <c r="BB107" s="115"/>
      <c r="BC107" s="115"/>
      <c r="BD107" s="115"/>
      <c r="BE107" s="115"/>
      <c r="BF107" s="115"/>
      <c r="BG107" s="115"/>
      <c r="BH107" s="115"/>
      <c r="BI107" s="115"/>
      <c r="BJ107" s="115"/>
      <c r="BK107" s="115"/>
      <c r="BL107" s="115"/>
      <c r="BM107" s="115"/>
      <c r="BN107" s="115"/>
      <c r="BO107" s="115"/>
      <c r="BP107" s="115"/>
      <c r="BQ107" s="115"/>
      <c r="BR107" s="115"/>
      <c r="BS107" s="115"/>
      <c r="BT107" s="115"/>
      <c r="BU107" s="115"/>
      <c r="BV107" s="115"/>
      <c r="BW107" s="115"/>
      <c r="BX107" s="115"/>
      <c r="BY107" s="115"/>
      <c r="BZ107" s="115"/>
      <c r="CA107" s="115"/>
      <c r="CB107" s="115"/>
      <c r="CC107" s="115"/>
      <c r="CD107" s="115"/>
      <c r="CE107" s="115"/>
      <c r="CF107" s="115"/>
      <c r="CG107" s="115"/>
      <c r="CH107" s="115"/>
      <c r="CI107" s="115"/>
      <c r="CJ107" s="115"/>
      <c r="CK107" s="115"/>
      <c r="CL107" s="115"/>
      <c r="CM107" s="115"/>
      <c r="CN107" s="115"/>
      <c r="CO107" s="115"/>
      <c r="CP107" s="115"/>
      <c r="CQ107" s="115"/>
      <c r="CR107" s="115"/>
      <c r="CS107" s="115"/>
      <c r="CT107" s="115"/>
      <c r="CU107" s="115"/>
      <c r="CV107" s="115"/>
      <c r="CW107" s="115"/>
      <c r="CX107" s="115"/>
      <c r="CY107" s="115"/>
      <c r="CZ107" s="115"/>
      <c r="DA107" s="115"/>
      <c r="DB107" s="115"/>
      <c r="DC107" s="115"/>
      <c r="DD107" s="115"/>
      <c r="DE107" s="115"/>
      <c r="DF107" s="115"/>
      <c r="DG107" s="115"/>
      <c r="DH107" s="115"/>
      <c r="DI107" s="115"/>
      <c r="DJ107" s="115"/>
      <c r="DK107" s="115"/>
      <c r="DL107" s="115"/>
      <c r="DM107" s="115"/>
      <c r="DN107" s="115"/>
      <c r="DO107" s="115"/>
      <c r="DP107" s="115"/>
      <c r="DQ107" s="115"/>
      <c r="DR107" s="115"/>
      <c r="DS107" s="115"/>
      <c r="DT107" s="115"/>
      <c r="DU107" s="115"/>
      <c r="DV107" s="115"/>
      <c r="DW107" s="115"/>
      <c r="DX107" s="115"/>
      <c r="DY107" s="115"/>
      <c r="DZ107" s="115"/>
    </row>
    <row r="108" spans="1:131" s="95" customFormat="1" ht="26.25" customHeight="1" x14ac:dyDescent="0.2">
      <c r="A108" s="939" t="s">
        <v>396</v>
      </c>
      <c r="B108" s="940"/>
      <c r="C108" s="940"/>
      <c r="D108" s="940"/>
      <c r="E108" s="940"/>
      <c r="F108" s="940"/>
      <c r="G108" s="940"/>
      <c r="H108" s="940"/>
      <c r="I108" s="940"/>
      <c r="J108" s="940"/>
      <c r="K108" s="940"/>
      <c r="L108" s="940"/>
      <c r="M108" s="940"/>
      <c r="N108" s="940"/>
      <c r="O108" s="940"/>
      <c r="P108" s="940"/>
      <c r="Q108" s="940"/>
      <c r="R108" s="940"/>
      <c r="S108" s="940"/>
      <c r="T108" s="940"/>
      <c r="U108" s="940"/>
      <c r="V108" s="940"/>
      <c r="W108" s="940"/>
      <c r="X108" s="940"/>
      <c r="Y108" s="940"/>
      <c r="Z108" s="940"/>
      <c r="AA108" s="940"/>
      <c r="AB108" s="940"/>
      <c r="AC108" s="940"/>
      <c r="AD108" s="940"/>
      <c r="AE108" s="940"/>
      <c r="AF108" s="940"/>
      <c r="AG108" s="940"/>
      <c r="AH108" s="940"/>
      <c r="AI108" s="940"/>
      <c r="AJ108" s="940"/>
      <c r="AK108" s="940"/>
      <c r="AL108" s="940"/>
      <c r="AM108" s="940"/>
      <c r="AN108" s="940"/>
      <c r="AO108" s="940"/>
      <c r="AP108" s="940"/>
      <c r="AQ108" s="940"/>
      <c r="AR108" s="940"/>
      <c r="AS108" s="940"/>
      <c r="AT108" s="941"/>
      <c r="AU108" s="939" t="s">
        <v>397</v>
      </c>
      <c r="AV108" s="940"/>
      <c r="AW108" s="940"/>
      <c r="AX108" s="940"/>
      <c r="AY108" s="940"/>
      <c r="AZ108" s="940"/>
      <c r="BA108" s="940"/>
      <c r="BB108" s="940"/>
      <c r="BC108" s="940"/>
      <c r="BD108" s="940"/>
      <c r="BE108" s="940"/>
      <c r="BF108" s="940"/>
      <c r="BG108" s="940"/>
      <c r="BH108" s="940"/>
      <c r="BI108" s="940"/>
      <c r="BJ108" s="940"/>
      <c r="BK108" s="940"/>
      <c r="BL108" s="940"/>
      <c r="BM108" s="940"/>
      <c r="BN108" s="940"/>
      <c r="BO108" s="940"/>
      <c r="BP108" s="940"/>
      <c r="BQ108" s="940"/>
      <c r="BR108" s="940"/>
      <c r="BS108" s="940"/>
      <c r="BT108" s="940"/>
      <c r="BU108" s="940"/>
      <c r="BV108" s="940"/>
      <c r="BW108" s="940"/>
      <c r="BX108" s="940"/>
      <c r="BY108" s="940"/>
      <c r="BZ108" s="940"/>
      <c r="CA108" s="940"/>
      <c r="CB108" s="940"/>
      <c r="CC108" s="940"/>
      <c r="CD108" s="940"/>
      <c r="CE108" s="940"/>
      <c r="CF108" s="940"/>
      <c r="CG108" s="940"/>
      <c r="CH108" s="940"/>
      <c r="CI108" s="940"/>
      <c r="CJ108" s="940"/>
      <c r="CK108" s="940"/>
      <c r="CL108" s="940"/>
      <c r="CM108" s="940"/>
      <c r="CN108" s="940"/>
      <c r="CO108" s="940"/>
      <c r="CP108" s="940"/>
      <c r="CQ108" s="940"/>
      <c r="CR108" s="940"/>
      <c r="CS108" s="940"/>
      <c r="CT108" s="940"/>
      <c r="CU108" s="940"/>
      <c r="CV108" s="940"/>
      <c r="CW108" s="940"/>
      <c r="CX108" s="940"/>
      <c r="CY108" s="940"/>
      <c r="CZ108" s="940"/>
      <c r="DA108" s="940"/>
      <c r="DB108" s="940"/>
      <c r="DC108" s="940"/>
      <c r="DD108" s="940"/>
      <c r="DE108" s="940"/>
      <c r="DF108" s="940"/>
      <c r="DG108" s="940"/>
      <c r="DH108" s="940"/>
      <c r="DI108" s="940"/>
      <c r="DJ108" s="940"/>
      <c r="DK108" s="940"/>
      <c r="DL108" s="940"/>
      <c r="DM108" s="940"/>
      <c r="DN108" s="940"/>
      <c r="DO108" s="940"/>
      <c r="DP108" s="940"/>
      <c r="DQ108" s="940"/>
      <c r="DR108" s="940"/>
      <c r="DS108" s="940"/>
      <c r="DT108" s="940"/>
      <c r="DU108" s="940"/>
      <c r="DV108" s="940"/>
      <c r="DW108" s="940"/>
      <c r="DX108" s="940"/>
      <c r="DY108" s="940"/>
      <c r="DZ108" s="941"/>
    </row>
    <row r="109" spans="1:131" s="95" customFormat="1" ht="26.25" customHeight="1" x14ac:dyDescent="0.2">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400</v>
      </c>
      <c r="AG109" s="915"/>
      <c r="AH109" s="915"/>
      <c r="AI109" s="915"/>
      <c r="AJ109" s="916"/>
      <c r="AK109" s="914" t="s">
        <v>250</v>
      </c>
      <c r="AL109" s="915"/>
      <c r="AM109" s="915"/>
      <c r="AN109" s="915"/>
      <c r="AO109" s="916"/>
      <c r="AP109" s="914" t="s">
        <v>401</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400</v>
      </c>
      <c r="BW109" s="915"/>
      <c r="BX109" s="915"/>
      <c r="BY109" s="915"/>
      <c r="BZ109" s="916"/>
      <c r="CA109" s="914" t="s">
        <v>250</v>
      </c>
      <c r="CB109" s="915"/>
      <c r="CC109" s="915"/>
      <c r="CD109" s="915"/>
      <c r="CE109" s="916"/>
      <c r="CF109" s="935" t="s">
        <v>401</v>
      </c>
      <c r="CG109" s="935"/>
      <c r="CH109" s="935"/>
      <c r="CI109" s="935"/>
      <c r="CJ109" s="935"/>
      <c r="CK109" s="914" t="s">
        <v>402</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400</v>
      </c>
      <c r="DM109" s="915"/>
      <c r="DN109" s="915"/>
      <c r="DO109" s="915"/>
      <c r="DP109" s="916"/>
      <c r="DQ109" s="914" t="s">
        <v>250</v>
      </c>
      <c r="DR109" s="915"/>
      <c r="DS109" s="915"/>
      <c r="DT109" s="915"/>
      <c r="DU109" s="916"/>
      <c r="DV109" s="914" t="s">
        <v>401</v>
      </c>
      <c r="DW109" s="915"/>
      <c r="DX109" s="915"/>
      <c r="DY109" s="915"/>
      <c r="DZ109" s="917"/>
    </row>
    <row r="110" spans="1:131" s="95" customFormat="1" ht="26.25" customHeight="1" x14ac:dyDescent="0.2">
      <c r="A110" s="918" t="s">
        <v>403</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275725</v>
      </c>
      <c r="AB110" s="922"/>
      <c r="AC110" s="922"/>
      <c r="AD110" s="922"/>
      <c r="AE110" s="923"/>
      <c r="AF110" s="924">
        <v>271649</v>
      </c>
      <c r="AG110" s="922"/>
      <c r="AH110" s="922"/>
      <c r="AI110" s="922"/>
      <c r="AJ110" s="923"/>
      <c r="AK110" s="924">
        <v>293465</v>
      </c>
      <c r="AL110" s="922"/>
      <c r="AM110" s="922"/>
      <c r="AN110" s="922"/>
      <c r="AO110" s="923"/>
      <c r="AP110" s="925">
        <v>6.7</v>
      </c>
      <c r="AQ110" s="926"/>
      <c r="AR110" s="926"/>
      <c r="AS110" s="926"/>
      <c r="AT110" s="927"/>
      <c r="AU110" s="928" t="s">
        <v>404</v>
      </c>
      <c r="AV110" s="929"/>
      <c r="AW110" s="929"/>
      <c r="AX110" s="929"/>
      <c r="AY110" s="929"/>
      <c r="AZ110" s="951" t="s">
        <v>405</v>
      </c>
      <c r="BA110" s="919"/>
      <c r="BB110" s="919"/>
      <c r="BC110" s="919"/>
      <c r="BD110" s="919"/>
      <c r="BE110" s="919"/>
      <c r="BF110" s="919"/>
      <c r="BG110" s="919"/>
      <c r="BH110" s="919"/>
      <c r="BI110" s="919"/>
      <c r="BJ110" s="919"/>
      <c r="BK110" s="919"/>
      <c r="BL110" s="919"/>
      <c r="BM110" s="919"/>
      <c r="BN110" s="919"/>
      <c r="BO110" s="919"/>
      <c r="BP110" s="920"/>
      <c r="BQ110" s="952">
        <v>3733059</v>
      </c>
      <c r="BR110" s="953"/>
      <c r="BS110" s="953"/>
      <c r="BT110" s="953"/>
      <c r="BU110" s="953"/>
      <c r="BV110" s="953">
        <v>3961539</v>
      </c>
      <c r="BW110" s="953"/>
      <c r="BX110" s="953"/>
      <c r="BY110" s="953"/>
      <c r="BZ110" s="953"/>
      <c r="CA110" s="953">
        <v>3955874</v>
      </c>
      <c r="CB110" s="953"/>
      <c r="CC110" s="953"/>
      <c r="CD110" s="953"/>
      <c r="CE110" s="953"/>
      <c r="CF110" s="966">
        <v>89.7</v>
      </c>
      <c r="CG110" s="967"/>
      <c r="CH110" s="967"/>
      <c r="CI110" s="967"/>
      <c r="CJ110" s="967"/>
      <c r="CK110" s="968" t="s">
        <v>406</v>
      </c>
      <c r="CL110" s="969"/>
      <c r="CM110" s="951" t="s">
        <v>407</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52" t="s">
        <v>408</v>
      </c>
      <c r="DH110" s="953"/>
      <c r="DI110" s="953"/>
      <c r="DJ110" s="953"/>
      <c r="DK110" s="953"/>
      <c r="DL110" s="953" t="s">
        <v>374</v>
      </c>
      <c r="DM110" s="953"/>
      <c r="DN110" s="953"/>
      <c r="DO110" s="953"/>
      <c r="DP110" s="953"/>
      <c r="DQ110" s="953" t="s">
        <v>374</v>
      </c>
      <c r="DR110" s="953"/>
      <c r="DS110" s="953"/>
      <c r="DT110" s="953"/>
      <c r="DU110" s="953"/>
      <c r="DV110" s="954" t="s">
        <v>374</v>
      </c>
      <c r="DW110" s="954"/>
      <c r="DX110" s="954"/>
      <c r="DY110" s="954"/>
      <c r="DZ110" s="955"/>
    </row>
    <row r="111" spans="1:131" s="95" customFormat="1" ht="26.25" customHeight="1" x14ac:dyDescent="0.2">
      <c r="A111" s="956" t="s">
        <v>409</v>
      </c>
      <c r="B111" s="957"/>
      <c r="C111" s="957"/>
      <c r="D111" s="957"/>
      <c r="E111" s="957"/>
      <c r="F111" s="957"/>
      <c r="G111" s="957"/>
      <c r="H111" s="957"/>
      <c r="I111" s="957"/>
      <c r="J111" s="957"/>
      <c r="K111" s="957"/>
      <c r="L111" s="957"/>
      <c r="M111" s="957"/>
      <c r="N111" s="957"/>
      <c r="O111" s="957"/>
      <c r="P111" s="957"/>
      <c r="Q111" s="957"/>
      <c r="R111" s="957"/>
      <c r="S111" s="957"/>
      <c r="T111" s="957"/>
      <c r="U111" s="957"/>
      <c r="V111" s="957"/>
      <c r="W111" s="957"/>
      <c r="X111" s="957"/>
      <c r="Y111" s="957"/>
      <c r="Z111" s="958"/>
      <c r="AA111" s="959" t="s">
        <v>374</v>
      </c>
      <c r="AB111" s="960"/>
      <c r="AC111" s="960"/>
      <c r="AD111" s="960"/>
      <c r="AE111" s="961"/>
      <c r="AF111" s="962" t="s">
        <v>66</v>
      </c>
      <c r="AG111" s="960"/>
      <c r="AH111" s="960"/>
      <c r="AI111" s="960"/>
      <c r="AJ111" s="961"/>
      <c r="AK111" s="962" t="s">
        <v>370</v>
      </c>
      <c r="AL111" s="960"/>
      <c r="AM111" s="960"/>
      <c r="AN111" s="960"/>
      <c r="AO111" s="961"/>
      <c r="AP111" s="963" t="s">
        <v>408</v>
      </c>
      <c r="AQ111" s="964"/>
      <c r="AR111" s="964"/>
      <c r="AS111" s="964"/>
      <c r="AT111" s="965"/>
      <c r="AU111" s="930"/>
      <c r="AV111" s="931"/>
      <c r="AW111" s="931"/>
      <c r="AX111" s="931"/>
      <c r="AY111" s="931"/>
      <c r="AZ111" s="944" t="s">
        <v>410</v>
      </c>
      <c r="BA111" s="945"/>
      <c r="BB111" s="945"/>
      <c r="BC111" s="945"/>
      <c r="BD111" s="945"/>
      <c r="BE111" s="945"/>
      <c r="BF111" s="945"/>
      <c r="BG111" s="945"/>
      <c r="BH111" s="945"/>
      <c r="BI111" s="945"/>
      <c r="BJ111" s="945"/>
      <c r="BK111" s="945"/>
      <c r="BL111" s="945"/>
      <c r="BM111" s="945"/>
      <c r="BN111" s="945"/>
      <c r="BO111" s="945"/>
      <c r="BP111" s="946"/>
      <c r="BQ111" s="947" t="s">
        <v>374</v>
      </c>
      <c r="BR111" s="948"/>
      <c r="BS111" s="948"/>
      <c r="BT111" s="948"/>
      <c r="BU111" s="948"/>
      <c r="BV111" s="948" t="s">
        <v>374</v>
      </c>
      <c r="BW111" s="948"/>
      <c r="BX111" s="948"/>
      <c r="BY111" s="948"/>
      <c r="BZ111" s="948"/>
      <c r="CA111" s="948" t="s">
        <v>408</v>
      </c>
      <c r="CB111" s="948"/>
      <c r="CC111" s="948"/>
      <c r="CD111" s="948"/>
      <c r="CE111" s="948"/>
      <c r="CF111" s="942" t="s">
        <v>411</v>
      </c>
      <c r="CG111" s="943"/>
      <c r="CH111" s="943"/>
      <c r="CI111" s="943"/>
      <c r="CJ111" s="943"/>
      <c r="CK111" s="970"/>
      <c r="CL111" s="971"/>
      <c r="CM111" s="944" t="s">
        <v>412</v>
      </c>
      <c r="CN111" s="945"/>
      <c r="CO111" s="945"/>
      <c r="CP111" s="945"/>
      <c r="CQ111" s="945"/>
      <c r="CR111" s="945"/>
      <c r="CS111" s="945"/>
      <c r="CT111" s="945"/>
      <c r="CU111" s="945"/>
      <c r="CV111" s="945"/>
      <c r="CW111" s="945"/>
      <c r="CX111" s="945"/>
      <c r="CY111" s="945"/>
      <c r="CZ111" s="945"/>
      <c r="DA111" s="945"/>
      <c r="DB111" s="945"/>
      <c r="DC111" s="945"/>
      <c r="DD111" s="945"/>
      <c r="DE111" s="945"/>
      <c r="DF111" s="946"/>
      <c r="DG111" s="947" t="s">
        <v>374</v>
      </c>
      <c r="DH111" s="948"/>
      <c r="DI111" s="948"/>
      <c r="DJ111" s="948"/>
      <c r="DK111" s="948"/>
      <c r="DL111" s="948" t="s">
        <v>374</v>
      </c>
      <c r="DM111" s="948"/>
      <c r="DN111" s="948"/>
      <c r="DO111" s="948"/>
      <c r="DP111" s="948"/>
      <c r="DQ111" s="948" t="s">
        <v>411</v>
      </c>
      <c r="DR111" s="948"/>
      <c r="DS111" s="948"/>
      <c r="DT111" s="948"/>
      <c r="DU111" s="948"/>
      <c r="DV111" s="949" t="s">
        <v>374</v>
      </c>
      <c r="DW111" s="949"/>
      <c r="DX111" s="949"/>
      <c r="DY111" s="949"/>
      <c r="DZ111" s="950"/>
    </row>
    <row r="112" spans="1:131" s="95" customFormat="1" ht="26.25" customHeight="1" x14ac:dyDescent="0.2">
      <c r="A112" s="974" t="s">
        <v>413</v>
      </c>
      <c r="B112" s="975"/>
      <c r="C112" s="945" t="s">
        <v>414</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80" t="s">
        <v>374</v>
      </c>
      <c r="AB112" s="981"/>
      <c r="AC112" s="981"/>
      <c r="AD112" s="981"/>
      <c r="AE112" s="982"/>
      <c r="AF112" s="983" t="s">
        <v>411</v>
      </c>
      <c r="AG112" s="981"/>
      <c r="AH112" s="981"/>
      <c r="AI112" s="981"/>
      <c r="AJ112" s="982"/>
      <c r="AK112" s="983" t="s">
        <v>374</v>
      </c>
      <c r="AL112" s="981"/>
      <c r="AM112" s="981"/>
      <c r="AN112" s="981"/>
      <c r="AO112" s="982"/>
      <c r="AP112" s="984" t="s">
        <v>411</v>
      </c>
      <c r="AQ112" s="985"/>
      <c r="AR112" s="985"/>
      <c r="AS112" s="985"/>
      <c r="AT112" s="986"/>
      <c r="AU112" s="930"/>
      <c r="AV112" s="931"/>
      <c r="AW112" s="931"/>
      <c r="AX112" s="931"/>
      <c r="AY112" s="931"/>
      <c r="AZ112" s="944" t="s">
        <v>415</v>
      </c>
      <c r="BA112" s="945"/>
      <c r="BB112" s="945"/>
      <c r="BC112" s="945"/>
      <c r="BD112" s="945"/>
      <c r="BE112" s="945"/>
      <c r="BF112" s="945"/>
      <c r="BG112" s="945"/>
      <c r="BH112" s="945"/>
      <c r="BI112" s="945"/>
      <c r="BJ112" s="945"/>
      <c r="BK112" s="945"/>
      <c r="BL112" s="945"/>
      <c r="BM112" s="945"/>
      <c r="BN112" s="945"/>
      <c r="BO112" s="945"/>
      <c r="BP112" s="946"/>
      <c r="BQ112" s="947">
        <v>5148531</v>
      </c>
      <c r="BR112" s="948"/>
      <c r="BS112" s="948"/>
      <c r="BT112" s="948"/>
      <c r="BU112" s="948"/>
      <c r="BV112" s="948">
        <v>4713284</v>
      </c>
      <c r="BW112" s="948"/>
      <c r="BX112" s="948"/>
      <c r="BY112" s="948"/>
      <c r="BZ112" s="948"/>
      <c r="CA112" s="948">
        <v>4248263</v>
      </c>
      <c r="CB112" s="948"/>
      <c r="CC112" s="948"/>
      <c r="CD112" s="948"/>
      <c r="CE112" s="948"/>
      <c r="CF112" s="942">
        <v>96.4</v>
      </c>
      <c r="CG112" s="943"/>
      <c r="CH112" s="943"/>
      <c r="CI112" s="943"/>
      <c r="CJ112" s="943"/>
      <c r="CK112" s="970"/>
      <c r="CL112" s="971"/>
      <c r="CM112" s="944" t="s">
        <v>416</v>
      </c>
      <c r="CN112" s="945"/>
      <c r="CO112" s="945"/>
      <c r="CP112" s="945"/>
      <c r="CQ112" s="945"/>
      <c r="CR112" s="945"/>
      <c r="CS112" s="945"/>
      <c r="CT112" s="945"/>
      <c r="CU112" s="945"/>
      <c r="CV112" s="945"/>
      <c r="CW112" s="945"/>
      <c r="CX112" s="945"/>
      <c r="CY112" s="945"/>
      <c r="CZ112" s="945"/>
      <c r="DA112" s="945"/>
      <c r="DB112" s="945"/>
      <c r="DC112" s="945"/>
      <c r="DD112" s="945"/>
      <c r="DE112" s="945"/>
      <c r="DF112" s="946"/>
      <c r="DG112" s="947" t="s">
        <v>417</v>
      </c>
      <c r="DH112" s="948"/>
      <c r="DI112" s="948"/>
      <c r="DJ112" s="948"/>
      <c r="DK112" s="948"/>
      <c r="DL112" s="948" t="s">
        <v>374</v>
      </c>
      <c r="DM112" s="948"/>
      <c r="DN112" s="948"/>
      <c r="DO112" s="948"/>
      <c r="DP112" s="948"/>
      <c r="DQ112" s="948" t="s">
        <v>370</v>
      </c>
      <c r="DR112" s="948"/>
      <c r="DS112" s="948"/>
      <c r="DT112" s="948"/>
      <c r="DU112" s="948"/>
      <c r="DV112" s="949" t="s">
        <v>408</v>
      </c>
      <c r="DW112" s="949"/>
      <c r="DX112" s="949"/>
      <c r="DY112" s="949"/>
      <c r="DZ112" s="950"/>
    </row>
    <row r="113" spans="1:130" s="95" customFormat="1" ht="26.25" customHeight="1" x14ac:dyDescent="0.2">
      <c r="A113" s="976"/>
      <c r="B113" s="977"/>
      <c r="C113" s="945" t="s">
        <v>418</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59">
        <v>550719</v>
      </c>
      <c r="AB113" s="960"/>
      <c r="AC113" s="960"/>
      <c r="AD113" s="960"/>
      <c r="AE113" s="961"/>
      <c r="AF113" s="962">
        <v>558938</v>
      </c>
      <c r="AG113" s="960"/>
      <c r="AH113" s="960"/>
      <c r="AI113" s="960"/>
      <c r="AJ113" s="961"/>
      <c r="AK113" s="962">
        <v>561571</v>
      </c>
      <c r="AL113" s="960"/>
      <c r="AM113" s="960"/>
      <c r="AN113" s="960"/>
      <c r="AO113" s="961"/>
      <c r="AP113" s="963">
        <v>12.7</v>
      </c>
      <c r="AQ113" s="964"/>
      <c r="AR113" s="964"/>
      <c r="AS113" s="964"/>
      <c r="AT113" s="965"/>
      <c r="AU113" s="930"/>
      <c r="AV113" s="931"/>
      <c r="AW113" s="931"/>
      <c r="AX113" s="931"/>
      <c r="AY113" s="931"/>
      <c r="AZ113" s="944" t="s">
        <v>419</v>
      </c>
      <c r="BA113" s="945"/>
      <c r="BB113" s="945"/>
      <c r="BC113" s="945"/>
      <c r="BD113" s="945"/>
      <c r="BE113" s="945"/>
      <c r="BF113" s="945"/>
      <c r="BG113" s="945"/>
      <c r="BH113" s="945"/>
      <c r="BI113" s="945"/>
      <c r="BJ113" s="945"/>
      <c r="BK113" s="945"/>
      <c r="BL113" s="945"/>
      <c r="BM113" s="945"/>
      <c r="BN113" s="945"/>
      <c r="BO113" s="945"/>
      <c r="BP113" s="946"/>
      <c r="BQ113" s="947">
        <v>133086</v>
      </c>
      <c r="BR113" s="948"/>
      <c r="BS113" s="948"/>
      <c r="BT113" s="948"/>
      <c r="BU113" s="948"/>
      <c r="BV113" s="948">
        <v>210327</v>
      </c>
      <c r="BW113" s="948"/>
      <c r="BX113" s="948"/>
      <c r="BY113" s="948"/>
      <c r="BZ113" s="948"/>
      <c r="CA113" s="948">
        <v>512915</v>
      </c>
      <c r="CB113" s="948"/>
      <c r="CC113" s="948"/>
      <c r="CD113" s="948"/>
      <c r="CE113" s="948"/>
      <c r="CF113" s="942">
        <v>11.6</v>
      </c>
      <c r="CG113" s="943"/>
      <c r="CH113" s="943"/>
      <c r="CI113" s="943"/>
      <c r="CJ113" s="943"/>
      <c r="CK113" s="970"/>
      <c r="CL113" s="971"/>
      <c r="CM113" s="944" t="s">
        <v>420</v>
      </c>
      <c r="CN113" s="945"/>
      <c r="CO113" s="945"/>
      <c r="CP113" s="945"/>
      <c r="CQ113" s="945"/>
      <c r="CR113" s="945"/>
      <c r="CS113" s="945"/>
      <c r="CT113" s="945"/>
      <c r="CU113" s="945"/>
      <c r="CV113" s="945"/>
      <c r="CW113" s="945"/>
      <c r="CX113" s="945"/>
      <c r="CY113" s="945"/>
      <c r="CZ113" s="945"/>
      <c r="DA113" s="945"/>
      <c r="DB113" s="945"/>
      <c r="DC113" s="945"/>
      <c r="DD113" s="945"/>
      <c r="DE113" s="945"/>
      <c r="DF113" s="946"/>
      <c r="DG113" s="980" t="s">
        <v>411</v>
      </c>
      <c r="DH113" s="981"/>
      <c r="DI113" s="981"/>
      <c r="DJ113" s="981"/>
      <c r="DK113" s="982"/>
      <c r="DL113" s="983" t="s">
        <v>411</v>
      </c>
      <c r="DM113" s="981"/>
      <c r="DN113" s="981"/>
      <c r="DO113" s="981"/>
      <c r="DP113" s="982"/>
      <c r="DQ113" s="983" t="s">
        <v>374</v>
      </c>
      <c r="DR113" s="981"/>
      <c r="DS113" s="981"/>
      <c r="DT113" s="981"/>
      <c r="DU113" s="982"/>
      <c r="DV113" s="984" t="s">
        <v>370</v>
      </c>
      <c r="DW113" s="985"/>
      <c r="DX113" s="985"/>
      <c r="DY113" s="985"/>
      <c r="DZ113" s="986"/>
    </row>
    <row r="114" spans="1:130" s="95" customFormat="1" ht="26.25" customHeight="1" x14ac:dyDescent="0.2">
      <c r="A114" s="976"/>
      <c r="B114" s="977"/>
      <c r="C114" s="945" t="s">
        <v>421</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80">
        <v>23044</v>
      </c>
      <c r="AB114" s="981"/>
      <c r="AC114" s="981"/>
      <c r="AD114" s="981"/>
      <c r="AE114" s="982"/>
      <c r="AF114" s="983">
        <v>24516</v>
      </c>
      <c r="AG114" s="981"/>
      <c r="AH114" s="981"/>
      <c r="AI114" s="981"/>
      <c r="AJ114" s="982"/>
      <c r="AK114" s="983">
        <v>30091</v>
      </c>
      <c r="AL114" s="981"/>
      <c r="AM114" s="981"/>
      <c r="AN114" s="981"/>
      <c r="AO114" s="982"/>
      <c r="AP114" s="984">
        <v>0.7</v>
      </c>
      <c r="AQ114" s="985"/>
      <c r="AR114" s="985"/>
      <c r="AS114" s="985"/>
      <c r="AT114" s="986"/>
      <c r="AU114" s="930"/>
      <c r="AV114" s="931"/>
      <c r="AW114" s="931"/>
      <c r="AX114" s="931"/>
      <c r="AY114" s="931"/>
      <c r="AZ114" s="944" t="s">
        <v>422</v>
      </c>
      <c r="BA114" s="945"/>
      <c r="BB114" s="945"/>
      <c r="BC114" s="945"/>
      <c r="BD114" s="945"/>
      <c r="BE114" s="945"/>
      <c r="BF114" s="945"/>
      <c r="BG114" s="945"/>
      <c r="BH114" s="945"/>
      <c r="BI114" s="945"/>
      <c r="BJ114" s="945"/>
      <c r="BK114" s="945"/>
      <c r="BL114" s="945"/>
      <c r="BM114" s="945"/>
      <c r="BN114" s="945"/>
      <c r="BO114" s="945"/>
      <c r="BP114" s="946"/>
      <c r="BQ114" s="947">
        <v>129684</v>
      </c>
      <c r="BR114" s="948"/>
      <c r="BS114" s="948"/>
      <c r="BT114" s="948"/>
      <c r="BU114" s="948"/>
      <c r="BV114" s="948">
        <v>143679</v>
      </c>
      <c r="BW114" s="948"/>
      <c r="BX114" s="948"/>
      <c r="BY114" s="948"/>
      <c r="BZ114" s="948"/>
      <c r="CA114" s="948">
        <v>148263</v>
      </c>
      <c r="CB114" s="948"/>
      <c r="CC114" s="948"/>
      <c r="CD114" s="948"/>
      <c r="CE114" s="948"/>
      <c r="CF114" s="942">
        <v>3.4</v>
      </c>
      <c r="CG114" s="943"/>
      <c r="CH114" s="943"/>
      <c r="CI114" s="943"/>
      <c r="CJ114" s="943"/>
      <c r="CK114" s="970"/>
      <c r="CL114" s="971"/>
      <c r="CM114" s="944" t="s">
        <v>423</v>
      </c>
      <c r="CN114" s="945"/>
      <c r="CO114" s="945"/>
      <c r="CP114" s="945"/>
      <c r="CQ114" s="945"/>
      <c r="CR114" s="945"/>
      <c r="CS114" s="945"/>
      <c r="CT114" s="945"/>
      <c r="CU114" s="945"/>
      <c r="CV114" s="945"/>
      <c r="CW114" s="945"/>
      <c r="CX114" s="945"/>
      <c r="CY114" s="945"/>
      <c r="CZ114" s="945"/>
      <c r="DA114" s="945"/>
      <c r="DB114" s="945"/>
      <c r="DC114" s="945"/>
      <c r="DD114" s="945"/>
      <c r="DE114" s="945"/>
      <c r="DF114" s="946"/>
      <c r="DG114" s="980" t="s">
        <v>417</v>
      </c>
      <c r="DH114" s="981"/>
      <c r="DI114" s="981"/>
      <c r="DJ114" s="981"/>
      <c r="DK114" s="982"/>
      <c r="DL114" s="983" t="s">
        <v>374</v>
      </c>
      <c r="DM114" s="981"/>
      <c r="DN114" s="981"/>
      <c r="DO114" s="981"/>
      <c r="DP114" s="982"/>
      <c r="DQ114" s="983" t="s">
        <v>408</v>
      </c>
      <c r="DR114" s="981"/>
      <c r="DS114" s="981"/>
      <c r="DT114" s="981"/>
      <c r="DU114" s="982"/>
      <c r="DV114" s="984" t="s">
        <v>374</v>
      </c>
      <c r="DW114" s="985"/>
      <c r="DX114" s="985"/>
      <c r="DY114" s="985"/>
      <c r="DZ114" s="986"/>
    </row>
    <row r="115" spans="1:130" s="95" customFormat="1" ht="26.25" customHeight="1" x14ac:dyDescent="0.2">
      <c r="A115" s="976"/>
      <c r="B115" s="977"/>
      <c r="C115" s="945" t="s">
        <v>424</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59" t="s">
        <v>374</v>
      </c>
      <c r="AB115" s="960"/>
      <c r="AC115" s="960"/>
      <c r="AD115" s="960"/>
      <c r="AE115" s="961"/>
      <c r="AF115" s="962" t="s">
        <v>374</v>
      </c>
      <c r="AG115" s="960"/>
      <c r="AH115" s="960"/>
      <c r="AI115" s="960"/>
      <c r="AJ115" s="961"/>
      <c r="AK115" s="962" t="s">
        <v>411</v>
      </c>
      <c r="AL115" s="960"/>
      <c r="AM115" s="960"/>
      <c r="AN115" s="960"/>
      <c r="AO115" s="961"/>
      <c r="AP115" s="963" t="s">
        <v>411</v>
      </c>
      <c r="AQ115" s="964"/>
      <c r="AR115" s="964"/>
      <c r="AS115" s="964"/>
      <c r="AT115" s="965"/>
      <c r="AU115" s="930"/>
      <c r="AV115" s="931"/>
      <c r="AW115" s="931"/>
      <c r="AX115" s="931"/>
      <c r="AY115" s="931"/>
      <c r="AZ115" s="944" t="s">
        <v>425</v>
      </c>
      <c r="BA115" s="945"/>
      <c r="BB115" s="945"/>
      <c r="BC115" s="945"/>
      <c r="BD115" s="945"/>
      <c r="BE115" s="945"/>
      <c r="BF115" s="945"/>
      <c r="BG115" s="945"/>
      <c r="BH115" s="945"/>
      <c r="BI115" s="945"/>
      <c r="BJ115" s="945"/>
      <c r="BK115" s="945"/>
      <c r="BL115" s="945"/>
      <c r="BM115" s="945"/>
      <c r="BN115" s="945"/>
      <c r="BO115" s="945"/>
      <c r="BP115" s="946"/>
      <c r="BQ115" s="947">
        <v>34000</v>
      </c>
      <c r="BR115" s="948"/>
      <c r="BS115" s="948"/>
      <c r="BT115" s="948"/>
      <c r="BU115" s="948"/>
      <c r="BV115" s="948">
        <v>34000</v>
      </c>
      <c r="BW115" s="948"/>
      <c r="BX115" s="948"/>
      <c r="BY115" s="948"/>
      <c r="BZ115" s="948"/>
      <c r="CA115" s="948">
        <v>34000</v>
      </c>
      <c r="CB115" s="948"/>
      <c r="CC115" s="948"/>
      <c r="CD115" s="948"/>
      <c r="CE115" s="948"/>
      <c r="CF115" s="942">
        <v>0.8</v>
      </c>
      <c r="CG115" s="943"/>
      <c r="CH115" s="943"/>
      <c r="CI115" s="943"/>
      <c r="CJ115" s="943"/>
      <c r="CK115" s="970"/>
      <c r="CL115" s="971"/>
      <c r="CM115" s="944" t="s">
        <v>426</v>
      </c>
      <c r="CN115" s="945"/>
      <c r="CO115" s="945"/>
      <c r="CP115" s="945"/>
      <c r="CQ115" s="945"/>
      <c r="CR115" s="945"/>
      <c r="CS115" s="945"/>
      <c r="CT115" s="945"/>
      <c r="CU115" s="945"/>
      <c r="CV115" s="945"/>
      <c r="CW115" s="945"/>
      <c r="CX115" s="945"/>
      <c r="CY115" s="945"/>
      <c r="CZ115" s="945"/>
      <c r="DA115" s="945"/>
      <c r="DB115" s="945"/>
      <c r="DC115" s="945"/>
      <c r="DD115" s="945"/>
      <c r="DE115" s="945"/>
      <c r="DF115" s="946"/>
      <c r="DG115" s="980" t="s">
        <v>374</v>
      </c>
      <c r="DH115" s="981"/>
      <c r="DI115" s="981"/>
      <c r="DJ115" s="981"/>
      <c r="DK115" s="982"/>
      <c r="DL115" s="983" t="s">
        <v>374</v>
      </c>
      <c r="DM115" s="981"/>
      <c r="DN115" s="981"/>
      <c r="DO115" s="981"/>
      <c r="DP115" s="982"/>
      <c r="DQ115" s="983" t="s">
        <v>374</v>
      </c>
      <c r="DR115" s="981"/>
      <c r="DS115" s="981"/>
      <c r="DT115" s="981"/>
      <c r="DU115" s="982"/>
      <c r="DV115" s="984" t="s">
        <v>370</v>
      </c>
      <c r="DW115" s="985"/>
      <c r="DX115" s="985"/>
      <c r="DY115" s="985"/>
      <c r="DZ115" s="986"/>
    </row>
    <row r="116" spans="1:130" s="95" customFormat="1" ht="26.25" customHeight="1" x14ac:dyDescent="0.2">
      <c r="A116" s="978"/>
      <c r="B116" s="979"/>
      <c r="C116" s="987" t="s">
        <v>427</v>
      </c>
      <c r="D116" s="987"/>
      <c r="E116" s="987"/>
      <c r="F116" s="987"/>
      <c r="G116" s="987"/>
      <c r="H116" s="987"/>
      <c r="I116" s="987"/>
      <c r="J116" s="987"/>
      <c r="K116" s="987"/>
      <c r="L116" s="987"/>
      <c r="M116" s="987"/>
      <c r="N116" s="987"/>
      <c r="O116" s="987"/>
      <c r="P116" s="987"/>
      <c r="Q116" s="987"/>
      <c r="R116" s="987"/>
      <c r="S116" s="987"/>
      <c r="T116" s="987"/>
      <c r="U116" s="987"/>
      <c r="V116" s="987"/>
      <c r="W116" s="987"/>
      <c r="X116" s="987"/>
      <c r="Y116" s="987"/>
      <c r="Z116" s="988"/>
      <c r="AA116" s="980" t="s">
        <v>411</v>
      </c>
      <c r="AB116" s="981"/>
      <c r="AC116" s="981"/>
      <c r="AD116" s="981"/>
      <c r="AE116" s="982"/>
      <c r="AF116" s="983" t="s">
        <v>370</v>
      </c>
      <c r="AG116" s="981"/>
      <c r="AH116" s="981"/>
      <c r="AI116" s="981"/>
      <c r="AJ116" s="982"/>
      <c r="AK116" s="983" t="s">
        <v>411</v>
      </c>
      <c r="AL116" s="981"/>
      <c r="AM116" s="981"/>
      <c r="AN116" s="981"/>
      <c r="AO116" s="982"/>
      <c r="AP116" s="984" t="s">
        <v>417</v>
      </c>
      <c r="AQ116" s="985"/>
      <c r="AR116" s="985"/>
      <c r="AS116" s="985"/>
      <c r="AT116" s="986"/>
      <c r="AU116" s="930"/>
      <c r="AV116" s="931"/>
      <c r="AW116" s="931"/>
      <c r="AX116" s="931"/>
      <c r="AY116" s="931"/>
      <c r="AZ116" s="989" t="s">
        <v>428</v>
      </c>
      <c r="BA116" s="990"/>
      <c r="BB116" s="990"/>
      <c r="BC116" s="990"/>
      <c r="BD116" s="990"/>
      <c r="BE116" s="990"/>
      <c r="BF116" s="990"/>
      <c r="BG116" s="990"/>
      <c r="BH116" s="990"/>
      <c r="BI116" s="990"/>
      <c r="BJ116" s="990"/>
      <c r="BK116" s="990"/>
      <c r="BL116" s="990"/>
      <c r="BM116" s="990"/>
      <c r="BN116" s="990"/>
      <c r="BO116" s="990"/>
      <c r="BP116" s="991"/>
      <c r="BQ116" s="947" t="s">
        <v>374</v>
      </c>
      <c r="BR116" s="948"/>
      <c r="BS116" s="948"/>
      <c r="BT116" s="948"/>
      <c r="BU116" s="948"/>
      <c r="BV116" s="948" t="s">
        <v>408</v>
      </c>
      <c r="BW116" s="948"/>
      <c r="BX116" s="948"/>
      <c r="BY116" s="948"/>
      <c r="BZ116" s="948"/>
      <c r="CA116" s="948" t="s">
        <v>411</v>
      </c>
      <c r="CB116" s="948"/>
      <c r="CC116" s="948"/>
      <c r="CD116" s="948"/>
      <c r="CE116" s="948"/>
      <c r="CF116" s="942" t="s">
        <v>374</v>
      </c>
      <c r="CG116" s="943"/>
      <c r="CH116" s="943"/>
      <c r="CI116" s="943"/>
      <c r="CJ116" s="943"/>
      <c r="CK116" s="970"/>
      <c r="CL116" s="971"/>
      <c r="CM116" s="944" t="s">
        <v>429</v>
      </c>
      <c r="CN116" s="945"/>
      <c r="CO116" s="945"/>
      <c r="CP116" s="945"/>
      <c r="CQ116" s="945"/>
      <c r="CR116" s="945"/>
      <c r="CS116" s="945"/>
      <c r="CT116" s="945"/>
      <c r="CU116" s="945"/>
      <c r="CV116" s="945"/>
      <c r="CW116" s="945"/>
      <c r="CX116" s="945"/>
      <c r="CY116" s="945"/>
      <c r="CZ116" s="945"/>
      <c r="DA116" s="945"/>
      <c r="DB116" s="945"/>
      <c r="DC116" s="945"/>
      <c r="DD116" s="945"/>
      <c r="DE116" s="945"/>
      <c r="DF116" s="946"/>
      <c r="DG116" s="980" t="s">
        <v>374</v>
      </c>
      <c r="DH116" s="981"/>
      <c r="DI116" s="981"/>
      <c r="DJ116" s="981"/>
      <c r="DK116" s="982"/>
      <c r="DL116" s="983" t="s">
        <v>411</v>
      </c>
      <c r="DM116" s="981"/>
      <c r="DN116" s="981"/>
      <c r="DO116" s="981"/>
      <c r="DP116" s="982"/>
      <c r="DQ116" s="983" t="s">
        <v>374</v>
      </c>
      <c r="DR116" s="981"/>
      <c r="DS116" s="981"/>
      <c r="DT116" s="981"/>
      <c r="DU116" s="982"/>
      <c r="DV116" s="984" t="s">
        <v>411</v>
      </c>
      <c r="DW116" s="985"/>
      <c r="DX116" s="985"/>
      <c r="DY116" s="985"/>
      <c r="DZ116" s="986"/>
    </row>
    <row r="117" spans="1:130" s="95" customFormat="1" ht="26.25" customHeight="1" x14ac:dyDescent="0.2">
      <c r="A117" s="934" t="s">
        <v>127</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999" t="s">
        <v>430</v>
      </c>
      <c r="Z117" s="916"/>
      <c r="AA117" s="1000">
        <v>849488</v>
      </c>
      <c r="AB117" s="1001"/>
      <c r="AC117" s="1001"/>
      <c r="AD117" s="1001"/>
      <c r="AE117" s="1002"/>
      <c r="AF117" s="1003">
        <v>855103</v>
      </c>
      <c r="AG117" s="1001"/>
      <c r="AH117" s="1001"/>
      <c r="AI117" s="1001"/>
      <c r="AJ117" s="1002"/>
      <c r="AK117" s="1003">
        <v>885127</v>
      </c>
      <c r="AL117" s="1001"/>
      <c r="AM117" s="1001"/>
      <c r="AN117" s="1001"/>
      <c r="AO117" s="1002"/>
      <c r="AP117" s="1004"/>
      <c r="AQ117" s="1005"/>
      <c r="AR117" s="1005"/>
      <c r="AS117" s="1005"/>
      <c r="AT117" s="1006"/>
      <c r="AU117" s="930"/>
      <c r="AV117" s="931"/>
      <c r="AW117" s="931"/>
      <c r="AX117" s="931"/>
      <c r="AY117" s="931"/>
      <c r="AZ117" s="996" t="s">
        <v>431</v>
      </c>
      <c r="BA117" s="997"/>
      <c r="BB117" s="997"/>
      <c r="BC117" s="997"/>
      <c r="BD117" s="997"/>
      <c r="BE117" s="997"/>
      <c r="BF117" s="997"/>
      <c r="BG117" s="997"/>
      <c r="BH117" s="997"/>
      <c r="BI117" s="997"/>
      <c r="BJ117" s="997"/>
      <c r="BK117" s="997"/>
      <c r="BL117" s="997"/>
      <c r="BM117" s="997"/>
      <c r="BN117" s="997"/>
      <c r="BO117" s="997"/>
      <c r="BP117" s="998"/>
      <c r="BQ117" s="947" t="s">
        <v>417</v>
      </c>
      <c r="BR117" s="948"/>
      <c r="BS117" s="948"/>
      <c r="BT117" s="948"/>
      <c r="BU117" s="948"/>
      <c r="BV117" s="948" t="s">
        <v>417</v>
      </c>
      <c r="BW117" s="948"/>
      <c r="BX117" s="948"/>
      <c r="BY117" s="948"/>
      <c r="BZ117" s="948"/>
      <c r="CA117" s="948" t="s">
        <v>408</v>
      </c>
      <c r="CB117" s="948"/>
      <c r="CC117" s="948"/>
      <c r="CD117" s="948"/>
      <c r="CE117" s="948"/>
      <c r="CF117" s="942" t="s">
        <v>408</v>
      </c>
      <c r="CG117" s="943"/>
      <c r="CH117" s="943"/>
      <c r="CI117" s="943"/>
      <c r="CJ117" s="943"/>
      <c r="CK117" s="970"/>
      <c r="CL117" s="971"/>
      <c r="CM117" s="944" t="s">
        <v>432</v>
      </c>
      <c r="CN117" s="945"/>
      <c r="CO117" s="945"/>
      <c r="CP117" s="945"/>
      <c r="CQ117" s="945"/>
      <c r="CR117" s="945"/>
      <c r="CS117" s="945"/>
      <c r="CT117" s="945"/>
      <c r="CU117" s="945"/>
      <c r="CV117" s="945"/>
      <c r="CW117" s="945"/>
      <c r="CX117" s="945"/>
      <c r="CY117" s="945"/>
      <c r="CZ117" s="945"/>
      <c r="DA117" s="945"/>
      <c r="DB117" s="945"/>
      <c r="DC117" s="945"/>
      <c r="DD117" s="945"/>
      <c r="DE117" s="945"/>
      <c r="DF117" s="946"/>
      <c r="DG117" s="980" t="s">
        <v>417</v>
      </c>
      <c r="DH117" s="981"/>
      <c r="DI117" s="981"/>
      <c r="DJ117" s="981"/>
      <c r="DK117" s="982"/>
      <c r="DL117" s="983" t="s">
        <v>417</v>
      </c>
      <c r="DM117" s="981"/>
      <c r="DN117" s="981"/>
      <c r="DO117" s="981"/>
      <c r="DP117" s="982"/>
      <c r="DQ117" s="983" t="s">
        <v>417</v>
      </c>
      <c r="DR117" s="981"/>
      <c r="DS117" s="981"/>
      <c r="DT117" s="981"/>
      <c r="DU117" s="982"/>
      <c r="DV117" s="984" t="s">
        <v>417</v>
      </c>
      <c r="DW117" s="985"/>
      <c r="DX117" s="985"/>
      <c r="DY117" s="985"/>
      <c r="DZ117" s="986"/>
    </row>
    <row r="118" spans="1:130" s="95" customFormat="1" ht="26.25" customHeight="1" x14ac:dyDescent="0.2">
      <c r="A118" s="934" t="s">
        <v>402</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400</v>
      </c>
      <c r="AG118" s="915"/>
      <c r="AH118" s="915"/>
      <c r="AI118" s="915"/>
      <c r="AJ118" s="916"/>
      <c r="AK118" s="914" t="s">
        <v>250</v>
      </c>
      <c r="AL118" s="915"/>
      <c r="AM118" s="915"/>
      <c r="AN118" s="915"/>
      <c r="AO118" s="916"/>
      <c r="AP118" s="992" t="s">
        <v>401</v>
      </c>
      <c r="AQ118" s="993"/>
      <c r="AR118" s="993"/>
      <c r="AS118" s="993"/>
      <c r="AT118" s="994"/>
      <c r="AU118" s="930"/>
      <c r="AV118" s="931"/>
      <c r="AW118" s="931"/>
      <c r="AX118" s="931"/>
      <c r="AY118" s="931"/>
      <c r="AZ118" s="995" t="s">
        <v>433</v>
      </c>
      <c r="BA118" s="987"/>
      <c r="BB118" s="987"/>
      <c r="BC118" s="987"/>
      <c r="BD118" s="987"/>
      <c r="BE118" s="987"/>
      <c r="BF118" s="987"/>
      <c r="BG118" s="987"/>
      <c r="BH118" s="987"/>
      <c r="BI118" s="987"/>
      <c r="BJ118" s="987"/>
      <c r="BK118" s="987"/>
      <c r="BL118" s="987"/>
      <c r="BM118" s="987"/>
      <c r="BN118" s="987"/>
      <c r="BO118" s="987"/>
      <c r="BP118" s="988"/>
      <c r="BQ118" s="1021" t="s">
        <v>374</v>
      </c>
      <c r="BR118" s="1022"/>
      <c r="BS118" s="1022"/>
      <c r="BT118" s="1022"/>
      <c r="BU118" s="1022"/>
      <c r="BV118" s="1022" t="s">
        <v>374</v>
      </c>
      <c r="BW118" s="1022"/>
      <c r="BX118" s="1022"/>
      <c r="BY118" s="1022"/>
      <c r="BZ118" s="1022"/>
      <c r="CA118" s="1022" t="s">
        <v>408</v>
      </c>
      <c r="CB118" s="1022"/>
      <c r="CC118" s="1022"/>
      <c r="CD118" s="1022"/>
      <c r="CE118" s="1022"/>
      <c r="CF118" s="942" t="s">
        <v>408</v>
      </c>
      <c r="CG118" s="943"/>
      <c r="CH118" s="943"/>
      <c r="CI118" s="943"/>
      <c r="CJ118" s="943"/>
      <c r="CK118" s="970"/>
      <c r="CL118" s="971"/>
      <c r="CM118" s="944" t="s">
        <v>434</v>
      </c>
      <c r="CN118" s="945"/>
      <c r="CO118" s="945"/>
      <c r="CP118" s="945"/>
      <c r="CQ118" s="945"/>
      <c r="CR118" s="945"/>
      <c r="CS118" s="945"/>
      <c r="CT118" s="945"/>
      <c r="CU118" s="945"/>
      <c r="CV118" s="945"/>
      <c r="CW118" s="945"/>
      <c r="CX118" s="945"/>
      <c r="CY118" s="945"/>
      <c r="CZ118" s="945"/>
      <c r="DA118" s="945"/>
      <c r="DB118" s="945"/>
      <c r="DC118" s="945"/>
      <c r="DD118" s="945"/>
      <c r="DE118" s="945"/>
      <c r="DF118" s="946"/>
      <c r="DG118" s="980" t="s">
        <v>374</v>
      </c>
      <c r="DH118" s="981"/>
      <c r="DI118" s="981"/>
      <c r="DJ118" s="981"/>
      <c r="DK118" s="982"/>
      <c r="DL118" s="983" t="s">
        <v>374</v>
      </c>
      <c r="DM118" s="981"/>
      <c r="DN118" s="981"/>
      <c r="DO118" s="981"/>
      <c r="DP118" s="982"/>
      <c r="DQ118" s="983" t="s">
        <v>374</v>
      </c>
      <c r="DR118" s="981"/>
      <c r="DS118" s="981"/>
      <c r="DT118" s="981"/>
      <c r="DU118" s="982"/>
      <c r="DV118" s="984" t="s">
        <v>374</v>
      </c>
      <c r="DW118" s="985"/>
      <c r="DX118" s="985"/>
      <c r="DY118" s="985"/>
      <c r="DZ118" s="986"/>
    </row>
    <row r="119" spans="1:130" s="95" customFormat="1" ht="26.25" customHeight="1" x14ac:dyDescent="0.2">
      <c r="A119" s="1079" t="s">
        <v>406</v>
      </c>
      <c r="B119" s="969"/>
      <c r="C119" s="951" t="s">
        <v>407</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921" t="s">
        <v>374</v>
      </c>
      <c r="AB119" s="922"/>
      <c r="AC119" s="922"/>
      <c r="AD119" s="922"/>
      <c r="AE119" s="923"/>
      <c r="AF119" s="924" t="s">
        <v>374</v>
      </c>
      <c r="AG119" s="922"/>
      <c r="AH119" s="922"/>
      <c r="AI119" s="922"/>
      <c r="AJ119" s="923"/>
      <c r="AK119" s="924" t="s">
        <v>374</v>
      </c>
      <c r="AL119" s="922"/>
      <c r="AM119" s="922"/>
      <c r="AN119" s="922"/>
      <c r="AO119" s="923"/>
      <c r="AP119" s="925" t="s">
        <v>374</v>
      </c>
      <c r="AQ119" s="926"/>
      <c r="AR119" s="926"/>
      <c r="AS119" s="926"/>
      <c r="AT119" s="927"/>
      <c r="AU119" s="932"/>
      <c r="AV119" s="933"/>
      <c r="AW119" s="933"/>
      <c r="AX119" s="933"/>
      <c r="AY119" s="933"/>
      <c r="AZ119" s="116" t="s">
        <v>127</v>
      </c>
      <c r="BA119" s="116"/>
      <c r="BB119" s="116"/>
      <c r="BC119" s="116"/>
      <c r="BD119" s="116"/>
      <c r="BE119" s="116"/>
      <c r="BF119" s="116"/>
      <c r="BG119" s="116"/>
      <c r="BH119" s="116"/>
      <c r="BI119" s="116"/>
      <c r="BJ119" s="116"/>
      <c r="BK119" s="116"/>
      <c r="BL119" s="116"/>
      <c r="BM119" s="116"/>
      <c r="BN119" s="116"/>
      <c r="BO119" s="999" t="s">
        <v>435</v>
      </c>
      <c r="BP119" s="1027"/>
      <c r="BQ119" s="1021">
        <v>9178360</v>
      </c>
      <c r="BR119" s="1022"/>
      <c r="BS119" s="1022"/>
      <c r="BT119" s="1022"/>
      <c r="BU119" s="1022"/>
      <c r="BV119" s="1022">
        <v>9062829</v>
      </c>
      <c r="BW119" s="1022"/>
      <c r="BX119" s="1022"/>
      <c r="BY119" s="1022"/>
      <c r="BZ119" s="1022"/>
      <c r="CA119" s="1022">
        <v>8899315</v>
      </c>
      <c r="CB119" s="1022"/>
      <c r="CC119" s="1022"/>
      <c r="CD119" s="1022"/>
      <c r="CE119" s="1022"/>
      <c r="CF119" s="1023"/>
      <c r="CG119" s="1024"/>
      <c r="CH119" s="1024"/>
      <c r="CI119" s="1024"/>
      <c r="CJ119" s="1025"/>
      <c r="CK119" s="972"/>
      <c r="CL119" s="973"/>
      <c r="CM119" s="995" t="s">
        <v>436</v>
      </c>
      <c r="CN119" s="987"/>
      <c r="CO119" s="987"/>
      <c r="CP119" s="987"/>
      <c r="CQ119" s="987"/>
      <c r="CR119" s="987"/>
      <c r="CS119" s="987"/>
      <c r="CT119" s="987"/>
      <c r="CU119" s="987"/>
      <c r="CV119" s="987"/>
      <c r="CW119" s="987"/>
      <c r="CX119" s="987"/>
      <c r="CY119" s="987"/>
      <c r="CZ119" s="987"/>
      <c r="DA119" s="987"/>
      <c r="DB119" s="987"/>
      <c r="DC119" s="987"/>
      <c r="DD119" s="987"/>
      <c r="DE119" s="987"/>
      <c r="DF119" s="988"/>
      <c r="DG119" s="1026" t="s">
        <v>66</v>
      </c>
      <c r="DH119" s="1008"/>
      <c r="DI119" s="1008"/>
      <c r="DJ119" s="1008"/>
      <c r="DK119" s="1009"/>
      <c r="DL119" s="1007" t="s">
        <v>370</v>
      </c>
      <c r="DM119" s="1008"/>
      <c r="DN119" s="1008"/>
      <c r="DO119" s="1008"/>
      <c r="DP119" s="1009"/>
      <c r="DQ119" s="1007" t="s">
        <v>66</v>
      </c>
      <c r="DR119" s="1008"/>
      <c r="DS119" s="1008"/>
      <c r="DT119" s="1008"/>
      <c r="DU119" s="1009"/>
      <c r="DV119" s="1010" t="s">
        <v>370</v>
      </c>
      <c r="DW119" s="1011"/>
      <c r="DX119" s="1011"/>
      <c r="DY119" s="1011"/>
      <c r="DZ119" s="1012"/>
    </row>
    <row r="120" spans="1:130" s="95" customFormat="1" ht="26.25" customHeight="1" x14ac:dyDescent="0.2">
      <c r="A120" s="1080"/>
      <c r="B120" s="971"/>
      <c r="C120" s="944" t="s">
        <v>412</v>
      </c>
      <c r="D120" s="945"/>
      <c r="E120" s="945"/>
      <c r="F120" s="945"/>
      <c r="G120" s="945"/>
      <c r="H120" s="945"/>
      <c r="I120" s="945"/>
      <c r="J120" s="945"/>
      <c r="K120" s="945"/>
      <c r="L120" s="945"/>
      <c r="M120" s="945"/>
      <c r="N120" s="945"/>
      <c r="O120" s="945"/>
      <c r="P120" s="945"/>
      <c r="Q120" s="945"/>
      <c r="R120" s="945"/>
      <c r="S120" s="945"/>
      <c r="T120" s="945"/>
      <c r="U120" s="945"/>
      <c r="V120" s="945"/>
      <c r="W120" s="945"/>
      <c r="X120" s="945"/>
      <c r="Y120" s="945"/>
      <c r="Z120" s="946"/>
      <c r="AA120" s="980" t="s">
        <v>370</v>
      </c>
      <c r="AB120" s="981"/>
      <c r="AC120" s="981"/>
      <c r="AD120" s="981"/>
      <c r="AE120" s="982"/>
      <c r="AF120" s="983" t="s">
        <v>66</v>
      </c>
      <c r="AG120" s="981"/>
      <c r="AH120" s="981"/>
      <c r="AI120" s="981"/>
      <c r="AJ120" s="982"/>
      <c r="AK120" s="983" t="s">
        <v>66</v>
      </c>
      <c r="AL120" s="981"/>
      <c r="AM120" s="981"/>
      <c r="AN120" s="981"/>
      <c r="AO120" s="982"/>
      <c r="AP120" s="984" t="s">
        <v>66</v>
      </c>
      <c r="AQ120" s="985"/>
      <c r="AR120" s="985"/>
      <c r="AS120" s="985"/>
      <c r="AT120" s="986"/>
      <c r="AU120" s="1013" t="s">
        <v>437</v>
      </c>
      <c r="AV120" s="1014"/>
      <c r="AW120" s="1014"/>
      <c r="AX120" s="1014"/>
      <c r="AY120" s="1015"/>
      <c r="AZ120" s="951" t="s">
        <v>438</v>
      </c>
      <c r="BA120" s="919"/>
      <c r="BB120" s="919"/>
      <c r="BC120" s="919"/>
      <c r="BD120" s="919"/>
      <c r="BE120" s="919"/>
      <c r="BF120" s="919"/>
      <c r="BG120" s="919"/>
      <c r="BH120" s="919"/>
      <c r="BI120" s="919"/>
      <c r="BJ120" s="919"/>
      <c r="BK120" s="919"/>
      <c r="BL120" s="919"/>
      <c r="BM120" s="919"/>
      <c r="BN120" s="919"/>
      <c r="BO120" s="919"/>
      <c r="BP120" s="920"/>
      <c r="BQ120" s="952">
        <v>3955851</v>
      </c>
      <c r="BR120" s="953"/>
      <c r="BS120" s="953"/>
      <c r="BT120" s="953"/>
      <c r="BU120" s="953"/>
      <c r="BV120" s="953">
        <v>3902458</v>
      </c>
      <c r="BW120" s="953"/>
      <c r="BX120" s="953"/>
      <c r="BY120" s="953"/>
      <c r="BZ120" s="953"/>
      <c r="CA120" s="953">
        <v>4018399</v>
      </c>
      <c r="CB120" s="953"/>
      <c r="CC120" s="953"/>
      <c r="CD120" s="953"/>
      <c r="CE120" s="953"/>
      <c r="CF120" s="966">
        <v>91.1</v>
      </c>
      <c r="CG120" s="967"/>
      <c r="CH120" s="967"/>
      <c r="CI120" s="967"/>
      <c r="CJ120" s="967"/>
      <c r="CK120" s="1028" t="s">
        <v>439</v>
      </c>
      <c r="CL120" s="1029"/>
      <c r="CM120" s="1029"/>
      <c r="CN120" s="1029"/>
      <c r="CO120" s="1030"/>
      <c r="CP120" s="1036" t="s">
        <v>440</v>
      </c>
      <c r="CQ120" s="1037"/>
      <c r="CR120" s="1037"/>
      <c r="CS120" s="1037"/>
      <c r="CT120" s="1037"/>
      <c r="CU120" s="1037"/>
      <c r="CV120" s="1037"/>
      <c r="CW120" s="1037"/>
      <c r="CX120" s="1037"/>
      <c r="CY120" s="1037"/>
      <c r="CZ120" s="1037"/>
      <c r="DA120" s="1037"/>
      <c r="DB120" s="1037"/>
      <c r="DC120" s="1037"/>
      <c r="DD120" s="1037"/>
      <c r="DE120" s="1037"/>
      <c r="DF120" s="1038"/>
      <c r="DG120" s="952">
        <v>4103146</v>
      </c>
      <c r="DH120" s="953"/>
      <c r="DI120" s="953"/>
      <c r="DJ120" s="953"/>
      <c r="DK120" s="953"/>
      <c r="DL120" s="953">
        <v>3747170</v>
      </c>
      <c r="DM120" s="953"/>
      <c r="DN120" s="953"/>
      <c r="DO120" s="953"/>
      <c r="DP120" s="953"/>
      <c r="DQ120" s="953">
        <v>3264380</v>
      </c>
      <c r="DR120" s="953"/>
      <c r="DS120" s="953"/>
      <c r="DT120" s="953"/>
      <c r="DU120" s="953"/>
      <c r="DV120" s="954">
        <v>74</v>
      </c>
      <c r="DW120" s="954"/>
      <c r="DX120" s="954"/>
      <c r="DY120" s="954"/>
      <c r="DZ120" s="955"/>
    </row>
    <row r="121" spans="1:130" s="95" customFormat="1" ht="26.25" customHeight="1" x14ac:dyDescent="0.2">
      <c r="A121" s="1080"/>
      <c r="B121" s="971"/>
      <c r="C121" s="996" t="s">
        <v>441</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0" t="s">
        <v>66</v>
      </c>
      <c r="AB121" s="981"/>
      <c r="AC121" s="981"/>
      <c r="AD121" s="981"/>
      <c r="AE121" s="982"/>
      <c r="AF121" s="983" t="s">
        <v>66</v>
      </c>
      <c r="AG121" s="981"/>
      <c r="AH121" s="981"/>
      <c r="AI121" s="981"/>
      <c r="AJ121" s="982"/>
      <c r="AK121" s="983" t="s">
        <v>442</v>
      </c>
      <c r="AL121" s="981"/>
      <c r="AM121" s="981"/>
      <c r="AN121" s="981"/>
      <c r="AO121" s="982"/>
      <c r="AP121" s="984" t="s">
        <v>66</v>
      </c>
      <c r="AQ121" s="985"/>
      <c r="AR121" s="985"/>
      <c r="AS121" s="985"/>
      <c r="AT121" s="986"/>
      <c r="AU121" s="1016"/>
      <c r="AV121" s="1017"/>
      <c r="AW121" s="1017"/>
      <c r="AX121" s="1017"/>
      <c r="AY121" s="1018"/>
      <c r="AZ121" s="944" t="s">
        <v>443</v>
      </c>
      <c r="BA121" s="945"/>
      <c r="BB121" s="945"/>
      <c r="BC121" s="945"/>
      <c r="BD121" s="945"/>
      <c r="BE121" s="945"/>
      <c r="BF121" s="945"/>
      <c r="BG121" s="945"/>
      <c r="BH121" s="945"/>
      <c r="BI121" s="945"/>
      <c r="BJ121" s="945"/>
      <c r="BK121" s="945"/>
      <c r="BL121" s="945"/>
      <c r="BM121" s="945"/>
      <c r="BN121" s="945"/>
      <c r="BO121" s="945"/>
      <c r="BP121" s="946"/>
      <c r="BQ121" s="947" t="s">
        <v>66</v>
      </c>
      <c r="BR121" s="948"/>
      <c r="BS121" s="948"/>
      <c r="BT121" s="948"/>
      <c r="BU121" s="948"/>
      <c r="BV121" s="948" t="s">
        <v>66</v>
      </c>
      <c r="BW121" s="948"/>
      <c r="BX121" s="948"/>
      <c r="BY121" s="948"/>
      <c r="BZ121" s="948"/>
      <c r="CA121" s="948" t="s">
        <v>66</v>
      </c>
      <c r="CB121" s="948"/>
      <c r="CC121" s="948"/>
      <c r="CD121" s="948"/>
      <c r="CE121" s="948"/>
      <c r="CF121" s="942" t="s">
        <v>66</v>
      </c>
      <c r="CG121" s="943"/>
      <c r="CH121" s="943"/>
      <c r="CI121" s="943"/>
      <c r="CJ121" s="943"/>
      <c r="CK121" s="1031"/>
      <c r="CL121" s="1032"/>
      <c r="CM121" s="1032"/>
      <c r="CN121" s="1032"/>
      <c r="CO121" s="1033"/>
      <c r="CP121" s="1041" t="s">
        <v>444</v>
      </c>
      <c r="CQ121" s="1042"/>
      <c r="CR121" s="1042"/>
      <c r="CS121" s="1042"/>
      <c r="CT121" s="1042"/>
      <c r="CU121" s="1042"/>
      <c r="CV121" s="1042"/>
      <c r="CW121" s="1042"/>
      <c r="CX121" s="1042"/>
      <c r="CY121" s="1042"/>
      <c r="CZ121" s="1042"/>
      <c r="DA121" s="1042"/>
      <c r="DB121" s="1042"/>
      <c r="DC121" s="1042"/>
      <c r="DD121" s="1042"/>
      <c r="DE121" s="1042"/>
      <c r="DF121" s="1043"/>
      <c r="DG121" s="947">
        <v>905063</v>
      </c>
      <c r="DH121" s="948"/>
      <c r="DI121" s="948"/>
      <c r="DJ121" s="948"/>
      <c r="DK121" s="948"/>
      <c r="DL121" s="948">
        <v>837238</v>
      </c>
      <c r="DM121" s="948"/>
      <c r="DN121" s="948"/>
      <c r="DO121" s="948"/>
      <c r="DP121" s="948"/>
      <c r="DQ121" s="948">
        <v>865945</v>
      </c>
      <c r="DR121" s="948"/>
      <c r="DS121" s="948"/>
      <c r="DT121" s="948"/>
      <c r="DU121" s="948"/>
      <c r="DV121" s="949">
        <v>19.600000000000001</v>
      </c>
      <c r="DW121" s="949"/>
      <c r="DX121" s="949"/>
      <c r="DY121" s="949"/>
      <c r="DZ121" s="950"/>
    </row>
    <row r="122" spans="1:130" s="95" customFormat="1" ht="26.25" customHeight="1" x14ac:dyDescent="0.2">
      <c r="A122" s="1080"/>
      <c r="B122" s="971"/>
      <c r="C122" s="944" t="s">
        <v>423</v>
      </c>
      <c r="D122" s="945"/>
      <c r="E122" s="945"/>
      <c r="F122" s="945"/>
      <c r="G122" s="945"/>
      <c r="H122" s="945"/>
      <c r="I122" s="945"/>
      <c r="J122" s="945"/>
      <c r="K122" s="945"/>
      <c r="L122" s="945"/>
      <c r="M122" s="945"/>
      <c r="N122" s="945"/>
      <c r="O122" s="945"/>
      <c r="P122" s="945"/>
      <c r="Q122" s="945"/>
      <c r="R122" s="945"/>
      <c r="S122" s="945"/>
      <c r="T122" s="945"/>
      <c r="U122" s="945"/>
      <c r="V122" s="945"/>
      <c r="W122" s="945"/>
      <c r="X122" s="945"/>
      <c r="Y122" s="945"/>
      <c r="Z122" s="946"/>
      <c r="AA122" s="980" t="s">
        <v>66</v>
      </c>
      <c r="AB122" s="981"/>
      <c r="AC122" s="981"/>
      <c r="AD122" s="981"/>
      <c r="AE122" s="982"/>
      <c r="AF122" s="983" t="s">
        <v>66</v>
      </c>
      <c r="AG122" s="981"/>
      <c r="AH122" s="981"/>
      <c r="AI122" s="981"/>
      <c r="AJ122" s="982"/>
      <c r="AK122" s="983" t="s">
        <v>370</v>
      </c>
      <c r="AL122" s="981"/>
      <c r="AM122" s="981"/>
      <c r="AN122" s="981"/>
      <c r="AO122" s="982"/>
      <c r="AP122" s="984" t="s">
        <v>370</v>
      </c>
      <c r="AQ122" s="985"/>
      <c r="AR122" s="985"/>
      <c r="AS122" s="985"/>
      <c r="AT122" s="986"/>
      <c r="AU122" s="1016"/>
      <c r="AV122" s="1017"/>
      <c r="AW122" s="1017"/>
      <c r="AX122" s="1017"/>
      <c r="AY122" s="1018"/>
      <c r="AZ122" s="995" t="s">
        <v>445</v>
      </c>
      <c r="BA122" s="987"/>
      <c r="BB122" s="987"/>
      <c r="BC122" s="987"/>
      <c r="BD122" s="987"/>
      <c r="BE122" s="987"/>
      <c r="BF122" s="987"/>
      <c r="BG122" s="987"/>
      <c r="BH122" s="987"/>
      <c r="BI122" s="987"/>
      <c r="BJ122" s="987"/>
      <c r="BK122" s="987"/>
      <c r="BL122" s="987"/>
      <c r="BM122" s="987"/>
      <c r="BN122" s="987"/>
      <c r="BO122" s="987"/>
      <c r="BP122" s="988"/>
      <c r="BQ122" s="1021">
        <v>5540418</v>
      </c>
      <c r="BR122" s="1022"/>
      <c r="BS122" s="1022"/>
      <c r="BT122" s="1022"/>
      <c r="BU122" s="1022"/>
      <c r="BV122" s="1022">
        <v>5180686</v>
      </c>
      <c r="BW122" s="1022"/>
      <c r="BX122" s="1022"/>
      <c r="BY122" s="1022"/>
      <c r="BZ122" s="1022"/>
      <c r="CA122" s="1022">
        <v>4976741</v>
      </c>
      <c r="CB122" s="1022"/>
      <c r="CC122" s="1022"/>
      <c r="CD122" s="1022"/>
      <c r="CE122" s="1022"/>
      <c r="CF122" s="1039">
        <v>112.9</v>
      </c>
      <c r="CG122" s="1040"/>
      <c r="CH122" s="1040"/>
      <c r="CI122" s="1040"/>
      <c r="CJ122" s="1040"/>
      <c r="CK122" s="1031"/>
      <c r="CL122" s="1032"/>
      <c r="CM122" s="1032"/>
      <c r="CN122" s="1032"/>
      <c r="CO122" s="1033"/>
      <c r="CP122" s="1041" t="s">
        <v>363</v>
      </c>
      <c r="CQ122" s="1042"/>
      <c r="CR122" s="1042"/>
      <c r="CS122" s="1042"/>
      <c r="CT122" s="1042"/>
      <c r="CU122" s="1042"/>
      <c r="CV122" s="1042"/>
      <c r="CW122" s="1042"/>
      <c r="CX122" s="1042"/>
      <c r="CY122" s="1042"/>
      <c r="CZ122" s="1042"/>
      <c r="DA122" s="1042"/>
      <c r="DB122" s="1042"/>
      <c r="DC122" s="1042"/>
      <c r="DD122" s="1042"/>
      <c r="DE122" s="1042"/>
      <c r="DF122" s="1043"/>
      <c r="DG122" s="947">
        <v>140322</v>
      </c>
      <c r="DH122" s="948"/>
      <c r="DI122" s="948"/>
      <c r="DJ122" s="948"/>
      <c r="DK122" s="948"/>
      <c r="DL122" s="948">
        <v>128876</v>
      </c>
      <c r="DM122" s="948"/>
      <c r="DN122" s="948"/>
      <c r="DO122" s="948"/>
      <c r="DP122" s="948"/>
      <c r="DQ122" s="948">
        <v>117938</v>
      </c>
      <c r="DR122" s="948"/>
      <c r="DS122" s="948"/>
      <c r="DT122" s="948"/>
      <c r="DU122" s="948"/>
      <c r="DV122" s="949">
        <v>2.7</v>
      </c>
      <c r="DW122" s="949"/>
      <c r="DX122" s="949"/>
      <c r="DY122" s="949"/>
      <c r="DZ122" s="950"/>
    </row>
    <row r="123" spans="1:130" s="95" customFormat="1" ht="26.25" customHeight="1" x14ac:dyDescent="0.2">
      <c r="A123" s="1080"/>
      <c r="B123" s="971"/>
      <c r="C123" s="944" t="s">
        <v>429</v>
      </c>
      <c r="D123" s="945"/>
      <c r="E123" s="945"/>
      <c r="F123" s="945"/>
      <c r="G123" s="945"/>
      <c r="H123" s="945"/>
      <c r="I123" s="945"/>
      <c r="J123" s="945"/>
      <c r="K123" s="945"/>
      <c r="L123" s="945"/>
      <c r="M123" s="945"/>
      <c r="N123" s="945"/>
      <c r="O123" s="945"/>
      <c r="P123" s="945"/>
      <c r="Q123" s="945"/>
      <c r="R123" s="945"/>
      <c r="S123" s="945"/>
      <c r="T123" s="945"/>
      <c r="U123" s="945"/>
      <c r="V123" s="945"/>
      <c r="W123" s="945"/>
      <c r="X123" s="945"/>
      <c r="Y123" s="945"/>
      <c r="Z123" s="946"/>
      <c r="AA123" s="980" t="s">
        <v>446</v>
      </c>
      <c r="AB123" s="981"/>
      <c r="AC123" s="981"/>
      <c r="AD123" s="981"/>
      <c r="AE123" s="982"/>
      <c r="AF123" s="983" t="s">
        <v>66</v>
      </c>
      <c r="AG123" s="981"/>
      <c r="AH123" s="981"/>
      <c r="AI123" s="981"/>
      <c r="AJ123" s="982"/>
      <c r="AK123" s="983" t="s">
        <v>370</v>
      </c>
      <c r="AL123" s="981"/>
      <c r="AM123" s="981"/>
      <c r="AN123" s="981"/>
      <c r="AO123" s="982"/>
      <c r="AP123" s="984" t="s">
        <v>370</v>
      </c>
      <c r="AQ123" s="985"/>
      <c r="AR123" s="985"/>
      <c r="AS123" s="985"/>
      <c r="AT123" s="986"/>
      <c r="AU123" s="1019"/>
      <c r="AV123" s="1020"/>
      <c r="AW123" s="1020"/>
      <c r="AX123" s="1020"/>
      <c r="AY123" s="1020"/>
      <c r="AZ123" s="116" t="s">
        <v>127</v>
      </c>
      <c r="BA123" s="116"/>
      <c r="BB123" s="116"/>
      <c r="BC123" s="116"/>
      <c r="BD123" s="116"/>
      <c r="BE123" s="116"/>
      <c r="BF123" s="116"/>
      <c r="BG123" s="116"/>
      <c r="BH123" s="116"/>
      <c r="BI123" s="116"/>
      <c r="BJ123" s="116"/>
      <c r="BK123" s="116"/>
      <c r="BL123" s="116"/>
      <c r="BM123" s="116"/>
      <c r="BN123" s="116"/>
      <c r="BO123" s="999" t="s">
        <v>447</v>
      </c>
      <c r="BP123" s="1027"/>
      <c r="BQ123" s="1086">
        <v>9496269</v>
      </c>
      <c r="BR123" s="1053"/>
      <c r="BS123" s="1053"/>
      <c r="BT123" s="1053"/>
      <c r="BU123" s="1053"/>
      <c r="BV123" s="1053">
        <v>9083144</v>
      </c>
      <c r="BW123" s="1053"/>
      <c r="BX123" s="1053"/>
      <c r="BY123" s="1053"/>
      <c r="BZ123" s="1053"/>
      <c r="CA123" s="1053">
        <v>8995140</v>
      </c>
      <c r="CB123" s="1053"/>
      <c r="CC123" s="1053"/>
      <c r="CD123" s="1053"/>
      <c r="CE123" s="1053"/>
      <c r="CF123" s="1023"/>
      <c r="CG123" s="1024"/>
      <c r="CH123" s="1024"/>
      <c r="CI123" s="1024"/>
      <c r="CJ123" s="1025"/>
      <c r="CK123" s="1031"/>
      <c r="CL123" s="1032"/>
      <c r="CM123" s="1032"/>
      <c r="CN123" s="1032"/>
      <c r="CO123" s="1033"/>
      <c r="CP123" s="1041" t="s">
        <v>358</v>
      </c>
      <c r="CQ123" s="1042"/>
      <c r="CR123" s="1042"/>
      <c r="CS123" s="1042"/>
      <c r="CT123" s="1042"/>
      <c r="CU123" s="1042"/>
      <c r="CV123" s="1042"/>
      <c r="CW123" s="1042"/>
      <c r="CX123" s="1042"/>
      <c r="CY123" s="1042"/>
      <c r="CZ123" s="1042"/>
      <c r="DA123" s="1042"/>
      <c r="DB123" s="1042"/>
      <c r="DC123" s="1042"/>
      <c r="DD123" s="1042"/>
      <c r="DE123" s="1042"/>
      <c r="DF123" s="1043"/>
      <c r="DG123" s="980" t="s">
        <v>66</v>
      </c>
      <c r="DH123" s="981"/>
      <c r="DI123" s="981"/>
      <c r="DJ123" s="981"/>
      <c r="DK123" s="982"/>
      <c r="DL123" s="983" t="s">
        <v>66</v>
      </c>
      <c r="DM123" s="981"/>
      <c r="DN123" s="981"/>
      <c r="DO123" s="981"/>
      <c r="DP123" s="982"/>
      <c r="DQ123" s="983" t="s">
        <v>66</v>
      </c>
      <c r="DR123" s="981"/>
      <c r="DS123" s="981"/>
      <c r="DT123" s="981"/>
      <c r="DU123" s="982"/>
      <c r="DV123" s="984" t="s">
        <v>66</v>
      </c>
      <c r="DW123" s="985"/>
      <c r="DX123" s="985"/>
      <c r="DY123" s="985"/>
      <c r="DZ123" s="986"/>
    </row>
    <row r="124" spans="1:130" s="95" customFormat="1" ht="26.25" customHeight="1" thickBot="1" x14ac:dyDescent="0.25">
      <c r="A124" s="1080"/>
      <c r="B124" s="971"/>
      <c r="C124" s="944" t="s">
        <v>432</v>
      </c>
      <c r="D124" s="945"/>
      <c r="E124" s="945"/>
      <c r="F124" s="945"/>
      <c r="G124" s="945"/>
      <c r="H124" s="945"/>
      <c r="I124" s="945"/>
      <c r="J124" s="945"/>
      <c r="K124" s="945"/>
      <c r="L124" s="945"/>
      <c r="M124" s="945"/>
      <c r="N124" s="945"/>
      <c r="O124" s="945"/>
      <c r="P124" s="945"/>
      <c r="Q124" s="945"/>
      <c r="R124" s="945"/>
      <c r="S124" s="945"/>
      <c r="T124" s="945"/>
      <c r="U124" s="945"/>
      <c r="V124" s="945"/>
      <c r="W124" s="945"/>
      <c r="X124" s="945"/>
      <c r="Y124" s="945"/>
      <c r="Z124" s="946"/>
      <c r="AA124" s="980" t="s">
        <v>66</v>
      </c>
      <c r="AB124" s="981"/>
      <c r="AC124" s="981"/>
      <c r="AD124" s="981"/>
      <c r="AE124" s="982"/>
      <c r="AF124" s="983" t="s">
        <v>370</v>
      </c>
      <c r="AG124" s="981"/>
      <c r="AH124" s="981"/>
      <c r="AI124" s="981"/>
      <c r="AJ124" s="982"/>
      <c r="AK124" s="983" t="s">
        <v>66</v>
      </c>
      <c r="AL124" s="981"/>
      <c r="AM124" s="981"/>
      <c r="AN124" s="981"/>
      <c r="AO124" s="982"/>
      <c r="AP124" s="984" t="s">
        <v>66</v>
      </c>
      <c r="AQ124" s="985"/>
      <c r="AR124" s="985"/>
      <c r="AS124" s="985"/>
      <c r="AT124" s="986"/>
      <c r="AU124" s="1082" t="s">
        <v>448</v>
      </c>
      <c r="AV124" s="1083"/>
      <c r="AW124" s="1083"/>
      <c r="AX124" s="1083"/>
      <c r="AY124" s="1083"/>
      <c r="AZ124" s="1083"/>
      <c r="BA124" s="1083"/>
      <c r="BB124" s="1083"/>
      <c r="BC124" s="1083"/>
      <c r="BD124" s="1083"/>
      <c r="BE124" s="1083"/>
      <c r="BF124" s="1083"/>
      <c r="BG124" s="1083"/>
      <c r="BH124" s="1083"/>
      <c r="BI124" s="1083"/>
      <c r="BJ124" s="1083"/>
      <c r="BK124" s="1083"/>
      <c r="BL124" s="1083"/>
      <c r="BM124" s="1083"/>
      <c r="BN124" s="1083"/>
      <c r="BO124" s="1083"/>
      <c r="BP124" s="1084"/>
      <c r="BQ124" s="1085" t="s">
        <v>370</v>
      </c>
      <c r="BR124" s="1049"/>
      <c r="BS124" s="1049"/>
      <c r="BT124" s="1049"/>
      <c r="BU124" s="1049"/>
      <c r="BV124" s="1049" t="s">
        <v>66</v>
      </c>
      <c r="BW124" s="1049"/>
      <c r="BX124" s="1049"/>
      <c r="BY124" s="1049"/>
      <c r="BZ124" s="1049"/>
      <c r="CA124" s="1049" t="s">
        <v>66</v>
      </c>
      <c r="CB124" s="1049"/>
      <c r="CC124" s="1049"/>
      <c r="CD124" s="1049"/>
      <c r="CE124" s="1049"/>
      <c r="CF124" s="1050"/>
      <c r="CG124" s="1051"/>
      <c r="CH124" s="1051"/>
      <c r="CI124" s="1051"/>
      <c r="CJ124" s="1052"/>
      <c r="CK124" s="1034"/>
      <c r="CL124" s="1034"/>
      <c r="CM124" s="1034"/>
      <c r="CN124" s="1034"/>
      <c r="CO124" s="1035"/>
      <c r="CP124" s="1041" t="s">
        <v>449</v>
      </c>
      <c r="CQ124" s="1042"/>
      <c r="CR124" s="1042"/>
      <c r="CS124" s="1042"/>
      <c r="CT124" s="1042"/>
      <c r="CU124" s="1042"/>
      <c r="CV124" s="1042"/>
      <c r="CW124" s="1042"/>
      <c r="CX124" s="1042"/>
      <c r="CY124" s="1042"/>
      <c r="CZ124" s="1042"/>
      <c r="DA124" s="1042"/>
      <c r="DB124" s="1042"/>
      <c r="DC124" s="1042"/>
      <c r="DD124" s="1042"/>
      <c r="DE124" s="1042"/>
      <c r="DF124" s="1043"/>
      <c r="DG124" s="1026" t="s">
        <v>442</v>
      </c>
      <c r="DH124" s="1008"/>
      <c r="DI124" s="1008"/>
      <c r="DJ124" s="1008"/>
      <c r="DK124" s="1009"/>
      <c r="DL124" s="1007" t="s">
        <v>66</v>
      </c>
      <c r="DM124" s="1008"/>
      <c r="DN124" s="1008"/>
      <c r="DO124" s="1008"/>
      <c r="DP124" s="1009"/>
      <c r="DQ124" s="1007" t="s">
        <v>66</v>
      </c>
      <c r="DR124" s="1008"/>
      <c r="DS124" s="1008"/>
      <c r="DT124" s="1008"/>
      <c r="DU124" s="1009"/>
      <c r="DV124" s="1010" t="s">
        <v>370</v>
      </c>
      <c r="DW124" s="1011"/>
      <c r="DX124" s="1011"/>
      <c r="DY124" s="1011"/>
      <c r="DZ124" s="1012"/>
    </row>
    <row r="125" spans="1:130" s="95" customFormat="1" ht="26.25" customHeight="1" x14ac:dyDescent="0.2">
      <c r="A125" s="1080"/>
      <c r="B125" s="971"/>
      <c r="C125" s="944" t="s">
        <v>434</v>
      </c>
      <c r="D125" s="945"/>
      <c r="E125" s="945"/>
      <c r="F125" s="945"/>
      <c r="G125" s="945"/>
      <c r="H125" s="945"/>
      <c r="I125" s="945"/>
      <c r="J125" s="945"/>
      <c r="K125" s="945"/>
      <c r="L125" s="945"/>
      <c r="M125" s="945"/>
      <c r="N125" s="945"/>
      <c r="O125" s="945"/>
      <c r="P125" s="945"/>
      <c r="Q125" s="945"/>
      <c r="R125" s="945"/>
      <c r="S125" s="945"/>
      <c r="T125" s="945"/>
      <c r="U125" s="945"/>
      <c r="V125" s="945"/>
      <c r="W125" s="945"/>
      <c r="X125" s="945"/>
      <c r="Y125" s="945"/>
      <c r="Z125" s="946"/>
      <c r="AA125" s="980" t="s">
        <v>442</v>
      </c>
      <c r="AB125" s="981"/>
      <c r="AC125" s="981"/>
      <c r="AD125" s="981"/>
      <c r="AE125" s="982"/>
      <c r="AF125" s="983" t="s">
        <v>66</v>
      </c>
      <c r="AG125" s="981"/>
      <c r="AH125" s="981"/>
      <c r="AI125" s="981"/>
      <c r="AJ125" s="982"/>
      <c r="AK125" s="983" t="s">
        <v>66</v>
      </c>
      <c r="AL125" s="981"/>
      <c r="AM125" s="981"/>
      <c r="AN125" s="981"/>
      <c r="AO125" s="982"/>
      <c r="AP125" s="984" t="s">
        <v>370</v>
      </c>
      <c r="AQ125" s="985"/>
      <c r="AR125" s="985"/>
      <c r="AS125" s="985"/>
      <c r="AT125" s="986"/>
      <c r="AU125" s="117"/>
      <c r="AV125" s="118"/>
      <c r="AW125" s="118"/>
      <c r="AX125" s="118"/>
      <c r="AY125" s="118"/>
      <c r="AZ125" s="118"/>
      <c r="BA125" s="118"/>
      <c r="BB125" s="118"/>
      <c r="BC125" s="118"/>
      <c r="BD125" s="118"/>
      <c r="BE125" s="118"/>
      <c r="BF125" s="118"/>
      <c r="BG125" s="118"/>
      <c r="BH125" s="118"/>
      <c r="BI125" s="118"/>
      <c r="BJ125" s="118"/>
      <c r="BK125" s="118"/>
      <c r="BL125" s="118"/>
      <c r="BM125" s="118"/>
      <c r="BN125" s="118"/>
      <c r="BO125" s="118"/>
      <c r="BP125" s="118"/>
      <c r="BQ125" s="97"/>
      <c r="BR125" s="97"/>
      <c r="BS125" s="97"/>
      <c r="BT125" s="97"/>
      <c r="BU125" s="97"/>
      <c r="BV125" s="97"/>
      <c r="BW125" s="97"/>
      <c r="BX125" s="97"/>
      <c r="BY125" s="97"/>
      <c r="BZ125" s="97"/>
      <c r="CA125" s="97"/>
      <c r="CB125" s="97"/>
      <c r="CC125" s="97"/>
      <c r="CD125" s="97"/>
      <c r="CE125" s="97"/>
      <c r="CF125" s="97"/>
      <c r="CG125" s="97"/>
      <c r="CH125" s="97"/>
      <c r="CI125" s="97"/>
      <c r="CJ125" s="119"/>
      <c r="CK125" s="1044" t="s">
        <v>450</v>
      </c>
      <c r="CL125" s="1029"/>
      <c r="CM125" s="1029"/>
      <c r="CN125" s="1029"/>
      <c r="CO125" s="1030"/>
      <c r="CP125" s="951" t="s">
        <v>451</v>
      </c>
      <c r="CQ125" s="919"/>
      <c r="CR125" s="919"/>
      <c r="CS125" s="919"/>
      <c r="CT125" s="919"/>
      <c r="CU125" s="919"/>
      <c r="CV125" s="919"/>
      <c r="CW125" s="919"/>
      <c r="CX125" s="919"/>
      <c r="CY125" s="919"/>
      <c r="CZ125" s="919"/>
      <c r="DA125" s="919"/>
      <c r="DB125" s="919"/>
      <c r="DC125" s="919"/>
      <c r="DD125" s="919"/>
      <c r="DE125" s="919"/>
      <c r="DF125" s="920"/>
      <c r="DG125" s="952" t="s">
        <v>66</v>
      </c>
      <c r="DH125" s="953"/>
      <c r="DI125" s="953"/>
      <c r="DJ125" s="953"/>
      <c r="DK125" s="953"/>
      <c r="DL125" s="953" t="s">
        <v>66</v>
      </c>
      <c r="DM125" s="953"/>
      <c r="DN125" s="953"/>
      <c r="DO125" s="953"/>
      <c r="DP125" s="953"/>
      <c r="DQ125" s="953" t="s">
        <v>66</v>
      </c>
      <c r="DR125" s="953"/>
      <c r="DS125" s="953"/>
      <c r="DT125" s="953"/>
      <c r="DU125" s="953"/>
      <c r="DV125" s="954" t="s">
        <v>66</v>
      </c>
      <c r="DW125" s="954"/>
      <c r="DX125" s="954"/>
      <c r="DY125" s="954"/>
      <c r="DZ125" s="955"/>
    </row>
    <row r="126" spans="1:130" s="95" customFormat="1" ht="26.25" customHeight="1" thickBot="1" x14ac:dyDescent="0.25">
      <c r="A126" s="1080"/>
      <c r="B126" s="971"/>
      <c r="C126" s="944" t="s">
        <v>436</v>
      </c>
      <c r="D126" s="945"/>
      <c r="E126" s="945"/>
      <c r="F126" s="945"/>
      <c r="G126" s="945"/>
      <c r="H126" s="945"/>
      <c r="I126" s="945"/>
      <c r="J126" s="945"/>
      <c r="K126" s="945"/>
      <c r="L126" s="945"/>
      <c r="M126" s="945"/>
      <c r="N126" s="945"/>
      <c r="O126" s="945"/>
      <c r="P126" s="945"/>
      <c r="Q126" s="945"/>
      <c r="R126" s="945"/>
      <c r="S126" s="945"/>
      <c r="T126" s="945"/>
      <c r="U126" s="945"/>
      <c r="V126" s="945"/>
      <c r="W126" s="945"/>
      <c r="X126" s="945"/>
      <c r="Y126" s="945"/>
      <c r="Z126" s="946"/>
      <c r="AA126" s="980" t="s">
        <v>370</v>
      </c>
      <c r="AB126" s="981"/>
      <c r="AC126" s="981"/>
      <c r="AD126" s="981"/>
      <c r="AE126" s="982"/>
      <c r="AF126" s="983" t="s">
        <v>66</v>
      </c>
      <c r="AG126" s="981"/>
      <c r="AH126" s="981"/>
      <c r="AI126" s="981"/>
      <c r="AJ126" s="982"/>
      <c r="AK126" s="983" t="s">
        <v>370</v>
      </c>
      <c r="AL126" s="981"/>
      <c r="AM126" s="981"/>
      <c r="AN126" s="981"/>
      <c r="AO126" s="982"/>
      <c r="AP126" s="984" t="s">
        <v>370</v>
      </c>
      <c r="AQ126" s="985"/>
      <c r="AR126" s="985"/>
      <c r="AS126" s="985"/>
      <c r="AT126" s="986"/>
      <c r="AU126" s="97"/>
      <c r="AV126" s="97"/>
      <c r="AW126" s="97"/>
      <c r="AX126" s="97"/>
      <c r="AY126" s="97"/>
      <c r="AZ126" s="97"/>
      <c r="BA126" s="97"/>
      <c r="BB126" s="97"/>
      <c r="BC126" s="97"/>
      <c r="BD126" s="97"/>
      <c r="BE126" s="97"/>
      <c r="BF126" s="97"/>
      <c r="BG126" s="97"/>
      <c r="BH126" s="97"/>
      <c r="BI126" s="97"/>
      <c r="BJ126" s="97"/>
      <c r="BK126" s="97"/>
      <c r="BL126" s="97"/>
      <c r="BM126" s="97"/>
      <c r="BN126" s="97"/>
      <c r="BO126" s="97"/>
      <c r="BP126" s="97"/>
      <c r="BQ126" s="97"/>
      <c r="BR126" s="97"/>
      <c r="BS126" s="97"/>
      <c r="BT126" s="97"/>
      <c r="BU126" s="97"/>
      <c r="BV126" s="97"/>
      <c r="BW126" s="97"/>
      <c r="BX126" s="97"/>
      <c r="BY126" s="97"/>
      <c r="BZ126" s="97"/>
      <c r="CA126" s="97"/>
      <c r="CB126" s="97"/>
      <c r="CC126" s="97"/>
      <c r="CD126" s="120"/>
      <c r="CE126" s="120"/>
      <c r="CF126" s="120"/>
      <c r="CG126" s="97"/>
      <c r="CH126" s="97"/>
      <c r="CI126" s="97"/>
      <c r="CJ126" s="119"/>
      <c r="CK126" s="1045"/>
      <c r="CL126" s="1032"/>
      <c r="CM126" s="1032"/>
      <c r="CN126" s="1032"/>
      <c r="CO126" s="1033"/>
      <c r="CP126" s="944" t="s">
        <v>452</v>
      </c>
      <c r="CQ126" s="945"/>
      <c r="CR126" s="945"/>
      <c r="CS126" s="945"/>
      <c r="CT126" s="945"/>
      <c r="CU126" s="945"/>
      <c r="CV126" s="945"/>
      <c r="CW126" s="945"/>
      <c r="CX126" s="945"/>
      <c r="CY126" s="945"/>
      <c r="CZ126" s="945"/>
      <c r="DA126" s="945"/>
      <c r="DB126" s="945"/>
      <c r="DC126" s="945"/>
      <c r="DD126" s="945"/>
      <c r="DE126" s="945"/>
      <c r="DF126" s="946"/>
      <c r="DG126" s="947" t="s">
        <v>66</v>
      </c>
      <c r="DH126" s="948"/>
      <c r="DI126" s="948"/>
      <c r="DJ126" s="948"/>
      <c r="DK126" s="948"/>
      <c r="DL126" s="948" t="s">
        <v>66</v>
      </c>
      <c r="DM126" s="948"/>
      <c r="DN126" s="948"/>
      <c r="DO126" s="948"/>
      <c r="DP126" s="948"/>
      <c r="DQ126" s="948" t="s">
        <v>370</v>
      </c>
      <c r="DR126" s="948"/>
      <c r="DS126" s="948"/>
      <c r="DT126" s="948"/>
      <c r="DU126" s="948"/>
      <c r="DV126" s="949" t="s">
        <v>66</v>
      </c>
      <c r="DW126" s="949"/>
      <c r="DX126" s="949"/>
      <c r="DY126" s="949"/>
      <c r="DZ126" s="950"/>
    </row>
    <row r="127" spans="1:130" s="95" customFormat="1" ht="26.25" customHeight="1" x14ac:dyDescent="0.2">
      <c r="A127" s="1081"/>
      <c r="B127" s="973"/>
      <c r="C127" s="995" t="s">
        <v>453</v>
      </c>
      <c r="D127" s="987"/>
      <c r="E127" s="987"/>
      <c r="F127" s="987"/>
      <c r="G127" s="987"/>
      <c r="H127" s="987"/>
      <c r="I127" s="987"/>
      <c r="J127" s="987"/>
      <c r="K127" s="987"/>
      <c r="L127" s="987"/>
      <c r="M127" s="987"/>
      <c r="N127" s="987"/>
      <c r="O127" s="987"/>
      <c r="P127" s="987"/>
      <c r="Q127" s="987"/>
      <c r="R127" s="987"/>
      <c r="S127" s="987"/>
      <c r="T127" s="987"/>
      <c r="U127" s="987"/>
      <c r="V127" s="987"/>
      <c r="W127" s="987"/>
      <c r="X127" s="987"/>
      <c r="Y127" s="987"/>
      <c r="Z127" s="988"/>
      <c r="AA127" s="980" t="s">
        <v>66</v>
      </c>
      <c r="AB127" s="981"/>
      <c r="AC127" s="981"/>
      <c r="AD127" s="981"/>
      <c r="AE127" s="982"/>
      <c r="AF127" s="983" t="s">
        <v>66</v>
      </c>
      <c r="AG127" s="981"/>
      <c r="AH127" s="981"/>
      <c r="AI127" s="981"/>
      <c r="AJ127" s="982"/>
      <c r="AK127" s="983" t="s">
        <v>66</v>
      </c>
      <c r="AL127" s="981"/>
      <c r="AM127" s="981"/>
      <c r="AN127" s="981"/>
      <c r="AO127" s="982"/>
      <c r="AP127" s="984" t="s">
        <v>66</v>
      </c>
      <c r="AQ127" s="985"/>
      <c r="AR127" s="985"/>
      <c r="AS127" s="985"/>
      <c r="AT127" s="986"/>
      <c r="AU127" s="97"/>
      <c r="AV127" s="97"/>
      <c r="AW127" s="97"/>
      <c r="AX127" s="1054" t="s">
        <v>454</v>
      </c>
      <c r="AY127" s="1055"/>
      <c r="AZ127" s="1055"/>
      <c r="BA127" s="1055"/>
      <c r="BB127" s="1055"/>
      <c r="BC127" s="1055"/>
      <c r="BD127" s="1055"/>
      <c r="BE127" s="1056"/>
      <c r="BF127" s="1057" t="s">
        <v>455</v>
      </c>
      <c r="BG127" s="1055"/>
      <c r="BH127" s="1055"/>
      <c r="BI127" s="1055"/>
      <c r="BJ127" s="1055"/>
      <c r="BK127" s="1055"/>
      <c r="BL127" s="1056"/>
      <c r="BM127" s="1057" t="s">
        <v>456</v>
      </c>
      <c r="BN127" s="1055"/>
      <c r="BO127" s="1055"/>
      <c r="BP127" s="1055"/>
      <c r="BQ127" s="1055"/>
      <c r="BR127" s="1055"/>
      <c r="BS127" s="1056"/>
      <c r="BT127" s="1057" t="s">
        <v>457</v>
      </c>
      <c r="BU127" s="1055"/>
      <c r="BV127" s="1055"/>
      <c r="BW127" s="1055"/>
      <c r="BX127" s="1055"/>
      <c r="BY127" s="1055"/>
      <c r="BZ127" s="1078"/>
      <c r="CA127" s="97"/>
      <c r="CB127" s="97"/>
      <c r="CC127" s="97"/>
      <c r="CD127" s="120"/>
      <c r="CE127" s="120"/>
      <c r="CF127" s="120"/>
      <c r="CG127" s="97"/>
      <c r="CH127" s="97"/>
      <c r="CI127" s="97"/>
      <c r="CJ127" s="119"/>
      <c r="CK127" s="1045"/>
      <c r="CL127" s="1032"/>
      <c r="CM127" s="1032"/>
      <c r="CN127" s="1032"/>
      <c r="CO127" s="1033"/>
      <c r="CP127" s="944" t="s">
        <v>458</v>
      </c>
      <c r="CQ127" s="945"/>
      <c r="CR127" s="945"/>
      <c r="CS127" s="945"/>
      <c r="CT127" s="945"/>
      <c r="CU127" s="945"/>
      <c r="CV127" s="945"/>
      <c r="CW127" s="945"/>
      <c r="CX127" s="945"/>
      <c r="CY127" s="945"/>
      <c r="CZ127" s="945"/>
      <c r="DA127" s="945"/>
      <c r="DB127" s="945"/>
      <c r="DC127" s="945"/>
      <c r="DD127" s="945"/>
      <c r="DE127" s="945"/>
      <c r="DF127" s="946"/>
      <c r="DG127" s="947" t="s">
        <v>66</v>
      </c>
      <c r="DH127" s="948"/>
      <c r="DI127" s="948"/>
      <c r="DJ127" s="948"/>
      <c r="DK127" s="948"/>
      <c r="DL127" s="948" t="s">
        <v>66</v>
      </c>
      <c r="DM127" s="948"/>
      <c r="DN127" s="948"/>
      <c r="DO127" s="948"/>
      <c r="DP127" s="948"/>
      <c r="DQ127" s="948" t="s">
        <v>66</v>
      </c>
      <c r="DR127" s="948"/>
      <c r="DS127" s="948"/>
      <c r="DT127" s="948"/>
      <c r="DU127" s="948"/>
      <c r="DV127" s="949" t="s">
        <v>66</v>
      </c>
      <c r="DW127" s="949"/>
      <c r="DX127" s="949"/>
      <c r="DY127" s="949"/>
      <c r="DZ127" s="950"/>
    </row>
    <row r="128" spans="1:130" s="95" customFormat="1" ht="26.25" customHeight="1" thickBot="1" x14ac:dyDescent="0.25">
      <c r="A128" s="1064" t="s">
        <v>459</v>
      </c>
      <c r="B128" s="1065"/>
      <c r="C128" s="1065"/>
      <c r="D128" s="1065"/>
      <c r="E128" s="1065"/>
      <c r="F128" s="1065"/>
      <c r="G128" s="1065"/>
      <c r="H128" s="1065"/>
      <c r="I128" s="1065"/>
      <c r="J128" s="1065"/>
      <c r="K128" s="1065"/>
      <c r="L128" s="1065"/>
      <c r="M128" s="1065"/>
      <c r="N128" s="1065"/>
      <c r="O128" s="1065"/>
      <c r="P128" s="1065"/>
      <c r="Q128" s="1065"/>
      <c r="R128" s="1065"/>
      <c r="S128" s="1065"/>
      <c r="T128" s="1065"/>
      <c r="U128" s="1065"/>
      <c r="V128" s="1065"/>
      <c r="W128" s="1066" t="s">
        <v>460</v>
      </c>
      <c r="X128" s="1066"/>
      <c r="Y128" s="1066"/>
      <c r="Z128" s="1067"/>
      <c r="AA128" s="1068" t="s">
        <v>461</v>
      </c>
      <c r="AB128" s="1069"/>
      <c r="AC128" s="1069"/>
      <c r="AD128" s="1069"/>
      <c r="AE128" s="1070"/>
      <c r="AF128" s="1071" t="s">
        <v>442</v>
      </c>
      <c r="AG128" s="1069"/>
      <c r="AH128" s="1069"/>
      <c r="AI128" s="1069"/>
      <c r="AJ128" s="1070"/>
      <c r="AK128" s="1071" t="s">
        <v>461</v>
      </c>
      <c r="AL128" s="1069"/>
      <c r="AM128" s="1069"/>
      <c r="AN128" s="1069"/>
      <c r="AO128" s="1070"/>
      <c r="AP128" s="1072"/>
      <c r="AQ128" s="1073"/>
      <c r="AR128" s="1073"/>
      <c r="AS128" s="1073"/>
      <c r="AT128" s="1074"/>
      <c r="AU128" s="97"/>
      <c r="AV128" s="97"/>
      <c r="AW128" s="97"/>
      <c r="AX128" s="918" t="s">
        <v>462</v>
      </c>
      <c r="AY128" s="919"/>
      <c r="AZ128" s="919"/>
      <c r="BA128" s="919"/>
      <c r="BB128" s="919"/>
      <c r="BC128" s="919"/>
      <c r="BD128" s="919"/>
      <c r="BE128" s="920"/>
      <c r="BF128" s="1075" t="s">
        <v>66</v>
      </c>
      <c r="BG128" s="1076"/>
      <c r="BH128" s="1076"/>
      <c r="BI128" s="1076"/>
      <c r="BJ128" s="1076"/>
      <c r="BK128" s="1076"/>
      <c r="BL128" s="1077"/>
      <c r="BM128" s="1075">
        <v>15</v>
      </c>
      <c r="BN128" s="1076"/>
      <c r="BO128" s="1076"/>
      <c r="BP128" s="1076"/>
      <c r="BQ128" s="1076"/>
      <c r="BR128" s="1076"/>
      <c r="BS128" s="1077"/>
      <c r="BT128" s="1075">
        <v>20</v>
      </c>
      <c r="BU128" s="1076"/>
      <c r="BV128" s="1076"/>
      <c r="BW128" s="1076"/>
      <c r="BX128" s="1076"/>
      <c r="BY128" s="1076"/>
      <c r="BZ128" s="1098"/>
      <c r="CA128" s="120"/>
      <c r="CB128" s="120"/>
      <c r="CC128" s="120"/>
      <c r="CD128" s="120"/>
      <c r="CE128" s="120"/>
      <c r="CF128" s="120"/>
      <c r="CG128" s="97"/>
      <c r="CH128" s="97"/>
      <c r="CI128" s="97"/>
      <c r="CJ128" s="119"/>
      <c r="CK128" s="1046"/>
      <c r="CL128" s="1047"/>
      <c r="CM128" s="1047"/>
      <c r="CN128" s="1047"/>
      <c r="CO128" s="1048"/>
      <c r="CP128" s="1058" t="s">
        <v>463</v>
      </c>
      <c r="CQ128" s="748"/>
      <c r="CR128" s="748"/>
      <c r="CS128" s="748"/>
      <c r="CT128" s="748"/>
      <c r="CU128" s="748"/>
      <c r="CV128" s="748"/>
      <c r="CW128" s="748"/>
      <c r="CX128" s="748"/>
      <c r="CY128" s="748"/>
      <c r="CZ128" s="748"/>
      <c r="DA128" s="748"/>
      <c r="DB128" s="748"/>
      <c r="DC128" s="748"/>
      <c r="DD128" s="748"/>
      <c r="DE128" s="748"/>
      <c r="DF128" s="1059"/>
      <c r="DG128" s="1060">
        <v>34000</v>
      </c>
      <c r="DH128" s="1061"/>
      <c r="DI128" s="1061"/>
      <c r="DJ128" s="1061"/>
      <c r="DK128" s="1061"/>
      <c r="DL128" s="1061">
        <v>34000</v>
      </c>
      <c r="DM128" s="1061"/>
      <c r="DN128" s="1061"/>
      <c r="DO128" s="1061"/>
      <c r="DP128" s="1061"/>
      <c r="DQ128" s="1061">
        <v>34000</v>
      </c>
      <c r="DR128" s="1061"/>
      <c r="DS128" s="1061"/>
      <c r="DT128" s="1061"/>
      <c r="DU128" s="1061"/>
      <c r="DV128" s="1062">
        <v>0.8</v>
      </c>
      <c r="DW128" s="1062"/>
      <c r="DX128" s="1062"/>
      <c r="DY128" s="1062"/>
      <c r="DZ128" s="1063"/>
    </row>
    <row r="129" spans="1:131" s="95" customFormat="1" ht="26.25" customHeight="1" x14ac:dyDescent="0.2">
      <c r="A129" s="956" t="s">
        <v>45</v>
      </c>
      <c r="B129" s="957"/>
      <c r="C129" s="957"/>
      <c r="D129" s="957"/>
      <c r="E129" s="957"/>
      <c r="F129" s="957"/>
      <c r="G129" s="957"/>
      <c r="H129" s="957"/>
      <c r="I129" s="957"/>
      <c r="J129" s="957"/>
      <c r="K129" s="957"/>
      <c r="L129" s="957"/>
      <c r="M129" s="957"/>
      <c r="N129" s="957"/>
      <c r="O129" s="957"/>
      <c r="P129" s="957"/>
      <c r="Q129" s="957"/>
      <c r="R129" s="957"/>
      <c r="S129" s="957"/>
      <c r="T129" s="957"/>
      <c r="U129" s="957"/>
      <c r="V129" s="957"/>
      <c r="W129" s="1092" t="s">
        <v>464</v>
      </c>
      <c r="X129" s="1093"/>
      <c r="Y129" s="1093"/>
      <c r="Z129" s="1094"/>
      <c r="AA129" s="980">
        <v>4122504</v>
      </c>
      <c r="AB129" s="981"/>
      <c r="AC129" s="981"/>
      <c r="AD129" s="981"/>
      <c r="AE129" s="982"/>
      <c r="AF129" s="983">
        <v>4239651</v>
      </c>
      <c r="AG129" s="981"/>
      <c r="AH129" s="981"/>
      <c r="AI129" s="981"/>
      <c r="AJ129" s="982"/>
      <c r="AK129" s="983">
        <v>4956190</v>
      </c>
      <c r="AL129" s="981"/>
      <c r="AM129" s="981"/>
      <c r="AN129" s="981"/>
      <c r="AO129" s="982"/>
      <c r="AP129" s="1095"/>
      <c r="AQ129" s="1096"/>
      <c r="AR129" s="1096"/>
      <c r="AS129" s="1096"/>
      <c r="AT129" s="1097"/>
      <c r="AU129" s="98"/>
      <c r="AV129" s="98"/>
      <c r="AW129" s="98"/>
      <c r="AX129" s="1087" t="s">
        <v>465</v>
      </c>
      <c r="AY129" s="945"/>
      <c r="AZ129" s="945"/>
      <c r="BA129" s="945"/>
      <c r="BB129" s="945"/>
      <c r="BC129" s="945"/>
      <c r="BD129" s="945"/>
      <c r="BE129" s="946"/>
      <c r="BF129" s="1088" t="s">
        <v>370</v>
      </c>
      <c r="BG129" s="1089"/>
      <c r="BH129" s="1089"/>
      <c r="BI129" s="1089"/>
      <c r="BJ129" s="1089"/>
      <c r="BK129" s="1089"/>
      <c r="BL129" s="1090"/>
      <c r="BM129" s="1088">
        <v>20</v>
      </c>
      <c r="BN129" s="1089"/>
      <c r="BO129" s="1089"/>
      <c r="BP129" s="1089"/>
      <c r="BQ129" s="1089"/>
      <c r="BR129" s="1089"/>
      <c r="BS129" s="1090"/>
      <c r="BT129" s="1088">
        <v>30</v>
      </c>
      <c r="BU129" s="1089"/>
      <c r="BV129" s="1089"/>
      <c r="BW129" s="1089"/>
      <c r="BX129" s="1089"/>
      <c r="BY129" s="1089"/>
      <c r="BZ129" s="1091"/>
      <c r="CA129" s="121"/>
      <c r="CB129" s="121"/>
      <c r="CC129" s="121"/>
      <c r="CD129" s="121"/>
      <c r="CE129" s="121"/>
      <c r="CF129" s="121"/>
      <c r="CG129" s="121"/>
      <c r="CH129" s="121"/>
      <c r="CI129" s="121"/>
      <c r="CJ129" s="121"/>
      <c r="CK129" s="121"/>
      <c r="CL129" s="121"/>
      <c r="CM129" s="121"/>
      <c r="CN129" s="121"/>
      <c r="CO129" s="121"/>
      <c r="CP129" s="121"/>
      <c r="CQ129" s="121"/>
      <c r="CR129" s="121"/>
      <c r="CS129" s="121"/>
      <c r="CT129" s="121"/>
      <c r="CU129" s="121"/>
      <c r="CV129" s="121"/>
      <c r="CW129" s="121"/>
      <c r="CX129" s="121"/>
      <c r="CY129" s="121"/>
      <c r="CZ129" s="121"/>
      <c r="DA129" s="121"/>
      <c r="DB129" s="121"/>
      <c r="DC129" s="121"/>
      <c r="DD129" s="121"/>
      <c r="DE129" s="121"/>
      <c r="DF129" s="121"/>
      <c r="DG129" s="121"/>
      <c r="DH129" s="121"/>
      <c r="DI129" s="121"/>
      <c r="DJ129" s="121"/>
      <c r="DK129" s="121"/>
      <c r="DL129" s="121"/>
      <c r="DM129" s="121"/>
      <c r="DN129" s="121"/>
      <c r="DO129" s="121"/>
      <c r="DP129" s="98"/>
      <c r="DQ129" s="98"/>
      <c r="DR129" s="98"/>
      <c r="DS129" s="98"/>
      <c r="DT129" s="98"/>
      <c r="DU129" s="98"/>
      <c r="DV129" s="98"/>
      <c r="DW129" s="98"/>
      <c r="DX129" s="98"/>
      <c r="DY129" s="98"/>
      <c r="DZ129" s="98"/>
    </row>
    <row r="130" spans="1:131" s="95" customFormat="1" ht="26.25" customHeight="1" x14ac:dyDescent="0.2">
      <c r="A130" s="956" t="s">
        <v>466</v>
      </c>
      <c r="B130" s="957"/>
      <c r="C130" s="957"/>
      <c r="D130" s="957"/>
      <c r="E130" s="957"/>
      <c r="F130" s="957"/>
      <c r="G130" s="957"/>
      <c r="H130" s="957"/>
      <c r="I130" s="957"/>
      <c r="J130" s="957"/>
      <c r="K130" s="957"/>
      <c r="L130" s="957"/>
      <c r="M130" s="957"/>
      <c r="N130" s="957"/>
      <c r="O130" s="957"/>
      <c r="P130" s="957"/>
      <c r="Q130" s="957"/>
      <c r="R130" s="957"/>
      <c r="S130" s="957"/>
      <c r="T130" s="957"/>
      <c r="U130" s="957"/>
      <c r="V130" s="957"/>
      <c r="W130" s="1092" t="s">
        <v>467</v>
      </c>
      <c r="X130" s="1093"/>
      <c r="Y130" s="1093"/>
      <c r="Z130" s="1094"/>
      <c r="AA130" s="980">
        <v>542173</v>
      </c>
      <c r="AB130" s="981"/>
      <c r="AC130" s="981"/>
      <c r="AD130" s="981"/>
      <c r="AE130" s="982"/>
      <c r="AF130" s="983">
        <v>546700</v>
      </c>
      <c r="AG130" s="981"/>
      <c r="AH130" s="981"/>
      <c r="AI130" s="981"/>
      <c r="AJ130" s="982"/>
      <c r="AK130" s="983">
        <v>547021</v>
      </c>
      <c r="AL130" s="981"/>
      <c r="AM130" s="981"/>
      <c r="AN130" s="981"/>
      <c r="AO130" s="982"/>
      <c r="AP130" s="1095"/>
      <c r="AQ130" s="1096"/>
      <c r="AR130" s="1096"/>
      <c r="AS130" s="1096"/>
      <c r="AT130" s="1097"/>
      <c r="AU130" s="98"/>
      <c r="AV130" s="98"/>
      <c r="AW130" s="98"/>
      <c r="AX130" s="1087" t="s">
        <v>468</v>
      </c>
      <c r="AY130" s="945"/>
      <c r="AZ130" s="945"/>
      <c r="BA130" s="945"/>
      <c r="BB130" s="945"/>
      <c r="BC130" s="945"/>
      <c r="BD130" s="945"/>
      <c r="BE130" s="946"/>
      <c r="BF130" s="1123">
        <v>8.1999999999999993</v>
      </c>
      <c r="BG130" s="1124"/>
      <c r="BH130" s="1124"/>
      <c r="BI130" s="1124"/>
      <c r="BJ130" s="1124"/>
      <c r="BK130" s="1124"/>
      <c r="BL130" s="1125"/>
      <c r="BM130" s="1123">
        <v>25</v>
      </c>
      <c r="BN130" s="1124"/>
      <c r="BO130" s="1124"/>
      <c r="BP130" s="1124"/>
      <c r="BQ130" s="1124"/>
      <c r="BR130" s="1124"/>
      <c r="BS130" s="1125"/>
      <c r="BT130" s="1123">
        <v>35</v>
      </c>
      <c r="BU130" s="1124"/>
      <c r="BV130" s="1124"/>
      <c r="BW130" s="1124"/>
      <c r="BX130" s="1124"/>
      <c r="BY130" s="1124"/>
      <c r="BZ130" s="1126"/>
      <c r="CA130" s="121"/>
      <c r="CB130" s="121"/>
      <c r="CC130" s="121"/>
      <c r="CD130" s="121"/>
      <c r="CE130" s="121"/>
      <c r="CF130" s="121"/>
      <c r="CG130" s="121"/>
      <c r="CH130" s="121"/>
      <c r="CI130" s="121"/>
      <c r="CJ130" s="121"/>
      <c r="CK130" s="121"/>
      <c r="CL130" s="121"/>
      <c r="CM130" s="121"/>
      <c r="CN130" s="121"/>
      <c r="CO130" s="121"/>
      <c r="CP130" s="121"/>
      <c r="CQ130" s="121"/>
      <c r="CR130" s="121"/>
      <c r="CS130" s="121"/>
      <c r="CT130" s="121"/>
      <c r="CU130" s="121"/>
      <c r="CV130" s="121"/>
      <c r="CW130" s="121"/>
      <c r="CX130" s="121"/>
      <c r="CY130" s="121"/>
      <c r="CZ130" s="121"/>
      <c r="DA130" s="121"/>
      <c r="DB130" s="121"/>
      <c r="DC130" s="121"/>
      <c r="DD130" s="121"/>
      <c r="DE130" s="121"/>
      <c r="DF130" s="121"/>
      <c r="DG130" s="121"/>
      <c r="DH130" s="121"/>
      <c r="DI130" s="121"/>
      <c r="DJ130" s="121"/>
      <c r="DK130" s="121"/>
      <c r="DL130" s="121"/>
      <c r="DM130" s="121"/>
      <c r="DN130" s="121"/>
      <c r="DO130" s="121"/>
      <c r="DP130" s="98"/>
      <c r="DQ130" s="98"/>
      <c r="DR130" s="98"/>
      <c r="DS130" s="98"/>
      <c r="DT130" s="98"/>
      <c r="DU130" s="98"/>
      <c r="DV130" s="98"/>
      <c r="DW130" s="98"/>
      <c r="DX130" s="98"/>
      <c r="DY130" s="98"/>
      <c r="DZ130" s="98"/>
    </row>
    <row r="131" spans="1:131" s="95" customFormat="1" ht="26.25" customHeight="1" thickBot="1" x14ac:dyDescent="0.25">
      <c r="A131" s="1127"/>
      <c r="B131" s="1128"/>
      <c r="C131" s="1128"/>
      <c r="D131" s="1128"/>
      <c r="E131" s="1128"/>
      <c r="F131" s="1128"/>
      <c r="G131" s="1128"/>
      <c r="H131" s="1128"/>
      <c r="I131" s="1128"/>
      <c r="J131" s="1128"/>
      <c r="K131" s="1128"/>
      <c r="L131" s="1128"/>
      <c r="M131" s="1128"/>
      <c r="N131" s="1128"/>
      <c r="O131" s="1128"/>
      <c r="P131" s="1128"/>
      <c r="Q131" s="1128"/>
      <c r="R131" s="1128"/>
      <c r="S131" s="1128"/>
      <c r="T131" s="1128"/>
      <c r="U131" s="1128"/>
      <c r="V131" s="1128"/>
      <c r="W131" s="1129" t="s">
        <v>469</v>
      </c>
      <c r="X131" s="1130"/>
      <c r="Y131" s="1130"/>
      <c r="Z131" s="1131"/>
      <c r="AA131" s="1026">
        <v>3580331</v>
      </c>
      <c r="AB131" s="1008"/>
      <c r="AC131" s="1008"/>
      <c r="AD131" s="1008"/>
      <c r="AE131" s="1009"/>
      <c r="AF131" s="1007">
        <v>3692951</v>
      </c>
      <c r="AG131" s="1008"/>
      <c r="AH131" s="1008"/>
      <c r="AI131" s="1008"/>
      <c r="AJ131" s="1009"/>
      <c r="AK131" s="1007">
        <v>4409169</v>
      </c>
      <c r="AL131" s="1008"/>
      <c r="AM131" s="1008"/>
      <c r="AN131" s="1008"/>
      <c r="AO131" s="1009"/>
      <c r="AP131" s="1132"/>
      <c r="AQ131" s="1133"/>
      <c r="AR131" s="1133"/>
      <c r="AS131" s="1133"/>
      <c r="AT131" s="1134"/>
      <c r="AU131" s="98"/>
      <c r="AV131" s="98"/>
      <c r="AW131" s="98"/>
      <c r="AX131" s="1105" t="s">
        <v>470</v>
      </c>
      <c r="AY131" s="748"/>
      <c r="AZ131" s="748"/>
      <c r="BA131" s="748"/>
      <c r="BB131" s="748"/>
      <c r="BC131" s="748"/>
      <c r="BD131" s="748"/>
      <c r="BE131" s="1059"/>
      <c r="BF131" s="1106" t="s">
        <v>442</v>
      </c>
      <c r="BG131" s="1107"/>
      <c r="BH131" s="1107"/>
      <c r="BI131" s="1107"/>
      <c r="BJ131" s="1107"/>
      <c r="BK131" s="1107"/>
      <c r="BL131" s="1108"/>
      <c r="BM131" s="1106">
        <v>350</v>
      </c>
      <c r="BN131" s="1107"/>
      <c r="BO131" s="1107"/>
      <c r="BP131" s="1107"/>
      <c r="BQ131" s="1107"/>
      <c r="BR131" s="1107"/>
      <c r="BS131" s="1108"/>
      <c r="BT131" s="1109"/>
      <c r="BU131" s="1110"/>
      <c r="BV131" s="1110"/>
      <c r="BW131" s="1110"/>
      <c r="BX131" s="1110"/>
      <c r="BY131" s="1110"/>
      <c r="BZ131" s="1111"/>
      <c r="CA131" s="121"/>
      <c r="CB131" s="121"/>
      <c r="CC131" s="121"/>
      <c r="CD131" s="121"/>
      <c r="CE131" s="121"/>
      <c r="CF131" s="121"/>
      <c r="CG131" s="121"/>
      <c r="CH131" s="121"/>
      <c r="CI131" s="121"/>
      <c r="CJ131" s="121"/>
      <c r="CK131" s="121"/>
      <c r="CL131" s="121"/>
      <c r="CM131" s="121"/>
      <c r="CN131" s="121"/>
      <c r="CO131" s="121"/>
      <c r="CP131" s="121"/>
      <c r="CQ131" s="121"/>
      <c r="CR131" s="121"/>
      <c r="CS131" s="121"/>
      <c r="CT131" s="121"/>
      <c r="CU131" s="121"/>
      <c r="CV131" s="121"/>
      <c r="CW131" s="121"/>
      <c r="CX131" s="121"/>
      <c r="CY131" s="121"/>
      <c r="CZ131" s="121"/>
      <c r="DA131" s="121"/>
      <c r="DB131" s="121"/>
      <c r="DC131" s="121"/>
      <c r="DD131" s="121"/>
      <c r="DE131" s="121"/>
      <c r="DF131" s="121"/>
      <c r="DG131" s="121"/>
      <c r="DH131" s="121"/>
      <c r="DI131" s="121"/>
      <c r="DJ131" s="121"/>
      <c r="DK131" s="121"/>
      <c r="DL131" s="121"/>
      <c r="DM131" s="121"/>
      <c r="DN131" s="121"/>
      <c r="DO131" s="121"/>
      <c r="DP131" s="98"/>
      <c r="DQ131" s="98"/>
      <c r="DR131" s="98"/>
      <c r="DS131" s="98"/>
      <c r="DT131" s="98"/>
      <c r="DU131" s="98"/>
      <c r="DV131" s="98"/>
      <c r="DW131" s="98"/>
      <c r="DX131" s="98"/>
      <c r="DY131" s="98"/>
      <c r="DZ131" s="98"/>
    </row>
    <row r="132" spans="1:131" s="95" customFormat="1" ht="26.25" customHeight="1" x14ac:dyDescent="0.2">
      <c r="A132" s="1112" t="s">
        <v>471</v>
      </c>
      <c r="B132" s="1113"/>
      <c r="C132" s="1113"/>
      <c r="D132" s="1113"/>
      <c r="E132" s="1113"/>
      <c r="F132" s="1113"/>
      <c r="G132" s="1113"/>
      <c r="H132" s="1113"/>
      <c r="I132" s="1113"/>
      <c r="J132" s="1113"/>
      <c r="K132" s="1113"/>
      <c r="L132" s="1113"/>
      <c r="M132" s="1113"/>
      <c r="N132" s="1113"/>
      <c r="O132" s="1113"/>
      <c r="P132" s="1113"/>
      <c r="Q132" s="1113"/>
      <c r="R132" s="1113"/>
      <c r="S132" s="1113"/>
      <c r="T132" s="1113"/>
      <c r="U132" s="1113"/>
      <c r="V132" s="1116" t="s">
        <v>472</v>
      </c>
      <c r="W132" s="1116"/>
      <c r="X132" s="1116"/>
      <c r="Y132" s="1116"/>
      <c r="Z132" s="1117"/>
      <c r="AA132" s="1118">
        <v>8.5834242700000001</v>
      </c>
      <c r="AB132" s="1119"/>
      <c r="AC132" s="1119"/>
      <c r="AD132" s="1119"/>
      <c r="AE132" s="1120"/>
      <c r="AF132" s="1121">
        <v>8.3511262399999993</v>
      </c>
      <c r="AG132" s="1119"/>
      <c r="AH132" s="1119"/>
      <c r="AI132" s="1119"/>
      <c r="AJ132" s="1120"/>
      <c r="AK132" s="1121">
        <v>7.6682476900000003</v>
      </c>
      <c r="AL132" s="1119"/>
      <c r="AM132" s="1119"/>
      <c r="AN132" s="1119"/>
      <c r="AO132" s="1120"/>
      <c r="AP132" s="1023"/>
      <c r="AQ132" s="1024"/>
      <c r="AR132" s="1024"/>
      <c r="AS132" s="1024"/>
      <c r="AT132" s="1122"/>
      <c r="AU132" s="122"/>
      <c r="AV132" s="98"/>
      <c r="AW132" s="98"/>
      <c r="AX132" s="98"/>
      <c r="AY132" s="98"/>
      <c r="AZ132" s="98"/>
      <c r="BA132" s="98"/>
      <c r="BB132" s="98"/>
      <c r="BC132" s="98"/>
      <c r="BD132" s="98"/>
      <c r="BE132" s="98"/>
      <c r="BF132" s="98"/>
      <c r="BG132" s="98"/>
      <c r="BH132" s="98"/>
      <c r="BI132" s="98"/>
      <c r="BJ132" s="98"/>
      <c r="BK132" s="98"/>
      <c r="BL132" s="98"/>
      <c r="BM132" s="98"/>
      <c r="BN132" s="98"/>
      <c r="BO132" s="98"/>
      <c r="BP132" s="98"/>
      <c r="BQ132" s="98"/>
      <c r="BR132" s="98"/>
      <c r="BS132" s="99"/>
      <c r="BT132" s="98"/>
      <c r="BU132" s="98"/>
      <c r="BV132" s="98"/>
      <c r="BW132" s="98"/>
      <c r="BX132" s="98"/>
      <c r="BY132" s="98"/>
      <c r="BZ132" s="98"/>
      <c r="CA132" s="121"/>
      <c r="CB132" s="121"/>
      <c r="CC132" s="121"/>
      <c r="CD132" s="121"/>
      <c r="CE132" s="121"/>
      <c r="CF132" s="121"/>
      <c r="CG132" s="121"/>
      <c r="CH132" s="121"/>
      <c r="CI132" s="121"/>
      <c r="CJ132" s="121"/>
      <c r="CK132" s="121"/>
      <c r="CL132" s="121"/>
      <c r="CM132" s="121"/>
      <c r="CN132" s="121"/>
      <c r="CO132" s="121"/>
      <c r="CP132" s="121"/>
      <c r="CQ132" s="121"/>
      <c r="CR132" s="121"/>
      <c r="CS132" s="121"/>
      <c r="CT132" s="121"/>
      <c r="CU132" s="121"/>
      <c r="CV132" s="121"/>
      <c r="CW132" s="121"/>
      <c r="CX132" s="121"/>
      <c r="CY132" s="121"/>
      <c r="CZ132" s="121"/>
      <c r="DA132" s="121"/>
      <c r="DB132" s="121"/>
      <c r="DC132" s="121"/>
      <c r="DD132" s="121"/>
      <c r="DE132" s="121"/>
      <c r="DF132" s="121"/>
      <c r="DG132" s="121"/>
      <c r="DH132" s="121"/>
      <c r="DI132" s="121"/>
      <c r="DJ132" s="121"/>
      <c r="DK132" s="121"/>
      <c r="DL132" s="121"/>
      <c r="DM132" s="121"/>
      <c r="DN132" s="121"/>
      <c r="DO132" s="121"/>
      <c r="DP132" s="98"/>
      <c r="DQ132" s="98"/>
      <c r="DR132" s="98"/>
      <c r="DS132" s="98"/>
      <c r="DT132" s="98"/>
      <c r="DU132" s="98"/>
      <c r="DV132" s="98"/>
      <c r="DW132" s="98"/>
      <c r="DX132" s="98"/>
      <c r="DY132" s="98"/>
      <c r="DZ132" s="98"/>
    </row>
    <row r="133" spans="1:131" s="95" customFormat="1" ht="26.25" customHeight="1" thickBot="1" x14ac:dyDescent="0.25">
      <c r="A133" s="1114"/>
      <c r="B133" s="1115"/>
      <c r="C133" s="1115"/>
      <c r="D133" s="1115"/>
      <c r="E133" s="1115"/>
      <c r="F133" s="1115"/>
      <c r="G133" s="1115"/>
      <c r="H133" s="1115"/>
      <c r="I133" s="1115"/>
      <c r="J133" s="1115"/>
      <c r="K133" s="1115"/>
      <c r="L133" s="1115"/>
      <c r="M133" s="1115"/>
      <c r="N133" s="1115"/>
      <c r="O133" s="1115"/>
      <c r="P133" s="1115"/>
      <c r="Q133" s="1115"/>
      <c r="R133" s="1115"/>
      <c r="S133" s="1115"/>
      <c r="T133" s="1115"/>
      <c r="U133" s="1115"/>
      <c r="V133" s="1099" t="s">
        <v>473</v>
      </c>
      <c r="W133" s="1099"/>
      <c r="X133" s="1099"/>
      <c r="Y133" s="1099"/>
      <c r="Z133" s="1100"/>
      <c r="AA133" s="1101">
        <v>7.6</v>
      </c>
      <c r="AB133" s="1102"/>
      <c r="AC133" s="1102"/>
      <c r="AD133" s="1102"/>
      <c r="AE133" s="1103"/>
      <c r="AF133" s="1101">
        <v>8.1</v>
      </c>
      <c r="AG133" s="1102"/>
      <c r="AH133" s="1102"/>
      <c r="AI133" s="1102"/>
      <c r="AJ133" s="1103"/>
      <c r="AK133" s="1101">
        <v>8.1999999999999993</v>
      </c>
      <c r="AL133" s="1102"/>
      <c r="AM133" s="1102"/>
      <c r="AN133" s="1102"/>
      <c r="AO133" s="1103"/>
      <c r="AP133" s="1050"/>
      <c r="AQ133" s="1051"/>
      <c r="AR133" s="1051"/>
      <c r="AS133" s="1051"/>
      <c r="AT133" s="1104"/>
      <c r="AU133" s="98"/>
      <c r="AV133" s="98"/>
      <c r="AW133" s="98"/>
      <c r="AX133" s="98"/>
      <c r="AY133" s="98"/>
      <c r="AZ133" s="98"/>
      <c r="BA133" s="98"/>
      <c r="BB133" s="98"/>
      <c r="BC133" s="98"/>
      <c r="BD133" s="98"/>
      <c r="BE133" s="98"/>
      <c r="BF133" s="98"/>
      <c r="BG133" s="98"/>
      <c r="BH133" s="98"/>
      <c r="BI133" s="98"/>
      <c r="BJ133" s="98"/>
      <c r="BK133" s="98"/>
      <c r="BL133" s="98"/>
      <c r="BM133" s="98"/>
      <c r="BN133" s="121"/>
      <c r="BO133" s="121"/>
      <c r="BP133" s="121"/>
      <c r="BQ133" s="121"/>
      <c r="BR133" s="121"/>
      <c r="BS133" s="121"/>
      <c r="BT133" s="121"/>
      <c r="BU133" s="121"/>
      <c r="BV133" s="121"/>
      <c r="BW133" s="121"/>
      <c r="BX133" s="121"/>
      <c r="BY133" s="121"/>
      <c r="BZ133" s="121"/>
      <c r="CA133" s="121"/>
      <c r="CB133" s="121"/>
      <c r="CC133" s="121"/>
      <c r="CD133" s="121"/>
      <c r="CE133" s="121"/>
      <c r="CF133" s="121"/>
      <c r="CG133" s="121"/>
      <c r="CH133" s="121"/>
      <c r="CI133" s="121"/>
      <c r="CJ133" s="121"/>
      <c r="CK133" s="121"/>
      <c r="CL133" s="121"/>
      <c r="CM133" s="121"/>
      <c r="CN133" s="121"/>
      <c r="CO133" s="121"/>
      <c r="CP133" s="121"/>
      <c r="CQ133" s="121"/>
      <c r="CR133" s="121"/>
      <c r="CS133" s="121"/>
      <c r="CT133" s="121"/>
      <c r="CU133" s="121"/>
      <c r="CV133" s="121"/>
      <c r="CW133" s="121"/>
      <c r="CX133" s="121"/>
      <c r="CY133" s="121"/>
      <c r="CZ133" s="121"/>
      <c r="DA133" s="121"/>
      <c r="DB133" s="121"/>
      <c r="DC133" s="121"/>
      <c r="DD133" s="121"/>
      <c r="DE133" s="121"/>
      <c r="DF133" s="121"/>
      <c r="DG133" s="121"/>
      <c r="DH133" s="121"/>
      <c r="DI133" s="121"/>
      <c r="DJ133" s="121"/>
      <c r="DK133" s="121"/>
      <c r="DL133" s="121"/>
      <c r="DM133" s="121"/>
      <c r="DN133" s="121"/>
      <c r="DO133" s="121"/>
      <c r="DP133" s="98"/>
      <c r="DQ133" s="98"/>
      <c r="DR133" s="98"/>
      <c r="DS133" s="98"/>
      <c r="DT133" s="98"/>
      <c r="DU133" s="98"/>
      <c r="DV133" s="98"/>
      <c r="DW133" s="98"/>
      <c r="DX133" s="98"/>
      <c r="DY133" s="98"/>
      <c r="DZ133" s="98"/>
    </row>
    <row r="134" spans="1:131" ht="11.25" customHeight="1" x14ac:dyDescent="0.2">
      <c r="A134" s="123"/>
      <c r="B134" s="123"/>
      <c r="C134" s="123"/>
      <c r="D134" s="123"/>
      <c r="E134" s="123"/>
      <c r="F134" s="123"/>
      <c r="G134" s="123"/>
      <c r="H134" s="123"/>
      <c r="I134" s="123"/>
      <c r="J134" s="123"/>
      <c r="K134" s="123"/>
      <c r="L134" s="123"/>
      <c r="M134" s="123"/>
      <c r="N134" s="123"/>
      <c r="O134" s="123"/>
      <c r="P134" s="123"/>
      <c r="Q134" s="123"/>
      <c r="R134" s="123"/>
      <c r="S134" s="123"/>
      <c r="T134" s="123"/>
      <c r="U134" s="123"/>
      <c r="V134" s="123"/>
      <c r="W134" s="123"/>
      <c r="X134" s="123"/>
      <c r="Y134" s="123"/>
      <c r="Z134" s="123"/>
      <c r="AA134" s="123"/>
      <c r="AB134" s="123"/>
      <c r="AC134" s="123"/>
      <c r="AD134" s="123"/>
      <c r="AE134" s="123"/>
      <c r="AF134" s="123"/>
      <c r="AG134" s="123"/>
      <c r="AH134" s="123"/>
      <c r="AI134" s="123"/>
      <c r="AJ134" s="123"/>
      <c r="AK134" s="123"/>
      <c r="AL134" s="123"/>
      <c r="AM134" s="123"/>
      <c r="AN134" s="123"/>
      <c r="AO134" s="123"/>
      <c r="AP134" s="123"/>
      <c r="AQ134" s="123"/>
      <c r="AR134" s="123"/>
      <c r="AS134" s="123"/>
      <c r="AT134" s="123"/>
      <c r="AU134" s="98"/>
      <c r="AV134" s="98"/>
      <c r="AW134" s="98"/>
      <c r="AX134" s="98"/>
      <c r="AY134" s="98"/>
      <c r="AZ134" s="98"/>
      <c r="BA134" s="98"/>
      <c r="BB134" s="98"/>
      <c r="BC134" s="98"/>
      <c r="BD134" s="98"/>
      <c r="BE134" s="98"/>
      <c r="BF134" s="98"/>
      <c r="BG134" s="98"/>
      <c r="BH134" s="98"/>
      <c r="BI134" s="98"/>
      <c r="BJ134" s="98"/>
      <c r="BK134" s="98"/>
      <c r="BL134" s="98"/>
      <c r="BM134" s="98"/>
      <c r="BN134" s="121"/>
      <c r="BO134" s="121"/>
      <c r="BP134" s="121"/>
      <c r="BQ134" s="121"/>
      <c r="BR134" s="121"/>
      <c r="BS134" s="121"/>
      <c r="BT134" s="121"/>
      <c r="BU134" s="121"/>
      <c r="BV134" s="121"/>
      <c r="BW134" s="121"/>
      <c r="BX134" s="121"/>
      <c r="BY134" s="121"/>
      <c r="BZ134" s="121"/>
      <c r="CA134" s="121"/>
      <c r="CB134" s="121"/>
      <c r="CC134" s="121"/>
      <c r="CD134" s="121"/>
      <c r="CE134" s="121"/>
      <c r="CF134" s="121"/>
      <c r="CG134" s="121"/>
      <c r="CH134" s="121"/>
      <c r="CI134" s="121"/>
      <c r="CJ134" s="121"/>
      <c r="CK134" s="121"/>
      <c r="CL134" s="121"/>
      <c r="CM134" s="121"/>
      <c r="CN134" s="121"/>
      <c r="CO134" s="121"/>
      <c r="CP134" s="121"/>
      <c r="CQ134" s="121"/>
      <c r="CR134" s="121"/>
      <c r="CS134" s="121"/>
      <c r="CT134" s="121"/>
      <c r="CU134" s="121"/>
      <c r="CV134" s="121"/>
      <c r="CW134" s="121"/>
      <c r="CX134" s="121"/>
      <c r="CY134" s="121"/>
      <c r="CZ134" s="121"/>
      <c r="DA134" s="121"/>
      <c r="DB134" s="121"/>
      <c r="DC134" s="121"/>
      <c r="DD134" s="121"/>
      <c r="DE134" s="121"/>
      <c r="DF134" s="121"/>
      <c r="DG134" s="121"/>
      <c r="DH134" s="121"/>
      <c r="DI134" s="121"/>
      <c r="DJ134" s="121"/>
      <c r="DK134" s="121"/>
      <c r="DL134" s="121"/>
      <c r="DM134" s="121"/>
      <c r="DN134" s="121"/>
      <c r="DO134" s="121"/>
      <c r="DP134" s="98"/>
      <c r="DQ134" s="98"/>
      <c r="DR134" s="98"/>
      <c r="DS134" s="98"/>
      <c r="DT134" s="98"/>
      <c r="DU134" s="98"/>
      <c r="DV134" s="98"/>
      <c r="DW134" s="98"/>
      <c r="DX134" s="98"/>
      <c r="DY134" s="98"/>
      <c r="DZ134" s="98"/>
      <c r="EA134" s="95"/>
    </row>
    <row r="135" spans="1:131" ht="14.4" hidden="1" x14ac:dyDescent="0.2">
      <c r="AU135" s="123"/>
      <c r="AV135" s="123"/>
      <c r="AW135" s="123"/>
      <c r="AX135" s="123"/>
      <c r="AY135" s="123"/>
      <c r="AZ135" s="123"/>
      <c r="BA135" s="123"/>
      <c r="BB135" s="123"/>
      <c r="BC135" s="123"/>
      <c r="BD135" s="123"/>
      <c r="BE135" s="123"/>
      <c r="BF135" s="123"/>
      <c r="BG135" s="123"/>
      <c r="BH135" s="123"/>
      <c r="BI135" s="123"/>
      <c r="BJ135" s="123"/>
      <c r="BK135" s="123"/>
      <c r="BL135" s="123"/>
      <c r="BM135" s="123"/>
      <c r="BN135" s="123"/>
      <c r="BO135" s="123"/>
      <c r="BP135" s="123"/>
      <c r="BQ135" s="123"/>
      <c r="BR135" s="123"/>
      <c r="BS135" s="123"/>
      <c r="BT135" s="123"/>
      <c r="BU135" s="123"/>
      <c r="BV135" s="123"/>
      <c r="BW135" s="123"/>
      <c r="BX135" s="123"/>
      <c r="BY135" s="123"/>
      <c r="BZ135" s="123"/>
      <c r="CA135" s="123"/>
      <c r="CB135" s="123"/>
      <c r="CC135" s="123"/>
      <c r="CD135" s="123"/>
      <c r="CE135" s="123"/>
      <c r="CF135" s="123"/>
      <c r="CG135" s="123"/>
      <c r="CH135" s="123"/>
      <c r="CI135" s="123"/>
      <c r="CJ135" s="123"/>
      <c r="CK135" s="123"/>
      <c r="CL135" s="123"/>
      <c r="CM135" s="123"/>
      <c r="CN135" s="123"/>
      <c r="CO135" s="123"/>
      <c r="CP135" s="123"/>
      <c r="CQ135" s="123"/>
      <c r="CR135" s="123"/>
      <c r="CS135" s="123"/>
      <c r="CT135" s="123"/>
      <c r="CU135" s="123"/>
      <c r="CV135" s="123"/>
      <c r="CW135" s="123"/>
      <c r="CX135" s="123"/>
      <c r="CY135" s="123"/>
      <c r="CZ135" s="123"/>
      <c r="DA135" s="123"/>
      <c r="DB135" s="123"/>
      <c r="DC135" s="123"/>
      <c r="DD135" s="123"/>
      <c r="DE135" s="123"/>
      <c r="DF135" s="123"/>
      <c r="DG135" s="123"/>
      <c r="DH135" s="123"/>
      <c r="DI135" s="123"/>
      <c r="DJ135" s="123"/>
      <c r="DK135" s="123"/>
      <c r="DL135" s="123"/>
      <c r="DM135" s="123"/>
      <c r="DN135" s="123"/>
      <c r="DO135" s="123"/>
      <c r="DP135" s="123"/>
      <c r="DQ135" s="123"/>
      <c r="DR135" s="123"/>
      <c r="DS135" s="123"/>
      <c r="DT135" s="123"/>
      <c r="DU135" s="123"/>
      <c r="DV135" s="123"/>
      <c r="DW135" s="123"/>
      <c r="DX135" s="123"/>
      <c r="DY135" s="123"/>
      <c r="DZ135" s="123"/>
    </row>
  </sheetData>
  <sheetProtection algorithmName="SHA-512" hashValue="U/Zccl4qQUrrw/GeLtBASj2EviZqYg7dqMezFBh7y9WgRdqKdVdoUNopUlwTtdrjE6Hh/AIm/AfpaZMp6KHzJQ==" saltValue="Mw6hd2IgwO0mXrFEtlS5WA=="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BI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scale="26"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topLeftCell="D1" zoomScale="80" zoomScaleNormal="85" zoomScaleSheetLayoutView="80" workbookViewId="0">
      <selection activeCell="B36" sqref="E36:S36"/>
    </sheetView>
  </sheetViews>
  <sheetFormatPr defaultColWidth="0" defaultRowHeight="13.5" customHeight="1" zeroHeight="1" x14ac:dyDescent="0.2"/>
  <cols>
    <col min="1" max="120" width="2.77734375" style="38" customWidth="1"/>
    <col min="121" max="121" width="0" style="5" hidden="1" customWidth="1"/>
    <col min="122" max="16384" width="9" style="5" hidden="1"/>
  </cols>
  <sheetData>
    <row r="1" spans="1:120" ht="13.2"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5"/>
    </row>
    <row r="17" spans="119:120" ht="13.2" x14ac:dyDescent="0.2">
      <c r="DP17" s="5"/>
    </row>
    <row r="18" spans="119:120" ht="13.2" x14ac:dyDescent="0.2"/>
    <row r="19" spans="119:120" ht="13.2" x14ac:dyDescent="0.2"/>
    <row r="20" spans="119:120" ht="13.2" x14ac:dyDescent="0.2">
      <c r="DO20" s="5"/>
      <c r="DP20" s="5"/>
    </row>
    <row r="21" spans="119:120" ht="13.2" x14ac:dyDescent="0.2">
      <c r="DP21" s="5"/>
    </row>
    <row r="22" spans="119:120" ht="13.2" x14ac:dyDescent="0.2"/>
    <row r="23" spans="119:120" ht="13.2" x14ac:dyDescent="0.2">
      <c r="DO23" s="5"/>
      <c r="DP23" s="5"/>
    </row>
    <row r="24" spans="119:120" ht="13.2" x14ac:dyDescent="0.2">
      <c r="DP24" s="5"/>
    </row>
    <row r="25" spans="119:120" ht="13.2" x14ac:dyDescent="0.2">
      <c r="DP25" s="5"/>
    </row>
    <row r="26" spans="119:120" ht="13.2" x14ac:dyDescent="0.2">
      <c r="DO26" s="5"/>
      <c r="DP26" s="5"/>
    </row>
    <row r="27" spans="119:120" ht="13.2" x14ac:dyDescent="0.2"/>
    <row r="28" spans="119:120" ht="13.2" x14ac:dyDescent="0.2">
      <c r="DO28" s="5"/>
      <c r="DP28" s="5"/>
    </row>
    <row r="29" spans="119:120" ht="13.2" x14ac:dyDescent="0.2">
      <c r="DP29" s="5"/>
    </row>
    <row r="30" spans="119:120" ht="13.2" x14ac:dyDescent="0.2"/>
    <row r="31" spans="119:120" ht="13.2" x14ac:dyDescent="0.2">
      <c r="DO31" s="5"/>
      <c r="DP31" s="5"/>
    </row>
    <row r="32" spans="119:120" ht="13.2" x14ac:dyDescent="0.2"/>
    <row r="33" spans="98:120" ht="13.2" x14ac:dyDescent="0.2">
      <c r="DO33" s="5"/>
      <c r="DP33" s="5"/>
    </row>
    <row r="34" spans="98:120" ht="13.2" x14ac:dyDescent="0.2">
      <c r="DM34" s="5"/>
    </row>
    <row r="35" spans="98:120" ht="13.2" x14ac:dyDescent="0.2">
      <c r="CT35" s="5"/>
      <c r="CU35" s="5"/>
      <c r="CV35" s="5"/>
      <c r="CY35" s="5"/>
      <c r="CZ35" s="5"/>
      <c r="DA35" s="5"/>
      <c r="DD35" s="5"/>
      <c r="DE35" s="5"/>
      <c r="DF35" s="5"/>
      <c r="DI35" s="5"/>
      <c r="DJ35" s="5"/>
      <c r="DK35" s="5"/>
      <c r="DM35" s="5"/>
      <c r="DN35" s="5"/>
      <c r="DO35" s="5"/>
      <c r="DP35" s="5"/>
    </row>
    <row r="36" spans="98:120" ht="13.2" x14ac:dyDescent="0.2"/>
    <row r="37" spans="98:120" ht="13.2" x14ac:dyDescent="0.2">
      <c r="CW37" s="5"/>
      <c r="DB37" s="5"/>
      <c r="DG37" s="5"/>
      <c r="DL37" s="5"/>
      <c r="DP37" s="5"/>
    </row>
    <row r="38" spans="98:120" ht="13.2" x14ac:dyDescent="0.2">
      <c r="CT38" s="5"/>
      <c r="CU38" s="5"/>
      <c r="CV38" s="5"/>
      <c r="CW38" s="5"/>
      <c r="CY38" s="5"/>
      <c r="CZ38" s="5"/>
      <c r="DA38" s="5"/>
      <c r="DB38" s="5"/>
      <c r="DD38" s="5"/>
      <c r="DE38" s="5"/>
      <c r="DF38" s="5"/>
      <c r="DG38" s="5"/>
      <c r="DI38" s="5"/>
      <c r="DJ38" s="5"/>
      <c r="DK38" s="5"/>
      <c r="DL38" s="5"/>
      <c r="DN38" s="5"/>
      <c r="DO38" s="5"/>
      <c r="DP38" s="5"/>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5"/>
      <c r="DO49" s="5"/>
      <c r="DP49" s="5"/>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5"/>
      <c r="CS63" s="5"/>
      <c r="CX63" s="5"/>
      <c r="DC63" s="5"/>
      <c r="DH63" s="5"/>
    </row>
    <row r="64" spans="22:120" ht="13.2" x14ac:dyDescent="0.2">
      <c r="V64" s="5"/>
    </row>
    <row r="65" spans="15:120" ht="13.2" x14ac:dyDescent="0.2">
      <c r="X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U65" s="5"/>
      <c r="CZ65" s="5"/>
      <c r="DE65" s="5"/>
      <c r="DJ65" s="5"/>
    </row>
    <row r="66" spans="15:120" ht="13.2" x14ac:dyDescent="0.2">
      <c r="Q66" s="5"/>
      <c r="S66" s="5"/>
      <c r="U66" s="5"/>
      <c r="DM66" s="5"/>
    </row>
    <row r="67" spans="15:120" ht="13.2" x14ac:dyDescent="0.2">
      <c r="O67" s="5"/>
      <c r="P67" s="5"/>
      <c r="R67" s="5"/>
      <c r="T67" s="5"/>
      <c r="Y67" s="5"/>
      <c r="CT67" s="5"/>
      <c r="CV67" s="5"/>
      <c r="CW67" s="5"/>
      <c r="CY67" s="5"/>
      <c r="DA67" s="5"/>
      <c r="DB67" s="5"/>
      <c r="DD67" s="5"/>
      <c r="DF67" s="5"/>
      <c r="DG67" s="5"/>
      <c r="DI67" s="5"/>
      <c r="DK67" s="5"/>
      <c r="DL67" s="5"/>
      <c r="DN67" s="5"/>
      <c r="DO67" s="5"/>
      <c r="DP67" s="5"/>
    </row>
    <row r="68" spans="15:120" ht="13.2" x14ac:dyDescent="0.2"/>
    <row r="69" spans="15:120" ht="13.2" x14ac:dyDescent="0.2"/>
    <row r="70" spans="15:120" ht="13.2" x14ac:dyDescent="0.2"/>
    <row r="71" spans="15:120" ht="13.2" x14ac:dyDescent="0.2"/>
    <row r="72" spans="15:120" ht="13.2" x14ac:dyDescent="0.2">
      <c r="DP72" s="5"/>
    </row>
    <row r="73" spans="15:120" ht="13.2" x14ac:dyDescent="0.2">
      <c r="DP73" s="5"/>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5"/>
      <c r="CX96" s="5"/>
      <c r="DC96" s="5"/>
      <c r="DH96" s="5"/>
    </row>
    <row r="97" spans="24:120" ht="13.2" x14ac:dyDescent="0.2">
      <c r="CS97" s="5"/>
      <c r="CX97" s="5"/>
      <c r="DC97" s="5"/>
      <c r="DH97" s="5"/>
      <c r="DP97" s="38" t="s">
        <v>474</v>
      </c>
    </row>
    <row r="98" spans="24:120" ht="13.2" hidden="1" x14ac:dyDescent="0.2">
      <c r="CS98" s="5"/>
      <c r="CX98" s="5"/>
      <c r="DC98" s="5"/>
      <c r="DH98" s="5"/>
    </row>
    <row r="99" spans="24:120" ht="13.2" hidden="1" x14ac:dyDescent="0.2">
      <c r="CS99" s="5"/>
      <c r="CX99" s="5"/>
      <c r="DC99" s="5"/>
      <c r="DH99" s="5"/>
    </row>
    <row r="101" spans="24:120" ht="12" hidden="1" customHeight="1" x14ac:dyDescent="0.2">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U101" s="5"/>
      <c r="CZ101" s="5"/>
      <c r="DE101" s="5"/>
      <c r="DJ101" s="5"/>
    </row>
    <row r="102" spans="24:120" ht="1.5" hidden="1" customHeight="1" x14ac:dyDescent="0.2">
      <c r="CU102" s="5"/>
      <c r="CZ102" s="5"/>
      <c r="DE102" s="5"/>
      <c r="DJ102" s="5"/>
      <c r="DM102" s="5"/>
    </row>
    <row r="103" spans="24:120" ht="13.2" hidden="1" x14ac:dyDescent="0.2">
      <c r="CT103" s="5"/>
      <c r="CV103" s="5"/>
      <c r="CW103" s="5"/>
      <c r="CY103" s="5"/>
      <c r="DA103" s="5"/>
      <c r="DB103" s="5"/>
      <c r="DD103" s="5"/>
      <c r="DF103" s="5"/>
      <c r="DG103" s="5"/>
      <c r="DI103" s="5"/>
      <c r="DK103" s="5"/>
      <c r="DL103" s="5"/>
      <c r="DM103" s="5"/>
      <c r="DN103" s="5"/>
      <c r="DO103" s="5"/>
      <c r="DP103" s="5"/>
    </row>
    <row r="104" spans="24:120" ht="13.2" hidden="1" x14ac:dyDescent="0.2">
      <c r="CV104" s="5"/>
      <c r="CW104" s="5"/>
      <c r="DA104" s="5"/>
      <c r="DB104" s="5"/>
      <c r="DF104" s="5"/>
      <c r="DG104" s="5"/>
      <c r="DK104" s="5"/>
      <c r="DL104" s="5"/>
      <c r="DN104" s="5"/>
      <c r="DO104" s="5"/>
      <c r="DP104" s="5"/>
    </row>
    <row r="105" spans="24:120" ht="12.75" hidden="1" customHeight="1" x14ac:dyDescent="0.2"/>
  </sheetData>
  <sheetProtection algorithmName="SHA-512" hashValue="GweARf86Op5yCj16kEq2diXd/AIiquOoKKvbJSb4K4q//MrnNbTnNOv2D7gi1kOAb1lSSEH8ZldZWnIxIbCZsQ==" saltValue="tZXnobrd6ASXRUlu55VFRw==" spinCount="100000" sheet="1" objects="1" scenarios="1"/>
  <dataConsolidate/>
  <phoneticPr fontId="2"/>
  <printOptions horizontalCentered="1" verticalCentered="1"/>
  <pageMargins left="0" right="0" top="0" bottom="0" header="0" footer="0"/>
  <pageSetup paperSize="9" scale="31" orientation="portrait"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80" zoomScaleNormal="80" zoomScaleSheetLayoutView="55" workbookViewId="0">
      <selection activeCell="B36" sqref="E36:S36"/>
    </sheetView>
  </sheetViews>
  <sheetFormatPr defaultColWidth="0" defaultRowHeight="13.5" customHeight="1" zeroHeight="1" x14ac:dyDescent="0.2"/>
  <cols>
    <col min="1" max="116" width="2.6640625" style="38" customWidth="1"/>
    <col min="117" max="16384" width="9" style="5" hidden="1"/>
  </cols>
  <sheetData>
    <row r="1" spans="2:116" ht="13.2"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row>
    <row r="2" spans="2:116" ht="13.2" x14ac:dyDescent="0.2"/>
    <row r="3" spans="2:116" ht="13.2" x14ac:dyDescent="0.2"/>
    <row r="4" spans="2:116" ht="13.2" x14ac:dyDescent="0.2">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row>
    <row r="5" spans="2:116" ht="13.2" x14ac:dyDescent="0.2">
      <c r="R5" s="5"/>
      <c r="S5" s="5"/>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row>
    <row r="19" spans="9:116" ht="13.2" x14ac:dyDescent="0.2"/>
    <row r="20" spans="9:116" ht="13.2" x14ac:dyDescent="0.2"/>
    <row r="21" spans="9:116" ht="13.2" x14ac:dyDescent="0.2">
      <c r="DL21" s="5"/>
    </row>
    <row r="22" spans="9:116" ht="13.2" x14ac:dyDescent="0.2">
      <c r="DI22" s="5"/>
      <c r="DJ22" s="5"/>
      <c r="DK22" s="5"/>
      <c r="DL22" s="5"/>
    </row>
    <row r="23" spans="9:116" ht="13.2" x14ac:dyDescent="0.2">
      <c r="CY23" s="5"/>
      <c r="CZ23" s="5"/>
      <c r="DA23" s="5"/>
      <c r="DB23" s="5"/>
      <c r="DC23" s="5"/>
      <c r="DD23" s="5"/>
      <c r="DE23" s="5"/>
      <c r="DF23" s="5"/>
      <c r="DG23" s="5"/>
      <c r="DH23" s="5"/>
      <c r="DI23" s="5"/>
      <c r="DJ23" s="5"/>
      <c r="DK23" s="5"/>
      <c r="DL23" s="5"/>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5"/>
      <c r="DA35" s="5"/>
      <c r="DB35" s="5"/>
      <c r="DC35" s="5"/>
      <c r="DD35" s="5"/>
      <c r="DE35" s="5"/>
      <c r="DF35" s="5"/>
      <c r="DG35" s="5"/>
      <c r="DH35" s="5"/>
      <c r="DI35" s="5"/>
      <c r="DJ35" s="5"/>
      <c r="DK35" s="5"/>
      <c r="DL35" s="5"/>
    </row>
    <row r="36" spans="15:116" ht="13.2" x14ac:dyDescent="0.2"/>
    <row r="37" spans="15:116" ht="13.2" x14ac:dyDescent="0.2">
      <c r="DL37" s="5"/>
    </row>
    <row r="38" spans="15:116" ht="13.2" x14ac:dyDescent="0.2">
      <c r="DI38" s="5"/>
      <c r="DJ38" s="5"/>
      <c r="DK38" s="5"/>
      <c r="DL38" s="5"/>
    </row>
    <row r="39" spans="15:116" ht="13.2" x14ac:dyDescent="0.2"/>
    <row r="40" spans="15:116" ht="13.2" x14ac:dyDescent="0.2"/>
    <row r="41" spans="15:116" ht="13.2" x14ac:dyDescent="0.2"/>
    <row r="42" spans="15:116" ht="13.2" x14ac:dyDescent="0.2"/>
    <row r="43" spans="15:116" ht="13.2" x14ac:dyDescent="0.2">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row>
    <row r="44" spans="15:116" ht="13.2" x14ac:dyDescent="0.2">
      <c r="DL44" s="5"/>
    </row>
    <row r="45" spans="15:116" ht="13.2" x14ac:dyDescent="0.2"/>
    <row r="46" spans="15:116" ht="13.2" x14ac:dyDescent="0.2">
      <c r="DA46" s="5"/>
      <c r="DB46" s="5"/>
      <c r="DC46" s="5"/>
      <c r="DD46" s="5"/>
      <c r="DE46" s="5"/>
      <c r="DF46" s="5"/>
      <c r="DG46" s="5"/>
      <c r="DH46" s="5"/>
      <c r="DI46" s="5"/>
      <c r="DJ46" s="5"/>
      <c r="DK46" s="5"/>
      <c r="DL46" s="5"/>
    </row>
    <row r="47" spans="15:116" ht="13.2" x14ac:dyDescent="0.2"/>
    <row r="48" spans="15:116" ht="13.2" x14ac:dyDescent="0.2"/>
    <row r="49" spans="104:116" ht="13.2" x14ac:dyDescent="0.2"/>
    <row r="50" spans="104:116" ht="13.2" x14ac:dyDescent="0.2">
      <c r="CZ50" s="5"/>
      <c r="DA50" s="5"/>
      <c r="DB50" s="5"/>
      <c r="DC50" s="5"/>
      <c r="DD50" s="5"/>
      <c r="DE50" s="5"/>
      <c r="DF50" s="5"/>
      <c r="DG50" s="5"/>
      <c r="DH50" s="5"/>
      <c r="DI50" s="5"/>
      <c r="DJ50" s="5"/>
      <c r="DK50" s="5"/>
      <c r="DL50" s="5"/>
    </row>
    <row r="51" spans="104:116" ht="13.2" x14ac:dyDescent="0.2"/>
    <row r="52" spans="104:116" ht="13.2" x14ac:dyDescent="0.2"/>
    <row r="53" spans="104:116" ht="13.2" x14ac:dyDescent="0.2">
      <c r="DL53" s="5"/>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5"/>
      <c r="DD67" s="5"/>
      <c r="DE67" s="5"/>
      <c r="DF67" s="5"/>
      <c r="DG67" s="5"/>
      <c r="DH67" s="5"/>
      <c r="DI67" s="5"/>
      <c r="DJ67" s="5"/>
      <c r="DK67" s="5"/>
      <c r="DL67" s="5"/>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sheetData>
  <sheetProtection algorithmName="SHA-512" hashValue="l0IJ5Mrd1wCaQC3ntpsmh9lARc9EfYBC6fyHEZAVQ1gVi4AT14a2RBBlYdRnA1/vAki3BvzoQqB2AJG7JiMTJg==" saltValue="C9Tu6Zd2ZHOXg5eNKKrHTQ==" spinCount="100000" sheet="1" objects="1" scenarios="1"/>
  <dataConsolidate/>
  <phoneticPr fontId="2"/>
  <printOptions horizontalCentered="1" verticalCentered="1"/>
  <pageMargins left="0" right="0" top="0" bottom="0" header="0" footer="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zoomScale="80" zoomScaleSheetLayoutView="80" workbookViewId="0">
      <selection activeCell="B36" sqref="E36:S36"/>
    </sheetView>
  </sheetViews>
  <sheetFormatPr defaultColWidth="0" defaultRowHeight="13.5" customHeight="1" zeroHeight="1" x14ac:dyDescent="0.2"/>
  <cols>
    <col min="1" max="36" width="2.44140625" style="124" customWidth="1"/>
    <col min="37" max="44" width="17" style="124" customWidth="1"/>
    <col min="45" max="45" width="6.109375" style="131" customWidth="1"/>
    <col min="46" max="46" width="3" style="129" customWidth="1"/>
    <col min="47" max="47" width="19.109375" style="124" hidden="1" customWidth="1"/>
    <col min="48" max="52" width="12.6640625" style="124" hidden="1" customWidth="1"/>
    <col min="53" max="16384" width="8.6640625" style="124" hidden="1"/>
  </cols>
  <sheetData>
    <row r="1" spans="1:46" ht="13.2" x14ac:dyDescent="0.2">
      <c r="AS1" s="125"/>
      <c r="AT1" s="125"/>
    </row>
    <row r="2" spans="1:46" ht="13.2" x14ac:dyDescent="0.2">
      <c r="AS2" s="125"/>
      <c r="AT2" s="125"/>
    </row>
    <row r="3" spans="1:46" ht="13.2" x14ac:dyDescent="0.2">
      <c r="AS3" s="125"/>
      <c r="AT3" s="125"/>
    </row>
    <row r="4" spans="1:46" ht="13.2" x14ac:dyDescent="0.2">
      <c r="AS4" s="125"/>
      <c r="AT4" s="125"/>
    </row>
    <row r="5" spans="1:46" ht="16.2" x14ac:dyDescent="0.2">
      <c r="A5" s="126" t="s">
        <v>475</v>
      </c>
      <c r="B5" s="127"/>
      <c r="C5" s="127"/>
      <c r="D5" s="127"/>
      <c r="E5" s="127"/>
      <c r="F5" s="127"/>
      <c r="G5" s="127"/>
      <c r="H5" s="127"/>
      <c r="I5" s="127"/>
      <c r="J5" s="127"/>
      <c r="K5" s="127"/>
      <c r="L5" s="127"/>
      <c r="M5" s="127"/>
      <c r="N5" s="127"/>
      <c r="O5" s="127"/>
      <c r="P5" s="127"/>
      <c r="Q5" s="127"/>
      <c r="R5" s="127"/>
      <c r="S5" s="127"/>
      <c r="T5" s="127"/>
      <c r="U5" s="127"/>
      <c r="V5" s="127"/>
      <c r="W5" s="127"/>
      <c r="X5" s="127"/>
      <c r="Y5" s="127"/>
      <c r="Z5" s="127"/>
      <c r="AA5" s="127"/>
      <c r="AB5" s="127"/>
      <c r="AC5" s="127"/>
      <c r="AD5" s="127"/>
      <c r="AE5" s="127"/>
      <c r="AF5" s="127"/>
      <c r="AG5" s="127"/>
      <c r="AH5" s="127"/>
      <c r="AI5" s="127"/>
      <c r="AJ5" s="127"/>
      <c r="AK5" s="127"/>
      <c r="AL5" s="127"/>
      <c r="AM5" s="127"/>
      <c r="AN5" s="127"/>
      <c r="AO5" s="127"/>
      <c r="AP5" s="127"/>
      <c r="AQ5" s="127"/>
      <c r="AR5" s="127"/>
      <c r="AS5" s="128"/>
    </row>
    <row r="6" spans="1:46" ht="13.2" x14ac:dyDescent="0.2">
      <c r="A6" s="129"/>
      <c r="B6" s="125"/>
      <c r="C6" s="125"/>
      <c r="D6" s="125"/>
      <c r="E6" s="125"/>
      <c r="F6" s="125"/>
      <c r="G6" s="125"/>
      <c r="H6" s="125"/>
      <c r="I6" s="125"/>
      <c r="J6" s="125"/>
      <c r="K6" s="125"/>
      <c r="L6" s="125"/>
      <c r="M6" s="125"/>
      <c r="N6" s="125"/>
      <c r="O6" s="125"/>
      <c r="P6" s="125"/>
      <c r="Q6" s="125"/>
      <c r="R6" s="125"/>
      <c r="S6" s="125"/>
      <c r="T6" s="125"/>
      <c r="U6" s="125"/>
      <c r="V6" s="125"/>
      <c r="W6" s="125"/>
      <c r="X6" s="125"/>
      <c r="Y6" s="125"/>
      <c r="Z6" s="125"/>
      <c r="AA6" s="125"/>
      <c r="AB6" s="125"/>
      <c r="AC6" s="125"/>
      <c r="AD6" s="125"/>
      <c r="AE6" s="125"/>
      <c r="AF6" s="125"/>
      <c r="AG6" s="125"/>
      <c r="AH6" s="125"/>
      <c r="AI6" s="125"/>
      <c r="AJ6" s="125"/>
      <c r="AK6" s="130" t="s">
        <v>476</v>
      </c>
      <c r="AL6" s="130"/>
      <c r="AM6" s="130"/>
      <c r="AN6" s="130"/>
      <c r="AO6" s="125"/>
      <c r="AP6" s="125"/>
      <c r="AQ6" s="125"/>
      <c r="AR6" s="125"/>
    </row>
    <row r="7" spans="1:46" ht="13.5" customHeight="1" x14ac:dyDescent="0.2">
      <c r="A7" s="129"/>
      <c r="B7" s="125"/>
      <c r="C7" s="125"/>
      <c r="D7" s="125"/>
      <c r="E7" s="125"/>
      <c r="F7" s="125"/>
      <c r="G7" s="125"/>
      <c r="H7" s="125"/>
      <c r="I7" s="125"/>
      <c r="J7" s="125"/>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32"/>
      <c r="AL7" s="133"/>
      <c r="AM7" s="133"/>
      <c r="AN7" s="134"/>
      <c r="AO7" s="1136" t="s">
        <v>477</v>
      </c>
      <c r="AP7" s="135"/>
      <c r="AQ7" s="136" t="s">
        <v>478</v>
      </c>
      <c r="AR7" s="137"/>
    </row>
    <row r="8" spans="1:46" ht="13.2" x14ac:dyDescent="0.2">
      <c r="A8" s="129"/>
      <c r="B8" s="125"/>
      <c r="C8" s="125"/>
      <c r="D8" s="125"/>
      <c r="E8" s="125"/>
      <c r="F8" s="125"/>
      <c r="G8" s="125"/>
      <c r="H8" s="125"/>
      <c r="I8" s="125"/>
      <c r="J8" s="125"/>
      <c r="K8" s="125"/>
      <c r="L8" s="125"/>
      <c r="M8" s="125"/>
      <c r="N8" s="125"/>
      <c r="O8" s="125"/>
      <c r="P8" s="125"/>
      <c r="Q8" s="125"/>
      <c r="R8" s="125"/>
      <c r="S8" s="125"/>
      <c r="T8" s="125"/>
      <c r="U8" s="125"/>
      <c r="V8" s="125"/>
      <c r="W8" s="125"/>
      <c r="X8" s="125"/>
      <c r="Y8" s="125"/>
      <c r="Z8" s="125"/>
      <c r="AA8" s="125"/>
      <c r="AB8" s="125"/>
      <c r="AC8" s="125"/>
      <c r="AD8" s="125"/>
      <c r="AE8" s="125"/>
      <c r="AF8" s="125"/>
      <c r="AG8" s="125"/>
      <c r="AH8" s="125"/>
      <c r="AI8" s="125"/>
      <c r="AJ8" s="125"/>
      <c r="AK8" s="138"/>
      <c r="AL8" s="139"/>
      <c r="AM8" s="139"/>
      <c r="AN8" s="140"/>
      <c r="AO8" s="1137"/>
      <c r="AP8" s="141" t="s">
        <v>479</v>
      </c>
      <c r="AQ8" s="142" t="s">
        <v>480</v>
      </c>
      <c r="AR8" s="143" t="s">
        <v>481</v>
      </c>
    </row>
    <row r="9" spans="1:46" ht="13.2" x14ac:dyDescent="0.2">
      <c r="A9" s="129"/>
      <c r="B9" s="125"/>
      <c r="C9" s="125"/>
      <c r="D9" s="125"/>
      <c r="E9" s="125"/>
      <c r="F9" s="125"/>
      <c r="G9" s="125"/>
      <c r="H9" s="125"/>
      <c r="I9" s="125"/>
      <c r="J9" s="125"/>
      <c r="K9" s="125"/>
      <c r="L9" s="125"/>
      <c r="M9" s="125"/>
      <c r="N9" s="125"/>
      <c r="O9" s="125"/>
      <c r="P9" s="125"/>
      <c r="Q9" s="125"/>
      <c r="R9" s="125"/>
      <c r="S9" s="125"/>
      <c r="T9" s="125"/>
      <c r="U9" s="125"/>
      <c r="V9" s="125"/>
      <c r="W9" s="125"/>
      <c r="X9" s="125"/>
      <c r="Y9" s="125"/>
      <c r="Z9" s="125"/>
      <c r="AA9" s="125"/>
      <c r="AB9" s="125"/>
      <c r="AC9" s="125"/>
      <c r="AD9" s="125"/>
      <c r="AE9" s="125"/>
      <c r="AF9" s="125"/>
      <c r="AG9" s="125"/>
      <c r="AH9" s="125"/>
      <c r="AI9" s="125"/>
      <c r="AJ9" s="125"/>
      <c r="AK9" s="1138" t="s">
        <v>482</v>
      </c>
      <c r="AL9" s="1139"/>
      <c r="AM9" s="1139"/>
      <c r="AN9" s="1140"/>
      <c r="AO9" s="144">
        <v>1580528</v>
      </c>
      <c r="AP9" s="144">
        <v>157282</v>
      </c>
      <c r="AQ9" s="145">
        <v>106927</v>
      </c>
      <c r="AR9" s="146">
        <v>47.1</v>
      </c>
    </row>
    <row r="10" spans="1:46" ht="13.5" customHeight="1" x14ac:dyDescent="0.2">
      <c r="A10" s="129"/>
      <c r="B10" s="125"/>
      <c r="C10" s="125"/>
      <c r="D10" s="125"/>
      <c r="E10" s="125"/>
      <c r="F10" s="125"/>
      <c r="G10" s="125"/>
      <c r="H10" s="125"/>
      <c r="I10" s="125"/>
      <c r="J10" s="125"/>
      <c r="K10" s="125"/>
      <c r="L10" s="125"/>
      <c r="M10" s="125"/>
      <c r="N10" s="125"/>
      <c r="O10" s="125"/>
      <c r="P10" s="125"/>
      <c r="Q10" s="125"/>
      <c r="R10" s="125"/>
      <c r="S10" s="125"/>
      <c r="T10" s="125"/>
      <c r="U10" s="125"/>
      <c r="V10" s="125"/>
      <c r="W10" s="125"/>
      <c r="X10" s="125"/>
      <c r="Y10" s="125"/>
      <c r="Z10" s="125"/>
      <c r="AA10" s="125"/>
      <c r="AB10" s="125"/>
      <c r="AC10" s="125"/>
      <c r="AD10" s="125"/>
      <c r="AE10" s="125"/>
      <c r="AF10" s="125"/>
      <c r="AG10" s="125"/>
      <c r="AH10" s="125"/>
      <c r="AI10" s="125"/>
      <c r="AJ10" s="125"/>
      <c r="AK10" s="1138" t="s">
        <v>483</v>
      </c>
      <c r="AL10" s="1139"/>
      <c r="AM10" s="1139"/>
      <c r="AN10" s="1140"/>
      <c r="AO10" s="147">
        <v>198034</v>
      </c>
      <c r="AP10" s="147">
        <v>19707</v>
      </c>
      <c r="AQ10" s="148">
        <v>15145</v>
      </c>
      <c r="AR10" s="149">
        <v>30.1</v>
      </c>
    </row>
    <row r="11" spans="1:46" ht="13.5" customHeight="1" x14ac:dyDescent="0.2">
      <c r="A11" s="129"/>
      <c r="B11" s="125"/>
      <c r="C11" s="125"/>
      <c r="D11" s="125"/>
      <c r="E11" s="125"/>
      <c r="F11" s="125"/>
      <c r="G11" s="125"/>
      <c r="H11" s="125"/>
      <c r="I11" s="125"/>
      <c r="J11" s="125"/>
      <c r="K11" s="125"/>
      <c r="L11" s="125"/>
      <c r="M11" s="125"/>
      <c r="N11" s="125"/>
      <c r="O11" s="125"/>
      <c r="P11" s="125"/>
      <c r="Q11" s="125"/>
      <c r="R11" s="125"/>
      <c r="S11" s="125"/>
      <c r="T11" s="125"/>
      <c r="U11" s="125"/>
      <c r="V11" s="125"/>
      <c r="W11" s="125"/>
      <c r="X11" s="125"/>
      <c r="Y11" s="125"/>
      <c r="Z11" s="125"/>
      <c r="AA11" s="125"/>
      <c r="AB11" s="125"/>
      <c r="AC11" s="125"/>
      <c r="AD11" s="125"/>
      <c r="AE11" s="125"/>
      <c r="AF11" s="125"/>
      <c r="AG11" s="125"/>
      <c r="AH11" s="125"/>
      <c r="AI11" s="125"/>
      <c r="AJ11" s="125"/>
      <c r="AK11" s="1138" t="s">
        <v>484</v>
      </c>
      <c r="AL11" s="1139"/>
      <c r="AM11" s="1139"/>
      <c r="AN11" s="1140"/>
      <c r="AO11" s="147" t="s">
        <v>485</v>
      </c>
      <c r="AP11" s="147" t="s">
        <v>485</v>
      </c>
      <c r="AQ11" s="148">
        <v>1510</v>
      </c>
      <c r="AR11" s="149" t="s">
        <v>485</v>
      </c>
    </row>
    <row r="12" spans="1:46" ht="13.5" customHeight="1" x14ac:dyDescent="0.2">
      <c r="A12" s="129"/>
      <c r="B12" s="125"/>
      <c r="C12" s="125"/>
      <c r="D12" s="125"/>
      <c r="E12" s="125"/>
      <c r="F12" s="125"/>
      <c r="G12" s="125"/>
      <c r="H12" s="125"/>
      <c r="I12" s="125"/>
      <c r="J12" s="125"/>
      <c r="K12" s="125"/>
      <c r="L12" s="125"/>
      <c r="M12" s="125"/>
      <c r="N12" s="125"/>
      <c r="O12" s="125"/>
      <c r="P12" s="125"/>
      <c r="Q12" s="125"/>
      <c r="R12" s="125"/>
      <c r="S12" s="125"/>
      <c r="T12" s="125"/>
      <c r="U12" s="125"/>
      <c r="V12" s="125"/>
      <c r="W12" s="125"/>
      <c r="X12" s="125"/>
      <c r="Y12" s="125"/>
      <c r="Z12" s="125"/>
      <c r="AA12" s="125"/>
      <c r="AB12" s="125"/>
      <c r="AC12" s="125"/>
      <c r="AD12" s="125"/>
      <c r="AE12" s="125"/>
      <c r="AF12" s="125"/>
      <c r="AG12" s="125"/>
      <c r="AH12" s="125"/>
      <c r="AI12" s="125"/>
      <c r="AJ12" s="125"/>
      <c r="AK12" s="1138" t="s">
        <v>486</v>
      </c>
      <c r="AL12" s="1139"/>
      <c r="AM12" s="1139"/>
      <c r="AN12" s="1140"/>
      <c r="AO12" s="147" t="s">
        <v>485</v>
      </c>
      <c r="AP12" s="147" t="s">
        <v>485</v>
      </c>
      <c r="AQ12" s="148">
        <v>21</v>
      </c>
      <c r="AR12" s="149" t="s">
        <v>485</v>
      </c>
    </row>
    <row r="13" spans="1:46" ht="13.5" customHeight="1" x14ac:dyDescent="0.2">
      <c r="A13" s="129"/>
      <c r="B13" s="125"/>
      <c r="C13" s="125"/>
      <c r="D13" s="125"/>
      <c r="E13" s="125"/>
      <c r="F13" s="125"/>
      <c r="G13" s="125"/>
      <c r="H13" s="125"/>
      <c r="I13" s="125"/>
      <c r="J13" s="125"/>
      <c r="K13" s="125"/>
      <c r="L13" s="125"/>
      <c r="M13" s="125"/>
      <c r="N13" s="125"/>
      <c r="O13" s="125"/>
      <c r="P13" s="125"/>
      <c r="Q13" s="125"/>
      <c r="R13" s="125"/>
      <c r="S13" s="125"/>
      <c r="T13" s="125"/>
      <c r="U13" s="125"/>
      <c r="V13" s="125"/>
      <c r="W13" s="125"/>
      <c r="X13" s="125"/>
      <c r="Y13" s="125"/>
      <c r="Z13" s="125"/>
      <c r="AA13" s="125"/>
      <c r="AB13" s="125"/>
      <c r="AC13" s="125"/>
      <c r="AD13" s="125"/>
      <c r="AE13" s="125"/>
      <c r="AF13" s="125"/>
      <c r="AG13" s="125"/>
      <c r="AH13" s="125"/>
      <c r="AI13" s="125"/>
      <c r="AJ13" s="125"/>
      <c r="AK13" s="1138" t="s">
        <v>487</v>
      </c>
      <c r="AL13" s="1139"/>
      <c r="AM13" s="1139"/>
      <c r="AN13" s="1140"/>
      <c r="AO13" s="147">
        <v>102541</v>
      </c>
      <c r="AP13" s="147">
        <v>10204</v>
      </c>
      <c r="AQ13" s="148">
        <v>4533</v>
      </c>
      <c r="AR13" s="149">
        <v>125.1</v>
      </c>
    </row>
    <row r="14" spans="1:46" ht="13.5" customHeight="1" x14ac:dyDescent="0.2">
      <c r="A14" s="129"/>
      <c r="B14" s="125"/>
      <c r="C14" s="125"/>
      <c r="D14" s="125"/>
      <c r="E14" s="125"/>
      <c r="F14" s="125"/>
      <c r="G14" s="125"/>
      <c r="H14" s="125"/>
      <c r="I14" s="125"/>
      <c r="J14" s="125"/>
      <c r="K14" s="125"/>
      <c r="L14" s="125"/>
      <c r="M14" s="125"/>
      <c r="N14" s="125"/>
      <c r="O14" s="125"/>
      <c r="P14" s="125"/>
      <c r="Q14" s="125"/>
      <c r="R14" s="125"/>
      <c r="S14" s="125"/>
      <c r="T14" s="125"/>
      <c r="U14" s="125"/>
      <c r="V14" s="125"/>
      <c r="W14" s="125"/>
      <c r="X14" s="125"/>
      <c r="Y14" s="125"/>
      <c r="Z14" s="125"/>
      <c r="AA14" s="125"/>
      <c r="AB14" s="125"/>
      <c r="AC14" s="125"/>
      <c r="AD14" s="125"/>
      <c r="AE14" s="125"/>
      <c r="AF14" s="125"/>
      <c r="AG14" s="125"/>
      <c r="AH14" s="125"/>
      <c r="AI14" s="125"/>
      <c r="AJ14" s="125"/>
      <c r="AK14" s="1138" t="s">
        <v>488</v>
      </c>
      <c r="AL14" s="1139"/>
      <c r="AM14" s="1139"/>
      <c r="AN14" s="1140"/>
      <c r="AO14" s="147">
        <v>63862</v>
      </c>
      <c r="AP14" s="147">
        <v>6355</v>
      </c>
      <c r="AQ14" s="148">
        <v>2422</v>
      </c>
      <c r="AR14" s="149">
        <v>162.4</v>
      </c>
    </row>
    <row r="15" spans="1:46" ht="13.5" customHeight="1" x14ac:dyDescent="0.2">
      <c r="A15" s="129"/>
      <c r="B15" s="125"/>
      <c r="C15" s="125"/>
      <c r="D15" s="125"/>
      <c r="E15" s="125"/>
      <c r="F15" s="125"/>
      <c r="G15" s="125"/>
      <c r="H15" s="125"/>
      <c r="I15" s="125"/>
      <c r="J15" s="125"/>
      <c r="K15" s="125"/>
      <c r="L15" s="125"/>
      <c r="M15" s="125"/>
      <c r="N15" s="125"/>
      <c r="O15" s="125"/>
      <c r="P15" s="125"/>
      <c r="Q15" s="125"/>
      <c r="R15" s="125"/>
      <c r="S15" s="125"/>
      <c r="T15" s="125"/>
      <c r="U15" s="125"/>
      <c r="V15" s="125"/>
      <c r="W15" s="125"/>
      <c r="X15" s="125"/>
      <c r="Y15" s="125"/>
      <c r="Z15" s="125"/>
      <c r="AA15" s="125"/>
      <c r="AB15" s="125"/>
      <c r="AC15" s="125"/>
      <c r="AD15" s="125"/>
      <c r="AE15" s="125"/>
      <c r="AF15" s="125"/>
      <c r="AG15" s="125"/>
      <c r="AH15" s="125"/>
      <c r="AI15" s="125"/>
      <c r="AJ15" s="125"/>
      <c r="AK15" s="1141" t="s">
        <v>489</v>
      </c>
      <c r="AL15" s="1142"/>
      <c r="AM15" s="1142"/>
      <c r="AN15" s="1143"/>
      <c r="AO15" s="147">
        <v>-124374</v>
      </c>
      <c r="AP15" s="147">
        <v>-12377</v>
      </c>
      <c r="AQ15" s="148">
        <v>-7979</v>
      </c>
      <c r="AR15" s="149">
        <v>55.1</v>
      </c>
    </row>
    <row r="16" spans="1:46" ht="13.2" x14ac:dyDescent="0.2">
      <c r="A16" s="129"/>
      <c r="B16" s="125"/>
      <c r="C16" s="125"/>
      <c r="D16" s="125"/>
      <c r="E16" s="125"/>
      <c r="F16" s="125"/>
      <c r="G16" s="125"/>
      <c r="H16" s="125"/>
      <c r="I16" s="125"/>
      <c r="J16" s="125"/>
      <c r="K16" s="125"/>
      <c r="L16" s="125"/>
      <c r="M16" s="125"/>
      <c r="N16" s="125"/>
      <c r="O16" s="125"/>
      <c r="P16" s="125"/>
      <c r="Q16" s="125"/>
      <c r="R16" s="125"/>
      <c r="S16" s="125"/>
      <c r="T16" s="125"/>
      <c r="U16" s="125"/>
      <c r="V16" s="125"/>
      <c r="W16" s="125"/>
      <c r="X16" s="125"/>
      <c r="Y16" s="125"/>
      <c r="Z16" s="125"/>
      <c r="AA16" s="125"/>
      <c r="AB16" s="125"/>
      <c r="AC16" s="125"/>
      <c r="AD16" s="125"/>
      <c r="AE16" s="125"/>
      <c r="AF16" s="125"/>
      <c r="AG16" s="125"/>
      <c r="AH16" s="125"/>
      <c r="AI16" s="125"/>
      <c r="AJ16" s="125"/>
      <c r="AK16" s="1141" t="s">
        <v>127</v>
      </c>
      <c r="AL16" s="1142"/>
      <c r="AM16" s="1142"/>
      <c r="AN16" s="1143"/>
      <c r="AO16" s="147">
        <v>1820591</v>
      </c>
      <c r="AP16" s="147">
        <v>181171</v>
      </c>
      <c r="AQ16" s="148">
        <v>122579</v>
      </c>
      <c r="AR16" s="149">
        <v>47.8</v>
      </c>
    </row>
    <row r="17" spans="1:46" ht="13.2" x14ac:dyDescent="0.2">
      <c r="A17" s="129"/>
      <c r="B17" s="125"/>
      <c r="C17" s="125"/>
      <c r="D17" s="125"/>
      <c r="E17" s="125"/>
      <c r="F17" s="125"/>
      <c r="G17" s="125"/>
      <c r="H17" s="125"/>
      <c r="I17" s="125"/>
      <c r="J17" s="125"/>
      <c r="K17" s="125"/>
      <c r="L17" s="125"/>
      <c r="M17" s="125"/>
      <c r="N17" s="125"/>
      <c r="O17" s="125"/>
      <c r="P17" s="125"/>
      <c r="Q17" s="125"/>
      <c r="R17" s="125"/>
      <c r="S17" s="125"/>
      <c r="T17" s="125"/>
      <c r="U17" s="125"/>
      <c r="V17" s="125"/>
      <c r="W17" s="125"/>
      <c r="X17" s="125"/>
      <c r="Y17" s="125"/>
      <c r="Z17" s="125"/>
      <c r="AA17" s="125"/>
      <c r="AB17" s="125"/>
      <c r="AC17" s="125"/>
      <c r="AD17" s="125"/>
      <c r="AE17" s="125"/>
      <c r="AF17" s="125"/>
      <c r="AG17" s="125"/>
      <c r="AH17" s="125"/>
      <c r="AI17" s="125"/>
      <c r="AJ17" s="125"/>
      <c r="AK17" s="125"/>
      <c r="AL17" s="125"/>
      <c r="AM17" s="125"/>
      <c r="AN17" s="125"/>
      <c r="AO17" s="125"/>
      <c r="AP17" s="125"/>
      <c r="AQ17" s="125"/>
      <c r="AR17" s="150"/>
    </row>
    <row r="18" spans="1:46" ht="13.2" x14ac:dyDescent="0.2">
      <c r="A18" s="129"/>
      <c r="B18" s="125"/>
      <c r="C18" s="125"/>
      <c r="D18" s="125"/>
      <c r="E18" s="125"/>
      <c r="F18" s="125"/>
      <c r="G18" s="125"/>
      <c r="H18" s="125"/>
      <c r="I18" s="125"/>
      <c r="J18" s="125"/>
      <c r="K18" s="125"/>
      <c r="L18" s="125"/>
      <c r="M18" s="125"/>
      <c r="N18" s="125"/>
      <c r="O18" s="125"/>
      <c r="P18" s="125"/>
      <c r="Q18" s="125"/>
      <c r="R18" s="125"/>
      <c r="S18" s="125"/>
      <c r="T18" s="125"/>
      <c r="U18" s="125"/>
      <c r="V18" s="125"/>
      <c r="W18" s="125"/>
      <c r="X18" s="125"/>
      <c r="Y18" s="125"/>
      <c r="Z18" s="125"/>
      <c r="AA18" s="125"/>
      <c r="AB18" s="125"/>
      <c r="AC18" s="125"/>
      <c r="AD18" s="125"/>
      <c r="AE18" s="125"/>
      <c r="AF18" s="125"/>
      <c r="AG18" s="125"/>
      <c r="AH18" s="125"/>
      <c r="AI18" s="125"/>
      <c r="AJ18" s="125"/>
      <c r="AK18" s="125"/>
      <c r="AL18" s="125"/>
      <c r="AM18" s="125"/>
      <c r="AN18" s="125"/>
      <c r="AO18" s="125"/>
      <c r="AP18" s="125"/>
      <c r="AQ18" s="151"/>
      <c r="AR18" s="151"/>
    </row>
    <row r="19" spans="1:46" ht="13.2" x14ac:dyDescent="0.2">
      <c r="A19" s="129"/>
      <c r="B19" s="125"/>
      <c r="C19" s="125"/>
      <c r="D19" s="125"/>
      <c r="E19" s="125"/>
      <c r="F19" s="125"/>
      <c r="G19" s="125"/>
      <c r="H19" s="125"/>
      <c r="I19" s="125"/>
      <c r="J19" s="125"/>
      <c r="K19" s="125"/>
      <c r="L19" s="125"/>
      <c r="M19" s="125"/>
      <c r="N19" s="125"/>
      <c r="O19" s="125"/>
      <c r="P19" s="125"/>
      <c r="Q19" s="125"/>
      <c r="R19" s="125"/>
      <c r="S19" s="125"/>
      <c r="T19" s="125"/>
      <c r="U19" s="125"/>
      <c r="V19" s="125"/>
      <c r="W19" s="125"/>
      <c r="X19" s="125"/>
      <c r="Y19" s="125"/>
      <c r="Z19" s="125"/>
      <c r="AA19" s="125"/>
      <c r="AB19" s="125"/>
      <c r="AC19" s="125"/>
      <c r="AD19" s="125"/>
      <c r="AE19" s="125"/>
      <c r="AF19" s="125"/>
      <c r="AG19" s="125"/>
      <c r="AH19" s="125"/>
      <c r="AI19" s="125"/>
      <c r="AJ19" s="125"/>
      <c r="AK19" s="125" t="s">
        <v>490</v>
      </c>
      <c r="AL19" s="125"/>
      <c r="AM19" s="125"/>
      <c r="AN19" s="125"/>
      <c r="AO19" s="125"/>
      <c r="AP19" s="125"/>
      <c r="AQ19" s="125"/>
      <c r="AR19" s="125"/>
    </row>
    <row r="20" spans="1:46" ht="13.2" x14ac:dyDescent="0.2">
      <c r="A20" s="129"/>
      <c r="B20" s="125"/>
      <c r="C20" s="125"/>
      <c r="D20" s="125"/>
      <c r="E20" s="125"/>
      <c r="F20" s="125"/>
      <c r="G20" s="125"/>
      <c r="H20" s="125"/>
      <c r="I20" s="125"/>
      <c r="J20" s="125"/>
      <c r="K20" s="125"/>
      <c r="L20" s="125"/>
      <c r="M20" s="125"/>
      <c r="N20" s="125"/>
      <c r="O20" s="125"/>
      <c r="P20" s="125"/>
      <c r="Q20" s="125"/>
      <c r="R20" s="125"/>
      <c r="S20" s="125"/>
      <c r="T20" s="125"/>
      <c r="U20" s="125"/>
      <c r="V20" s="125"/>
      <c r="W20" s="125"/>
      <c r="X20" s="125"/>
      <c r="Y20" s="125"/>
      <c r="Z20" s="125"/>
      <c r="AA20" s="125"/>
      <c r="AB20" s="125"/>
      <c r="AC20" s="125"/>
      <c r="AD20" s="125"/>
      <c r="AE20" s="125"/>
      <c r="AF20" s="125"/>
      <c r="AG20" s="125"/>
      <c r="AH20" s="125"/>
      <c r="AI20" s="125"/>
      <c r="AJ20" s="125"/>
      <c r="AK20" s="152"/>
      <c r="AL20" s="153"/>
      <c r="AM20" s="153"/>
      <c r="AN20" s="154"/>
      <c r="AO20" s="155" t="s">
        <v>491</v>
      </c>
      <c r="AP20" s="156" t="s">
        <v>492</v>
      </c>
      <c r="AQ20" s="157" t="s">
        <v>493</v>
      </c>
      <c r="AR20" s="158"/>
    </row>
    <row r="21" spans="1:46" s="164" customFormat="1" ht="13.2" x14ac:dyDescent="0.2">
      <c r="A21" s="159"/>
      <c r="B21" s="130"/>
      <c r="C21" s="130"/>
      <c r="D21" s="130"/>
      <c r="E21" s="130"/>
      <c r="F21" s="130"/>
      <c r="G21" s="130"/>
      <c r="H21" s="130"/>
      <c r="I21" s="130"/>
      <c r="J21" s="130"/>
      <c r="K21" s="130"/>
      <c r="L21" s="130"/>
      <c r="M21" s="130"/>
      <c r="N21" s="130"/>
      <c r="O21" s="130"/>
      <c r="P21" s="130"/>
      <c r="Q21" s="130"/>
      <c r="R21" s="130"/>
      <c r="S21" s="130"/>
      <c r="T21" s="130"/>
      <c r="U21" s="130"/>
      <c r="V21" s="130"/>
      <c r="W21" s="130"/>
      <c r="X21" s="130"/>
      <c r="Y21" s="130"/>
      <c r="Z21" s="130"/>
      <c r="AA21" s="130"/>
      <c r="AB21" s="130"/>
      <c r="AC21" s="130"/>
      <c r="AD21" s="130"/>
      <c r="AE21" s="130"/>
      <c r="AF21" s="130"/>
      <c r="AG21" s="130"/>
      <c r="AH21" s="130"/>
      <c r="AI21" s="130"/>
      <c r="AJ21" s="130"/>
      <c r="AK21" s="1144" t="s">
        <v>494</v>
      </c>
      <c r="AL21" s="1145"/>
      <c r="AM21" s="1145"/>
      <c r="AN21" s="1146"/>
      <c r="AO21" s="160">
        <v>17.510000000000002</v>
      </c>
      <c r="AP21" s="161">
        <v>10.66</v>
      </c>
      <c r="AQ21" s="162">
        <v>6.85</v>
      </c>
      <c r="AR21" s="130"/>
      <c r="AS21" s="163"/>
      <c r="AT21" s="159"/>
    </row>
    <row r="22" spans="1:46" s="164" customFormat="1" ht="13.2" x14ac:dyDescent="0.2">
      <c r="A22" s="159"/>
      <c r="B22" s="130"/>
      <c r="C22" s="130"/>
      <c r="D22" s="130"/>
      <c r="E22" s="130"/>
      <c r="F22" s="130"/>
      <c r="G22" s="130"/>
      <c r="H22" s="130"/>
      <c r="I22" s="130"/>
      <c r="J22" s="130"/>
      <c r="K22" s="130"/>
      <c r="L22" s="130"/>
      <c r="M22" s="130"/>
      <c r="N22" s="130"/>
      <c r="O22" s="130"/>
      <c r="P22" s="130"/>
      <c r="Q22" s="130"/>
      <c r="R22" s="130"/>
      <c r="S22" s="130"/>
      <c r="T22" s="130"/>
      <c r="U22" s="130"/>
      <c r="V22" s="130"/>
      <c r="W22" s="130"/>
      <c r="X22" s="130"/>
      <c r="Y22" s="130"/>
      <c r="Z22" s="130"/>
      <c r="AA22" s="130"/>
      <c r="AB22" s="130"/>
      <c r="AC22" s="130"/>
      <c r="AD22" s="130"/>
      <c r="AE22" s="130"/>
      <c r="AF22" s="130"/>
      <c r="AG22" s="130"/>
      <c r="AH22" s="130"/>
      <c r="AI22" s="130"/>
      <c r="AJ22" s="130"/>
      <c r="AK22" s="1144" t="s">
        <v>495</v>
      </c>
      <c r="AL22" s="1145"/>
      <c r="AM22" s="1145"/>
      <c r="AN22" s="1146"/>
      <c r="AO22" s="165">
        <v>92.4</v>
      </c>
      <c r="AP22" s="166">
        <v>96.3</v>
      </c>
      <c r="AQ22" s="167">
        <v>-3.9</v>
      </c>
      <c r="AR22" s="151"/>
      <c r="AS22" s="163"/>
      <c r="AT22" s="159"/>
    </row>
    <row r="23" spans="1:46" s="164" customFormat="1" ht="13.2" x14ac:dyDescent="0.2">
      <c r="A23" s="159"/>
      <c r="B23" s="130"/>
      <c r="C23" s="130"/>
      <c r="D23" s="130"/>
      <c r="E23" s="130"/>
      <c r="F23" s="130"/>
      <c r="G23" s="130"/>
      <c r="H23" s="130"/>
      <c r="I23" s="130"/>
      <c r="J23" s="130"/>
      <c r="K23" s="130"/>
      <c r="L23" s="130"/>
      <c r="M23" s="130"/>
      <c r="N23" s="130"/>
      <c r="O23" s="130"/>
      <c r="P23" s="130"/>
      <c r="Q23" s="130"/>
      <c r="R23" s="130"/>
      <c r="S23" s="130"/>
      <c r="T23" s="130"/>
      <c r="U23" s="130"/>
      <c r="V23" s="130"/>
      <c r="W23" s="130"/>
      <c r="X23" s="130"/>
      <c r="Y23" s="130"/>
      <c r="Z23" s="130"/>
      <c r="AA23" s="130"/>
      <c r="AB23" s="130"/>
      <c r="AC23" s="130"/>
      <c r="AD23" s="130"/>
      <c r="AE23" s="130"/>
      <c r="AF23" s="130"/>
      <c r="AG23" s="130"/>
      <c r="AH23" s="130"/>
      <c r="AI23" s="130"/>
      <c r="AJ23" s="130"/>
      <c r="AK23" s="130"/>
      <c r="AL23" s="130"/>
      <c r="AM23" s="130"/>
      <c r="AN23" s="130"/>
      <c r="AO23" s="130"/>
      <c r="AP23" s="151"/>
      <c r="AQ23" s="151"/>
      <c r="AR23" s="151"/>
      <c r="AS23" s="163"/>
      <c r="AT23" s="159"/>
    </row>
    <row r="24" spans="1:46" s="164" customFormat="1" ht="13.2" x14ac:dyDescent="0.2">
      <c r="A24" s="159"/>
      <c r="B24" s="130"/>
      <c r="C24" s="130"/>
      <c r="D24" s="130"/>
      <c r="E24" s="130"/>
      <c r="F24" s="130"/>
      <c r="G24" s="130"/>
      <c r="H24" s="130"/>
      <c r="I24" s="130"/>
      <c r="J24" s="130"/>
      <c r="K24" s="130"/>
      <c r="L24" s="130"/>
      <c r="M24" s="130"/>
      <c r="N24" s="130"/>
      <c r="O24" s="130"/>
      <c r="P24" s="130"/>
      <c r="Q24" s="130"/>
      <c r="R24" s="130"/>
      <c r="S24" s="130"/>
      <c r="T24" s="130"/>
      <c r="U24" s="130"/>
      <c r="V24" s="130"/>
      <c r="W24" s="130"/>
      <c r="X24" s="130"/>
      <c r="Y24" s="130"/>
      <c r="Z24" s="130"/>
      <c r="AA24" s="130"/>
      <c r="AB24" s="130"/>
      <c r="AC24" s="130"/>
      <c r="AD24" s="130"/>
      <c r="AE24" s="130"/>
      <c r="AF24" s="130"/>
      <c r="AG24" s="130"/>
      <c r="AH24" s="130"/>
      <c r="AI24" s="130"/>
      <c r="AJ24" s="130"/>
      <c r="AK24" s="130"/>
      <c r="AL24" s="130"/>
      <c r="AM24" s="130"/>
      <c r="AN24" s="130"/>
      <c r="AO24" s="130"/>
      <c r="AP24" s="151"/>
      <c r="AQ24" s="151"/>
      <c r="AR24" s="151"/>
      <c r="AS24" s="163"/>
      <c r="AT24" s="159"/>
    </row>
    <row r="25" spans="1:46" s="164" customFormat="1" ht="13.2" x14ac:dyDescent="0.2">
      <c r="A25" s="168"/>
      <c r="B25" s="169"/>
      <c r="C25" s="169"/>
      <c r="D25" s="169"/>
      <c r="E25" s="169"/>
      <c r="F25" s="169"/>
      <c r="G25" s="169"/>
      <c r="H25" s="169"/>
      <c r="I25" s="169"/>
      <c r="J25" s="169"/>
      <c r="K25" s="169"/>
      <c r="L25" s="169"/>
      <c r="M25" s="169"/>
      <c r="N25" s="169"/>
      <c r="O25" s="169"/>
      <c r="P25" s="169"/>
      <c r="Q25" s="169"/>
      <c r="R25" s="169"/>
      <c r="S25" s="169"/>
      <c r="T25" s="169"/>
      <c r="U25" s="169"/>
      <c r="V25" s="169"/>
      <c r="W25" s="169"/>
      <c r="X25" s="169"/>
      <c r="Y25" s="169"/>
      <c r="Z25" s="169"/>
      <c r="AA25" s="169"/>
      <c r="AB25" s="169"/>
      <c r="AC25" s="169"/>
      <c r="AD25" s="169"/>
      <c r="AE25" s="169"/>
      <c r="AF25" s="169"/>
      <c r="AG25" s="169"/>
      <c r="AH25" s="169"/>
      <c r="AI25" s="169"/>
      <c r="AJ25" s="169"/>
      <c r="AK25" s="169"/>
      <c r="AL25" s="169"/>
      <c r="AM25" s="169"/>
      <c r="AN25" s="169"/>
      <c r="AO25" s="169"/>
      <c r="AP25" s="170"/>
      <c r="AQ25" s="170"/>
      <c r="AR25" s="170"/>
      <c r="AS25" s="171"/>
      <c r="AT25" s="159"/>
    </row>
    <row r="26" spans="1:46" s="164" customFormat="1" ht="13.2" x14ac:dyDescent="0.2">
      <c r="A26" s="1135" t="s">
        <v>496</v>
      </c>
      <c r="B26" s="1135"/>
      <c r="C26" s="1135"/>
      <c r="D26" s="1135"/>
      <c r="E26" s="1135"/>
      <c r="F26" s="1135"/>
      <c r="G26" s="1135"/>
      <c r="H26" s="1135"/>
      <c r="I26" s="1135"/>
      <c r="J26" s="1135"/>
      <c r="K26" s="1135"/>
      <c r="L26" s="1135"/>
      <c r="M26" s="1135"/>
      <c r="N26" s="1135"/>
      <c r="O26" s="1135"/>
      <c r="P26" s="1135"/>
      <c r="Q26" s="1135"/>
      <c r="R26" s="1135"/>
      <c r="S26" s="1135"/>
      <c r="T26" s="1135"/>
      <c r="U26" s="1135"/>
      <c r="V26" s="1135"/>
      <c r="W26" s="1135"/>
      <c r="X26" s="1135"/>
      <c r="Y26" s="1135"/>
      <c r="Z26" s="1135"/>
      <c r="AA26" s="1135"/>
      <c r="AB26" s="1135"/>
      <c r="AC26" s="1135"/>
      <c r="AD26" s="1135"/>
      <c r="AE26" s="1135"/>
      <c r="AF26" s="1135"/>
      <c r="AG26" s="1135"/>
      <c r="AH26" s="1135"/>
      <c r="AI26" s="1135"/>
      <c r="AJ26" s="1135"/>
      <c r="AK26" s="1135"/>
      <c r="AL26" s="1135"/>
      <c r="AM26" s="1135"/>
      <c r="AN26" s="1135"/>
      <c r="AO26" s="1135"/>
      <c r="AP26" s="1135"/>
      <c r="AQ26" s="1135"/>
      <c r="AR26" s="1135"/>
      <c r="AS26" s="1135"/>
      <c r="AT26" s="130"/>
    </row>
    <row r="27" spans="1:46" ht="13.2" x14ac:dyDescent="0.2">
      <c r="A27" s="172"/>
      <c r="AO27" s="125"/>
      <c r="AP27" s="125"/>
      <c r="AQ27" s="125"/>
      <c r="AR27" s="125"/>
      <c r="AS27" s="125"/>
      <c r="AT27" s="125"/>
    </row>
    <row r="28" spans="1:46" ht="16.2" x14ac:dyDescent="0.2">
      <c r="A28" s="126" t="s">
        <v>497</v>
      </c>
      <c r="B28" s="127"/>
      <c r="C28" s="127"/>
      <c r="D28" s="127"/>
      <c r="E28" s="127"/>
      <c r="F28" s="127"/>
      <c r="G28" s="127"/>
      <c r="H28" s="127"/>
      <c r="I28" s="127"/>
      <c r="J28" s="127"/>
      <c r="K28" s="127"/>
      <c r="L28" s="127"/>
      <c r="M28" s="127"/>
      <c r="N28" s="127"/>
      <c r="O28" s="127"/>
      <c r="P28" s="127"/>
      <c r="Q28" s="127"/>
      <c r="R28" s="127"/>
      <c r="S28" s="127"/>
      <c r="T28" s="127"/>
      <c r="U28" s="127"/>
      <c r="V28" s="127"/>
      <c r="W28" s="127"/>
      <c r="X28" s="127"/>
      <c r="Y28" s="127"/>
      <c r="Z28" s="127"/>
      <c r="AA28" s="127"/>
      <c r="AB28" s="127"/>
      <c r="AC28" s="127"/>
      <c r="AD28" s="127"/>
      <c r="AE28" s="127"/>
      <c r="AF28" s="127"/>
      <c r="AG28" s="127"/>
      <c r="AH28" s="127"/>
      <c r="AI28" s="127"/>
      <c r="AJ28" s="127"/>
      <c r="AK28" s="127"/>
      <c r="AL28" s="127"/>
      <c r="AM28" s="127"/>
      <c r="AN28" s="127"/>
      <c r="AO28" s="127"/>
      <c r="AP28" s="127"/>
      <c r="AQ28" s="127"/>
      <c r="AR28" s="127"/>
      <c r="AS28" s="173"/>
    </row>
    <row r="29" spans="1:46" ht="13.2" x14ac:dyDescent="0.2">
      <c r="A29" s="129"/>
      <c r="B29" s="125"/>
      <c r="C29" s="125"/>
      <c r="D29" s="125"/>
      <c r="E29" s="125"/>
      <c r="F29" s="125"/>
      <c r="G29" s="125"/>
      <c r="H29" s="125"/>
      <c r="I29" s="125"/>
      <c r="J29" s="125"/>
      <c r="K29" s="125"/>
      <c r="L29" s="125"/>
      <c r="M29" s="125"/>
      <c r="N29" s="125"/>
      <c r="O29" s="125"/>
      <c r="P29" s="125"/>
      <c r="Q29" s="125"/>
      <c r="R29" s="125"/>
      <c r="S29" s="125"/>
      <c r="T29" s="125"/>
      <c r="U29" s="125"/>
      <c r="V29" s="125"/>
      <c r="W29" s="125"/>
      <c r="X29" s="125"/>
      <c r="Y29" s="125"/>
      <c r="Z29" s="125"/>
      <c r="AA29" s="125"/>
      <c r="AB29" s="125"/>
      <c r="AC29" s="125"/>
      <c r="AD29" s="125"/>
      <c r="AE29" s="125"/>
      <c r="AF29" s="125"/>
      <c r="AG29" s="125"/>
      <c r="AH29" s="125"/>
      <c r="AI29" s="125"/>
      <c r="AJ29" s="125"/>
      <c r="AK29" s="130" t="s">
        <v>498</v>
      </c>
      <c r="AL29" s="130"/>
      <c r="AM29" s="130"/>
      <c r="AN29" s="130"/>
      <c r="AO29" s="125"/>
      <c r="AP29" s="125"/>
      <c r="AQ29" s="125"/>
      <c r="AR29" s="125"/>
      <c r="AS29" s="174"/>
    </row>
    <row r="30" spans="1:46" ht="13.5" customHeight="1" x14ac:dyDescent="0.2">
      <c r="A30" s="129"/>
      <c r="B30" s="125"/>
      <c r="C30" s="125"/>
      <c r="D30" s="125"/>
      <c r="E30" s="125"/>
      <c r="F30" s="125"/>
      <c r="G30" s="125"/>
      <c r="H30" s="125"/>
      <c r="I30" s="125"/>
      <c r="J30" s="125"/>
      <c r="K30" s="125"/>
      <c r="L30" s="125"/>
      <c r="M30" s="125"/>
      <c r="N30" s="125"/>
      <c r="O30" s="125"/>
      <c r="P30" s="125"/>
      <c r="Q30" s="125"/>
      <c r="R30" s="125"/>
      <c r="S30" s="125"/>
      <c r="T30" s="125"/>
      <c r="U30" s="125"/>
      <c r="V30" s="125"/>
      <c r="W30" s="125"/>
      <c r="X30" s="125"/>
      <c r="Y30" s="125"/>
      <c r="Z30" s="125"/>
      <c r="AA30" s="125"/>
      <c r="AB30" s="125"/>
      <c r="AC30" s="125"/>
      <c r="AD30" s="125"/>
      <c r="AE30" s="125"/>
      <c r="AF30" s="125"/>
      <c r="AG30" s="125"/>
      <c r="AH30" s="125"/>
      <c r="AI30" s="125"/>
      <c r="AJ30" s="125"/>
      <c r="AK30" s="132"/>
      <c r="AL30" s="133"/>
      <c r="AM30" s="133"/>
      <c r="AN30" s="134"/>
      <c r="AO30" s="1136" t="s">
        <v>477</v>
      </c>
      <c r="AP30" s="135"/>
      <c r="AQ30" s="136" t="s">
        <v>478</v>
      </c>
      <c r="AR30" s="137"/>
    </row>
    <row r="31" spans="1:46" ht="13.2" x14ac:dyDescent="0.2">
      <c r="A31" s="129"/>
      <c r="B31" s="125"/>
      <c r="C31" s="125"/>
      <c r="D31" s="125"/>
      <c r="E31" s="125"/>
      <c r="F31" s="125"/>
      <c r="G31" s="125"/>
      <c r="H31" s="125"/>
      <c r="I31" s="125"/>
      <c r="J31" s="125"/>
      <c r="K31" s="125"/>
      <c r="L31" s="125"/>
      <c r="M31" s="125"/>
      <c r="N31" s="125"/>
      <c r="O31" s="125"/>
      <c r="P31" s="125"/>
      <c r="Q31" s="125"/>
      <c r="R31" s="125"/>
      <c r="S31" s="125"/>
      <c r="T31" s="125"/>
      <c r="U31" s="125"/>
      <c r="V31" s="125"/>
      <c r="W31" s="125"/>
      <c r="X31" s="125"/>
      <c r="Y31" s="125"/>
      <c r="Z31" s="125"/>
      <c r="AA31" s="125"/>
      <c r="AB31" s="125"/>
      <c r="AC31" s="125"/>
      <c r="AD31" s="125"/>
      <c r="AE31" s="125"/>
      <c r="AF31" s="125"/>
      <c r="AG31" s="125"/>
      <c r="AH31" s="125"/>
      <c r="AI31" s="125"/>
      <c r="AJ31" s="125"/>
      <c r="AK31" s="138"/>
      <c r="AL31" s="139"/>
      <c r="AM31" s="139"/>
      <c r="AN31" s="140"/>
      <c r="AO31" s="1137"/>
      <c r="AP31" s="141" t="s">
        <v>479</v>
      </c>
      <c r="AQ31" s="142" t="s">
        <v>480</v>
      </c>
      <c r="AR31" s="143" t="s">
        <v>481</v>
      </c>
    </row>
    <row r="32" spans="1:46" ht="27" customHeight="1" x14ac:dyDescent="0.2">
      <c r="A32" s="129"/>
      <c r="B32" s="125"/>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5"/>
      <c r="AE32" s="125"/>
      <c r="AF32" s="125"/>
      <c r="AG32" s="125"/>
      <c r="AH32" s="125"/>
      <c r="AI32" s="125"/>
      <c r="AJ32" s="125"/>
      <c r="AK32" s="1152" t="s">
        <v>499</v>
      </c>
      <c r="AL32" s="1153"/>
      <c r="AM32" s="1153"/>
      <c r="AN32" s="1154"/>
      <c r="AO32" s="175">
        <v>293465</v>
      </c>
      <c r="AP32" s="175">
        <v>29203</v>
      </c>
      <c r="AQ32" s="176">
        <v>59977</v>
      </c>
      <c r="AR32" s="177">
        <v>-51.3</v>
      </c>
    </row>
    <row r="33" spans="1:46" ht="13.5" customHeight="1" x14ac:dyDescent="0.2">
      <c r="A33" s="129"/>
      <c r="B33" s="125"/>
      <c r="C33" s="125"/>
      <c r="D33" s="125"/>
      <c r="E33" s="125"/>
      <c r="F33" s="125"/>
      <c r="G33" s="125"/>
      <c r="H33" s="125"/>
      <c r="I33" s="125"/>
      <c r="J33" s="125"/>
      <c r="K33" s="125"/>
      <c r="L33" s="125"/>
      <c r="M33" s="125"/>
      <c r="N33" s="125"/>
      <c r="O33" s="125"/>
      <c r="P33" s="125"/>
      <c r="Q33" s="125"/>
      <c r="R33" s="125"/>
      <c r="S33" s="125"/>
      <c r="T33" s="125"/>
      <c r="U33" s="125"/>
      <c r="V33" s="125"/>
      <c r="W33" s="125"/>
      <c r="X33" s="125"/>
      <c r="Y33" s="125"/>
      <c r="Z33" s="125"/>
      <c r="AA33" s="125"/>
      <c r="AB33" s="125"/>
      <c r="AC33" s="125"/>
      <c r="AD33" s="125"/>
      <c r="AE33" s="125"/>
      <c r="AF33" s="125"/>
      <c r="AG33" s="125"/>
      <c r="AH33" s="125"/>
      <c r="AI33" s="125"/>
      <c r="AJ33" s="125"/>
      <c r="AK33" s="1152" t="s">
        <v>500</v>
      </c>
      <c r="AL33" s="1153"/>
      <c r="AM33" s="1153"/>
      <c r="AN33" s="1154"/>
      <c r="AO33" s="175" t="s">
        <v>485</v>
      </c>
      <c r="AP33" s="175" t="s">
        <v>485</v>
      </c>
      <c r="AQ33" s="176" t="s">
        <v>485</v>
      </c>
      <c r="AR33" s="177" t="s">
        <v>485</v>
      </c>
    </row>
    <row r="34" spans="1:46" ht="27" customHeight="1" x14ac:dyDescent="0.2">
      <c r="A34" s="129"/>
      <c r="B34" s="125"/>
      <c r="C34" s="125"/>
      <c r="D34" s="125"/>
      <c r="E34" s="125"/>
      <c r="F34" s="125"/>
      <c r="G34" s="125"/>
      <c r="H34" s="125"/>
      <c r="I34" s="125"/>
      <c r="J34" s="125"/>
      <c r="K34" s="125"/>
      <c r="L34" s="125"/>
      <c r="M34" s="125"/>
      <c r="N34" s="125"/>
      <c r="O34" s="125"/>
      <c r="P34" s="125"/>
      <c r="Q34" s="125"/>
      <c r="R34" s="125"/>
      <c r="S34" s="125"/>
      <c r="T34" s="125"/>
      <c r="U34" s="125"/>
      <c r="V34" s="125"/>
      <c r="W34" s="125"/>
      <c r="X34" s="125"/>
      <c r="Y34" s="125"/>
      <c r="Z34" s="125"/>
      <c r="AA34" s="125"/>
      <c r="AB34" s="125"/>
      <c r="AC34" s="125"/>
      <c r="AD34" s="125"/>
      <c r="AE34" s="125"/>
      <c r="AF34" s="125"/>
      <c r="AG34" s="125"/>
      <c r="AH34" s="125"/>
      <c r="AI34" s="125"/>
      <c r="AJ34" s="125"/>
      <c r="AK34" s="1152" t="s">
        <v>501</v>
      </c>
      <c r="AL34" s="1153"/>
      <c r="AM34" s="1153"/>
      <c r="AN34" s="1154"/>
      <c r="AO34" s="175" t="s">
        <v>485</v>
      </c>
      <c r="AP34" s="175" t="s">
        <v>485</v>
      </c>
      <c r="AQ34" s="176" t="s">
        <v>485</v>
      </c>
      <c r="AR34" s="177" t="s">
        <v>485</v>
      </c>
    </row>
    <row r="35" spans="1:46" ht="27" customHeight="1" x14ac:dyDescent="0.2">
      <c r="A35" s="129"/>
      <c r="B35" s="125"/>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5"/>
      <c r="AE35" s="125"/>
      <c r="AF35" s="125"/>
      <c r="AG35" s="125"/>
      <c r="AH35" s="125"/>
      <c r="AI35" s="125"/>
      <c r="AJ35" s="125"/>
      <c r="AK35" s="1152" t="s">
        <v>502</v>
      </c>
      <c r="AL35" s="1153"/>
      <c r="AM35" s="1153"/>
      <c r="AN35" s="1154"/>
      <c r="AO35" s="175">
        <v>561571</v>
      </c>
      <c r="AP35" s="175">
        <v>55883</v>
      </c>
      <c r="AQ35" s="176">
        <v>16053</v>
      </c>
      <c r="AR35" s="177">
        <v>248.1</v>
      </c>
    </row>
    <row r="36" spans="1:46" ht="27" customHeight="1" x14ac:dyDescent="0.2">
      <c r="A36" s="129"/>
      <c r="B36" s="125"/>
      <c r="C36" s="125"/>
      <c r="D36" s="125"/>
      <c r="E36" s="125"/>
      <c r="F36" s="125"/>
      <c r="G36" s="125"/>
      <c r="H36" s="125"/>
      <c r="I36" s="125"/>
      <c r="J36" s="125"/>
      <c r="K36" s="125"/>
      <c r="L36" s="125"/>
      <c r="M36" s="125"/>
      <c r="N36" s="125"/>
      <c r="O36" s="125"/>
      <c r="P36" s="125"/>
      <c r="Q36" s="125"/>
      <c r="R36" s="125"/>
      <c r="S36" s="125"/>
      <c r="T36" s="125"/>
      <c r="U36" s="125"/>
      <c r="V36" s="125"/>
      <c r="W36" s="125"/>
      <c r="X36" s="125"/>
      <c r="Y36" s="125"/>
      <c r="Z36" s="125"/>
      <c r="AA36" s="125"/>
      <c r="AB36" s="125"/>
      <c r="AC36" s="125"/>
      <c r="AD36" s="125"/>
      <c r="AE36" s="125"/>
      <c r="AF36" s="125"/>
      <c r="AG36" s="125"/>
      <c r="AH36" s="125"/>
      <c r="AI36" s="125"/>
      <c r="AJ36" s="125"/>
      <c r="AK36" s="1152" t="s">
        <v>503</v>
      </c>
      <c r="AL36" s="1153"/>
      <c r="AM36" s="1153"/>
      <c r="AN36" s="1154"/>
      <c r="AO36" s="175">
        <v>30091</v>
      </c>
      <c r="AP36" s="175">
        <v>2994</v>
      </c>
      <c r="AQ36" s="176">
        <v>3449</v>
      </c>
      <c r="AR36" s="177">
        <v>-13.2</v>
      </c>
    </row>
    <row r="37" spans="1:46" ht="13.5" customHeight="1" x14ac:dyDescent="0.2">
      <c r="A37" s="129"/>
      <c r="B37" s="125"/>
      <c r="C37" s="125"/>
      <c r="D37" s="125"/>
      <c r="E37" s="125"/>
      <c r="F37" s="125"/>
      <c r="G37" s="125"/>
      <c r="H37" s="125"/>
      <c r="I37" s="125"/>
      <c r="J37" s="125"/>
      <c r="K37" s="125"/>
      <c r="L37" s="125"/>
      <c r="M37" s="125"/>
      <c r="N37" s="125"/>
      <c r="O37" s="125"/>
      <c r="P37" s="125"/>
      <c r="Q37" s="125"/>
      <c r="R37" s="125"/>
      <c r="S37" s="125"/>
      <c r="T37" s="125"/>
      <c r="U37" s="125"/>
      <c r="V37" s="125"/>
      <c r="W37" s="125"/>
      <c r="X37" s="125"/>
      <c r="Y37" s="125"/>
      <c r="Z37" s="125"/>
      <c r="AA37" s="125"/>
      <c r="AB37" s="125"/>
      <c r="AC37" s="125"/>
      <c r="AD37" s="125"/>
      <c r="AE37" s="125"/>
      <c r="AF37" s="125"/>
      <c r="AG37" s="125"/>
      <c r="AH37" s="125"/>
      <c r="AI37" s="125"/>
      <c r="AJ37" s="125"/>
      <c r="AK37" s="1152" t="s">
        <v>504</v>
      </c>
      <c r="AL37" s="1153"/>
      <c r="AM37" s="1153"/>
      <c r="AN37" s="1154"/>
      <c r="AO37" s="175" t="s">
        <v>485</v>
      </c>
      <c r="AP37" s="175" t="s">
        <v>485</v>
      </c>
      <c r="AQ37" s="176">
        <v>404</v>
      </c>
      <c r="AR37" s="177" t="s">
        <v>485</v>
      </c>
    </row>
    <row r="38" spans="1:46" ht="27" customHeight="1" x14ac:dyDescent="0.2">
      <c r="A38" s="129"/>
      <c r="B38" s="125"/>
      <c r="C38" s="125"/>
      <c r="D38" s="125"/>
      <c r="E38" s="125"/>
      <c r="F38" s="125"/>
      <c r="G38" s="125"/>
      <c r="H38" s="125"/>
      <c r="I38" s="125"/>
      <c r="J38" s="125"/>
      <c r="K38" s="125"/>
      <c r="L38" s="125"/>
      <c r="M38" s="125"/>
      <c r="N38" s="125"/>
      <c r="O38" s="125"/>
      <c r="P38" s="125"/>
      <c r="Q38" s="125"/>
      <c r="R38" s="125"/>
      <c r="S38" s="125"/>
      <c r="T38" s="125"/>
      <c r="U38" s="125"/>
      <c r="V38" s="125"/>
      <c r="W38" s="125"/>
      <c r="X38" s="125"/>
      <c r="Y38" s="125"/>
      <c r="Z38" s="125"/>
      <c r="AA38" s="125"/>
      <c r="AB38" s="125"/>
      <c r="AC38" s="125"/>
      <c r="AD38" s="125"/>
      <c r="AE38" s="125"/>
      <c r="AF38" s="125"/>
      <c r="AG38" s="125"/>
      <c r="AH38" s="125"/>
      <c r="AI38" s="125"/>
      <c r="AJ38" s="125"/>
      <c r="AK38" s="1155" t="s">
        <v>505</v>
      </c>
      <c r="AL38" s="1156"/>
      <c r="AM38" s="1156"/>
      <c r="AN38" s="1157"/>
      <c r="AO38" s="178" t="s">
        <v>485</v>
      </c>
      <c r="AP38" s="178" t="s">
        <v>485</v>
      </c>
      <c r="AQ38" s="179">
        <v>3</v>
      </c>
      <c r="AR38" s="167" t="s">
        <v>485</v>
      </c>
      <c r="AS38" s="174"/>
    </row>
    <row r="39" spans="1:46" ht="13.2" x14ac:dyDescent="0.2">
      <c r="A39" s="129"/>
      <c r="B39" s="125"/>
      <c r="C39" s="125"/>
      <c r="D39" s="125"/>
      <c r="E39" s="125"/>
      <c r="F39" s="125"/>
      <c r="G39" s="125"/>
      <c r="H39" s="125"/>
      <c r="I39" s="125"/>
      <c r="J39" s="125"/>
      <c r="K39" s="125"/>
      <c r="L39" s="125"/>
      <c r="M39" s="125"/>
      <c r="N39" s="125"/>
      <c r="O39" s="125"/>
      <c r="P39" s="125"/>
      <c r="Q39" s="125"/>
      <c r="R39" s="125"/>
      <c r="S39" s="125"/>
      <c r="T39" s="125"/>
      <c r="U39" s="125"/>
      <c r="V39" s="125"/>
      <c r="W39" s="125"/>
      <c r="X39" s="125"/>
      <c r="Y39" s="125"/>
      <c r="Z39" s="125"/>
      <c r="AA39" s="125"/>
      <c r="AB39" s="125"/>
      <c r="AC39" s="125"/>
      <c r="AD39" s="125"/>
      <c r="AE39" s="125"/>
      <c r="AF39" s="125"/>
      <c r="AG39" s="125"/>
      <c r="AH39" s="125"/>
      <c r="AI39" s="125"/>
      <c r="AJ39" s="125"/>
      <c r="AK39" s="1155" t="s">
        <v>506</v>
      </c>
      <c r="AL39" s="1156"/>
      <c r="AM39" s="1156"/>
      <c r="AN39" s="1157"/>
      <c r="AO39" s="175" t="s">
        <v>485</v>
      </c>
      <c r="AP39" s="175" t="s">
        <v>485</v>
      </c>
      <c r="AQ39" s="176">
        <v>-3105</v>
      </c>
      <c r="AR39" s="177" t="s">
        <v>485</v>
      </c>
      <c r="AS39" s="174"/>
    </row>
    <row r="40" spans="1:46" ht="27" customHeight="1" x14ac:dyDescent="0.2">
      <c r="A40" s="129"/>
      <c r="B40" s="125"/>
      <c r="C40" s="125"/>
      <c r="D40" s="125"/>
      <c r="E40" s="125"/>
      <c r="F40" s="125"/>
      <c r="G40" s="125"/>
      <c r="H40" s="125"/>
      <c r="I40" s="125"/>
      <c r="J40" s="125"/>
      <c r="K40" s="125"/>
      <c r="L40" s="125"/>
      <c r="M40" s="125"/>
      <c r="N40" s="125"/>
      <c r="O40" s="125"/>
      <c r="P40" s="125"/>
      <c r="Q40" s="125"/>
      <c r="R40" s="125"/>
      <c r="S40" s="125"/>
      <c r="T40" s="125"/>
      <c r="U40" s="125"/>
      <c r="V40" s="125"/>
      <c r="W40" s="125"/>
      <c r="X40" s="125"/>
      <c r="Y40" s="125"/>
      <c r="Z40" s="125"/>
      <c r="AA40" s="125"/>
      <c r="AB40" s="125"/>
      <c r="AC40" s="125"/>
      <c r="AD40" s="125"/>
      <c r="AE40" s="125"/>
      <c r="AF40" s="125"/>
      <c r="AG40" s="125"/>
      <c r="AH40" s="125"/>
      <c r="AI40" s="125"/>
      <c r="AJ40" s="125"/>
      <c r="AK40" s="1152" t="s">
        <v>507</v>
      </c>
      <c r="AL40" s="1153"/>
      <c r="AM40" s="1153"/>
      <c r="AN40" s="1154"/>
      <c r="AO40" s="175">
        <v>-547021</v>
      </c>
      <c r="AP40" s="175">
        <v>-54435</v>
      </c>
      <c r="AQ40" s="176">
        <v>-51549</v>
      </c>
      <c r="AR40" s="177">
        <v>5.6</v>
      </c>
      <c r="AS40" s="174"/>
    </row>
    <row r="41" spans="1:46" ht="13.2" x14ac:dyDescent="0.2">
      <c r="A41" s="129"/>
      <c r="B41" s="125"/>
      <c r="C41" s="125"/>
      <c r="D41" s="125"/>
      <c r="E41" s="125"/>
      <c r="F41" s="125"/>
      <c r="G41" s="125"/>
      <c r="H41" s="125"/>
      <c r="I41" s="125"/>
      <c r="J41" s="125"/>
      <c r="K41" s="125"/>
      <c r="L41" s="125"/>
      <c r="M41" s="125"/>
      <c r="N41" s="125"/>
      <c r="O41" s="125"/>
      <c r="P41" s="125"/>
      <c r="Q41" s="125"/>
      <c r="R41" s="125"/>
      <c r="S41" s="125"/>
      <c r="T41" s="125"/>
      <c r="U41" s="125"/>
      <c r="V41" s="125"/>
      <c r="W41" s="125"/>
      <c r="X41" s="125"/>
      <c r="Y41" s="125"/>
      <c r="Z41" s="125"/>
      <c r="AA41" s="125"/>
      <c r="AB41" s="125"/>
      <c r="AC41" s="125"/>
      <c r="AD41" s="125"/>
      <c r="AE41" s="125"/>
      <c r="AF41" s="125"/>
      <c r="AG41" s="125"/>
      <c r="AH41" s="125"/>
      <c r="AI41" s="125"/>
      <c r="AJ41" s="125"/>
      <c r="AK41" s="1158" t="s">
        <v>242</v>
      </c>
      <c r="AL41" s="1159"/>
      <c r="AM41" s="1159"/>
      <c r="AN41" s="1160"/>
      <c r="AO41" s="175">
        <v>338106</v>
      </c>
      <c r="AP41" s="175">
        <v>33646</v>
      </c>
      <c r="AQ41" s="176">
        <v>25231</v>
      </c>
      <c r="AR41" s="177">
        <v>33.4</v>
      </c>
      <c r="AS41" s="174"/>
    </row>
    <row r="42" spans="1:46" ht="13.2" x14ac:dyDescent="0.2">
      <c r="A42" s="129"/>
      <c r="B42" s="125"/>
      <c r="C42" s="125"/>
      <c r="D42" s="125"/>
      <c r="E42" s="125"/>
      <c r="F42" s="125"/>
      <c r="G42" s="125"/>
      <c r="H42" s="125"/>
      <c r="I42" s="125"/>
      <c r="J42" s="125"/>
      <c r="K42" s="125"/>
      <c r="L42" s="125"/>
      <c r="M42" s="125"/>
      <c r="N42" s="125"/>
      <c r="O42" s="125"/>
      <c r="P42" s="125"/>
      <c r="Q42" s="125"/>
      <c r="R42" s="125"/>
      <c r="S42" s="125"/>
      <c r="T42" s="125"/>
      <c r="U42" s="125"/>
      <c r="V42" s="125"/>
      <c r="W42" s="125"/>
      <c r="X42" s="125"/>
      <c r="Y42" s="125"/>
      <c r="Z42" s="125"/>
      <c r="AA42" s="125"/>
      <c r="AB42" s="125"/>
      <c r="AC42" s="125"/>
      <c r="AD42" s="125"/>
      <c r="AE42" s="125"/>
      <c r="AF42" s="125"/>
      <c r="AG42" s="125"/>
      <c r="AH42" s="125"/>
      <c r="AI42" s="125"/>
      <c r="AJ42" s="125"/>
      <c r="AK42" s="180" t="s">
        <v>508</v>
      </c>
      <c r="AL42" s="125"/>
      <c r="AM42" s="125"/>
      <c r="AN42" s="125"/>
      <c r="AO42" s="125"/>
      <c r="AP42" s="125"/>
      <c r="AQ42" s="151"/>
      <c r="AR42" s="151"/>
      <c r="AS42" s="174"/>
    </row>
    <row r="43" spans="1:46" ht="13.2" x14ac:dyDescent="0.2">
      <c r="A43" s="129"/>
      <c r="B43" s="125"/>
      <c r="C43" s="125"/>
      <c r="D43" s="125"/>
      <c r="E43" s="125"/>
      <c r="F43" s="125"/>
      <c r="G43" s="125"/>
      <c r="H43" s="125"/>
      <c r="I43" s="125"/>
      <c r="J43" s="125"/>
      <c r="K43" s="125"/>
      <c r="L43" s="125"/>
      <c r="M43" s="125"/>
      <c r="N43" s="125"/>
      <c r="O43" s="125"/>
      <c r="P43" s="125"/>
      <c r="Q43" s="125"/>
      <c r="R43" s="125"/>
      <c r="S43" s="125"/>
      <c r="T43" s="125"/>
      <c r="U43" s="125"/>
      <c r="V43" s="125"/>
      <c r="W43" s="125"/>
      <c r="X43" s="125"/>
      <c r="Y43" s="125"/>
      <c r="Z43" s="125"/>
      <c r="AA43" s="125"/>
      <c r="AB43" s="125"/>
      <c r="AC43" s="125"/>
      <c r="AD43" s="125"/>
      <c r="AE43" s="125"/>
      <c r="AF43" s="125"/>
      <c r="AG43" s="125"/>
      <c r="AH43" s="125"/>
      <c r="AI43" s="125"/>
      <c r="AJ43" s="125"/>
      <c r="AK43" s="125"/>
      <c r="AL43" s="125"/>
      <c r="AM43" s="125"/>
      <c r="AN43" s="125"/>
      <c r="AO43" s="125"/>
      <c r="AP43" s="181"/>
      <c r="AQ43" s="151"/>
      <c r="AR43" s="125"/>
      <c r="AS43" s="174"/>
    </row>
    <row r="44" spans="1:46" ht="13.2" x14ac:dyDescent="0.2">
      <c r="A44" s="129"/>
      <c r="B44" s="125"/>
      <c r="C44" s="125"/>
      <c r="D44" s="125"/>
      <c r="E44" s="125"/>
      <c r="F44" s="125"/>
      <c r="G44" s="125"/>
      <c r="H44" s="125"/>
      <c r="I44" s="125"/>
      <c r="J44" s="125"/>
      <c r="K44" s="125"/>
      <c r="L44" s="125"/>
      <c r="M44" s="125"/>
      <c r="N44" s="125"/>
      <c r="O44" s="125"/>
      <c r="P44" s="125"/>
      <c r="Q44" s="125"/>
      <c r="R44" s="125"/>
      <c r="S44" s="125"/>
      <c r="T44" s="125"/>
      <c r="U44" s="125"/>
      <c r="V44" s="125"/>
      <c r="W44" s="125"/>
      <c r="X44" s="125"/>
      <c r="Y44" s="125"/>
      <c r="Z44" s="125"/>
      <c r="AA44" s="125"/>
      <c r="AB44" s="125"/>
      <c r="AC44" s="125"/>
      <c r="AD44" s="125"/>
      <c r="AE44" s="125"/>
      <c r="AF44" s="125"/>
      <c r="AG44" s="125"/>
      <c r="AH44" s="125"/>
      <c r="AI44" s="125"/>
      <c r="AJ44" s="125"/>
      <c r="AK44" s="125"/>
      <c r="AL44" s="125"/>
      <c r="AM44" s="125"/>
      <c r="AN44" s="125"/>
      <c r="AO44" s="125"/>
      <c r="AP44" s="125"/>
      <c r="AQ44" s="151"/>
      <c r="AR44" s="125"/>
    </row>
    <row r="45" spans="1:46" ht="13.2" x14ac:dyDescent="0.2">
      <c r="A45" s="127"/>
      <c r="B45" s="127"/>
      <c r="C45" s="127"/>
      <c r="D45" s="127"/>
      <c r="E45" s="127"/>
      <c r="F45" s="127"/>
      <c r="G45" s="127"/>
      <c r="H45" s="127"/>
      <c r="I45" s="127"/>
      <c r="J45" s="127"/>
      <c r="K45" s="127"/>
      <c r="L45" s="127"/>
      <c r="M45" s="127"/>
      <c r="N45" s="127"/>
      <c r="O45" s="127"/>
      <c r="P45" s="127"/>
      <c r="Q45" s="127"/>
      <c r="R45" s="127"/>
      <c r="S45" s="127"/>
      <c r="T45" s="127"/>
      <c r="U45" s="127"/>
      <c r="V45" s="127"/>
      <c r="W45" s="127"/>
      <c r="X45" s="127"/>
      <c r="Y45" s="127"/>
      <c r="Z45" s="127"/>
      <c r="AA45" s="127"/>
      <c r="AB45" s="127"/>
      <c r="AC45" s="127"/>
      <c r="AD45" s="127"/>
      <c r="AE45" s="127"/>
      <c r="AF45" s="127"/>
      <c r="AG45" s="127"/>
      <c r="AH45" s="127"/>
      <c r="AI45" s="127"/>
      <c r="AJ45" s="127"/>
      <c r="AK45" s="127"/>
      <c r="AL45" s="127"/>
      <c r="AM45" s="127"/>
      <c r="AN45" s="127"/>
      <c r="AO45" s="127"/>
      <c r="AP45" s="127"/>
      <c r="AQ45" s="182"/>
      <c r="AR45" s="127"/>
      <c r="AS45" s="127"/>
      <c r="AT45" s="125"/>
    </row>
    <row r="46" spans="1:46" ht="13.2" x14ac:dyDescent="0.2">
      <c r="A46" s="183"/>
      <c r="B46" s="183"/>
      <c r="C46" s="183"/>
      <c r="D46" s="183"/>
      <c r="E46" s="183"/>
      <c r="F46" s="183"/>
      <c r="G46" s="183"/>
      <c r="H46" s="183"/>
      <c r="I46" s="183"/>
      <c r="J46" s="183"/>
      <c r="K46" s="183"/>
      <c r="L46" s="183"/>
      <c r="M46" s="183"/>
      <c r="N46" s="183"/>
      <c r="O46" s="183"/>
      <c r="P46" s="183"/>
      <c r="Q46" s="183"/>
      <c r="R46" s="183"/>
      <c r="S46" s="183"/>
      <c r="T46" s="183"/>
      <c r="U46" s="183"/>
      <c r="V46" s="183"/>
      <c r="W46" s="183"/>
      <c r="X46" s="183"/>
      <c r="Y46" s="183"/>
      <c r="Z46" s="183"/>
      <c r="AA46" s="183"/>
      <c r="AB46" s="183"/>
      <c r="AC46" s="183"/>
      <c r="AD46" s="183"/>
      <c r="AE46" s="183"/>
      <c r="AF46" s="183"/>
      <c r="AG46" s="183"/>
      <c r="AH46" s="183"/>
      <c r="AI46" s="183"/>
      <c r="AJ46" s="183"/>
      <c r="AK46" s="183"/>
      <c r="AL46" s="183"/>
      <c r="AM46" s="183"/>
      <c r="AN46" s="183"/>
      <c r="AO46" s="183"/>
      <c r="AP46" s="183"/>
      <c r="AQ46" s="183"/>
      <c r="AR46" s="183"/>
      <c r="AS46" s="183"/>
      <c r="AT46" s="125"/>
    </row>
    <row r="47" spans="1:46" ht="17.25" customHeight="1" x14ac:dyDescent="0.2">
      <c r="A47" s="184" t="s">
        <v>509</v>
      </c>
      <c r="B47" s="125"/>
      <c r="C47" s="125"/>
      <c r="D47" s="125"/>
      <c r="E47" s="125"/>
      <c r="F47" s="125"/>
      <c r="G47" s="125"/>
      <c r="H47" s="125"/>
      <c r="I47" s="125"/>
      <c r="J47" s="125"/>
      <c r="K47" s="125"/>
      <c r="L47" s="125"/>
      <c r="M47" s="125"/>
      <c r="N47" s="125"/>
      <c r="O47" s="125"/>
      <c r="P47" s="125"/>
      <c r="Q47" s="125"/>
      <c r="R47" s="125"/>
      <c r="S47" s="125"/>
      <c r="T47" s="125"/>
      <c r="U47" s="125"/>
      <c r="V47" s="125"/>
      <c r="W47" s="125"/>
      <c r="X47" s="125"/>
      <c r="Y47" s="125"/>
      <c r="Z47" s="125"/>
      <c r="AA47" s="125"/>
      <c r="AB47" s="125"/>
      <c r="AC47" s="125"/>
      <c r="AD47" s="125"/>
      <c r="AE47" s="125"/>
      <c r="AF47" s="125"/>
      <c r="AG47" s="125"/>
      <c r="AH47" s="125"/>
      <c r="AI47" s="125"/>
      <c r="AJ47" s="125"/>
      <c r="AK47" s="125"/>
      <c r="AL47" s="125"/>
      <c r="AM47" s="125"/>
      <c r="AN47" s="125"/>
      <c r="AO47" s="125"/>
      <c r="AP47" s="125"/>
      <c r="AQ47" s="125"/>
      <c r="AR47" s="125"/>
    </row>
    <row r="48" spans="1:46" ht="13.2" x14ac:dyDescent="0.2">
      <c r="A48" s="129"/>
      <c r="B48" s="125"/>
      <c r="C48" s="125"/>
      <c r="D48" s="125"/>
      <c r="E48" s="125"/>
      <c r="F48" s="125"/>
      <c r="G48" s="125"/>
      <c r="H48" s="125"/>
      <c r="I48" s="125"/>
      <c r="J48" s="125"/>
      <c r="K48" s="125"/>
      <c r="L48" s="125"/>
      <c r="M48" s="125"/>
      <c r="N48" s="125"/>
      <c r="O48" s="125"/>
      <c r="P48" s="125"/>
      <c r="Q48" s="125"/>
      <c r="R48" s="125"/>
      <c r="S48" s="125"/>
      <c r="T48" s="125"/>
      <c r="U48" s="125"/>
      <c r="V48" s="125"/>
      <c r="W48" s="125"/>
      <c r="X48" s="125"/>
      <c r="Y48" s="125"/>
      <c r="Z48" s="125"/>
      <c r="AA48" s="125"/>
      <c r="AB48" s="125"/>
      <c r="AC48" s="125"/>
      <c r="AD48" s="125"/>
      <c r="AE48" s="125"/>
      <c r="AF48" s="125"/>
      <c r="AG48" s="125"/>
      <c r="AH48" s="125"/>
      <c r="AI48" s="125"/>
      <c r="AJ48" s="125"/>
      <c r="AK48" s="185" t="s">
        <v>510</v>
      </c>
      <c r="AL48" s="185"/>
      <c r="AM48" s="185"/>
      <c r="AN48" s="185"/>
      <c r="AO48" s="185"/>
      <c r="AP48" s="185"/>
      <c r="AQ48" s="186"/>
      <c r="AR48" s="185"/>
    </row>
    <row r="49" spans="1:44" ht="13.5" customHeight="1" x14ac:dyDescent="0.2">
      <c r="A49" s="129"/>
      <c r="B49" s="125"/>
      <c r="C49" s="125"/>
      <c r="D49" s="125"/>
      <c r="E49" s="125"/>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25"/>
      <c r="AD49" s="125"/>
      <c r="AE49" s="125"/>
      <c r="AF49" s="125"/>
      <c r="AG49" s="125"/>
      <c r="AH49" s="125"/>
      <c r="AI49" s="125"/>
      <c r="AJ49" s="125"/>
      <c r="AK49" s="187"/>
      <c r="AL49" s="188"/>
      <c r="AM49" s="1147" t="s">
        <v>477</v>
      </c>
      <c r="AN49" s="1149" t="s">
        <v>511</v>
      </c>
      <c r="AO49" s="1150"/>
      <c r="AP49" s="1150"/>
      <c r="AQ49" s="1150"/>
      <c r="AR49" s="1151"/>
    </row>
    <row r="50" spans="1:44" ht="13.2" x14ac:dyDescent="0.2">
      <c r="A50" s="129"/>
      <c r="B50" s="125"/>
      <c r="C50" s="125"/>
      <c r="D50" s="125"/>
      <c r="E50" s="125"/>
      <c r="F50" s="125"/>
      <c r="G50" s="125"/>
      <c r="H50" s="125"/>
      <c r="I50" s="125"/>
      <c r="J50" s="125"/>
      <c r="K50" s="125"/>
      <c r="L50" s="125"/>
      <c r="M50" s="125"/>
      <c r="N50" s="125"/>
      <c r="O50" s="125"/>
      <c r="P50" s="125"/>
      <c r="Q50" s="125"/>
      <c r="R50" s="125"/>
      <c r="S50" s="125"/>
      <c r="T50" s="125"/>
      <c r="U50" s="125"/>
      <c r="V50" s="125"/>
      <c r="W50" s="125"/>
      <c r="X50" s="125"/>
      <c r="Y50" s="125"/>
      <c r="Z50" s="125"/>
      <c r="AA50" s="125"/>
      <c r="AB50" s="125"/>
      <c r="AC50" s="125"/>
      <c r="AD50" s="125"/>
      <c r="AE50" s="125"/>
      <c r="AF50" s="125"/>
      <c r="AG50" s="125"/>
      <c r="AH50" s="125"/>
      <c r="AI50" s="125"/>
      <c r="AJ50" s="125"/>
      <c r="AK50" s="189"/>
      <c r="AL50" s="190"/>
      <c r="AM50" s="1148"/>
      <c r="AN50" s="191" t="s">
        <v>512</v>
      </c>
      <c r="AO50" s="192" t="s">
        <v>513</v>
      </c>
      <c r="AP50" s="193" t="s">
        <v>514</v>
      </c>
      <c r="AQ50" s="194" t="s">
        <v>515</v>
      </c>
      <c r="AR50" s="195" t="s">
        <v>516</v>
      </c>
    </row>
    <row r="51" spans="1:44" ht="13.2" x14ac:dyDescent="0.2">
      <c r="A51" s="129"/>
      <c r="B51" s="125"/>
      <c r="C51" s="125"/>
      <c r="D51" s="125"/>
      <c r="E51" s="125"/>
      <c r="F51" s="125"/>
      <c r="G51" s="125"/>
      <c r="H51" s="125"/>
      <c r="I51" s="125"/>
      <c r="J51" s="125"/>
      <c r="K51" s="125"/>
      <c r="L51" s="125"/>
      <c r="M51" s="125"/>
      <c r="N51" s="125"/>
      <c r="O51" s="125"/>
      <c r="P51" s="125"/>
      <c r="Q51" s="125"/>
      <c r="R51" s="125"/>
      <c r="S51" s="125"/>
      <c r="T51" s="125"/>
      <c r="U51" s="125"/>
      <c r="V51" s="125"/>
      <c r="W51" s="125"/>
      <c r="X51" s="125"/>
      <c r="Y51" s="125"/>
      <c r="Z51" s="125"/>
      <c r="AA51" s="125"/>
      <c r="AB51" s="125"/>
      <c r="AC51" s="125"/>
      <c r="AD51" s="125"/>
      <c r="AE51" s="125"/>
      <c r="AF51" s="125"/>
      <c r="AG51" s="125"/>
      <c r="AH51" s="125"/>
      <c r="AI51" s="125"/>
      <c r="AJ51" s="125"/>
      <c r="AK51" s="187" t="s">
        <v>517</v>
      </c>
      <c r="AL51" s="188"/>
      <c r="AM51" s="196">
        <v>4239012</v>
      </c>
      <c r="AN51" s="197">
        <v>401498</v>
      </c>
      <c r="AO51" s="198">
        <v>-44.6</v>
      </c>
      <c r="AP51" s="199">
        <v>90072</v>
      </c>
      <c r="AQ51" s="200">
        <v>13.3</v>
      </c>
      <c r="AR51" s="201">
        <v>-57.9</v>
      </c>
    </row>
    <row r="52" spans="1:44" ht="13.2" x14ac:dyDescent="0.2">
      <c r="A52" s="129"/>
      <c r="B52" s="125"/>
      <c r="C52" s="125"/>
      <c r="D52" s="125"/>
      <c r="E52" s="125"/>
      <c r="F52" s="125"/>
      <c r="G52" s="125"/>
      <c r="H52" s="125"/>
      <c r="I52" s="125"/>
      <c r="J52" s="125"/>
      <c r="K52" s="125"/>
      <c r="L52" s="125"/>
      <c r="M52" s="125"/>
      <c r="N52" s="125"/>
      <c r="O52" s="125"/>
      <c r="P52" s="125"/>
      <c r="Q52" s="125"/>
      <c r="R52" s="125"/>
      <c r="S52" s="125"/>
      <c r="T52" s="125"/>
      <c r="U52" s="125"/>
      <c r="V52" s="125"/>
      <c r="W52" s="125"/>
      <c r="X52" s="125"/>
      <c r="Y52" s="125"/>
      <c r="Z52" s="125"/>
      <c r="AA52" s="125"/>
      <c r="AB52" s="125"/>
      <c r="AC52" s="125"/>
      <c r="AD52" s="125"/>
      <c r="AE52" s="125"/>
      <c r="AF52" s="125"/>
      <c r="AG52" s="125"/>
      <c r="AH52" s="125"/>
      <c r="AI52" s="125"/>
      <c r="AJ52" s="125"/>
      <c r="AK52" s="202"/>
      <c r="AL52" s="203" t="s">
        <v>518</v>
      </c>
      <c r="AM52" s="204">
        <v>2395578</v>
      </c>
      <c r="AN52" s="205">
        <v>226897</v>
      </c>
      <c r="AO52" s="206">
        <v>-60.9</v>
      </c>
      <c r="AP52" s="207">
        <v>46083</v>
      </c>
      <c r="AQ52" s="208">
        <v>3.2</v>
      </c>
      <c r="AR52" s="209">
        <v>-64.099999999999994</v>
      </c>
    </row>
    <row r="53" spans="1:44" ht="13.2" x14ac:dyDescent="0.2">
      <c r="A53" s="129"/>
      <c r="B53" s="125"/>
      <c r="C53" s="125"/>
      <c r="D53" s="125"/>
      <c r="E53" s="125"/>
      <c r="F53" s="125"/>
      <c r="G53" s="125"/>
      <c r="H53" s="125"/>
      <c r="I53" s="125"/>
      <c r="J53" s="125"/>
      <c r="K53" s="125"/>
      <c r="L53" s="125"/>
      <c r="M53" s="125"/>
      <c r="N53" s="125"/>
      <c r="O53" s="125"/>
      <c r="P53" s="125"/>
      <c r="Q53" s="125"/>
      <c r="R53" s="125"/>
      <c r="S53" s="125"/>
      <c r="T53" s="125"/>
      <c r="U53" s="125"/>
      <c r="V53" s="125"/>
      <c r="W53" s="125"/>
      <c r="X53" s="125"/>
      <c r="Y53" s="125"/>
      <c r="Z53" s="125"/>
      <c r="AA53" s="125"/>
      <c r="AB53" s="125"/>
      <c r="AC53" s="125"/>
      <c r="AD53" s="125"/>
      <c r="AE53" s="125"/>
      <c r="AF53" s="125"/>
      <c r="AG53" s="125"/>
      <c r="AH53" s="125"/>
      <c r="AI53" s="125"/>
      <c r="AJ53" s="125"/>
      <c r="AK53" s="187" t="s">
        <v>519</v>
      </c>
      <c r="AL53" s="188"/>
      <c r="AM53" s="196">
        <v>2758081</v>
      </c>
      <c r="AN53" s="197">
        <v>263025</v>
      </c>
      <c r="AO53" s="198">
        <v>-34.5</v>
      </c>
      <c r="AP53" s="199">
        <v>88328</v>
      </c>
      <c r="AQ53" s="200">
        <v>-1.9</v>
      </c>
      <c r="AR53" s="201">
        <v>-32.6</v>
      </c>
    </row>
    <row r="54" spans="1:44" ht="13.2" x14ac:dyDescent="0.2">
      <c r="A54" s="129"/>
      <c r="B54" s="125"/>
      <c r="C54" s="125"/>
      <c r="D54" s="125"/>
      <c r="E54" s="125"/>
      <c r="F54" s="125"/>
      <c r="G54" s="125"/>
      <c r="H54" s="125"/>
      <c r="I54" s="125"/>
      <c r="J54" s="125"/>
      <c r="K54" s="125"/>
      <c r="L54" s="125"/>
      <c r="M54" s="125"/>
      <c r="N54" s="125"/>
      <c r="O54" s="125"/>
      <c r="P54" s="125"/>
      <c r="Q54" s="125"/>
      <c r="R54" s="125"/>
      <c r="S54" s="125"/>
      <c r="T54" s="125"/>
      <c r="U54" s="125"/>
      <c r="V54" s="125"/>
      <c r="W54" s="125"/>
      <c r="X54" s="125"/>
      <c r="Y54" s="125"/>
      <c r="Z54" s="125"/>
      <c r="AA54" s="125"/>
      <c r="AB54" s="125"/>
      <c r="AC54" s="125"/>
      <c r="AD54" s="125"/>
      <c r="AE54" s="125"/>
      <c r="AF54" s="125"/>
      <c r="AG54" s="125"/>
      <c r="AH54" s="125"/>
      <c r="AI54" s="125"/>
      <c r="AJ54" s="125"/>
      <c r="AK54" s="202"/>
      <c r="AL54" s="203" t="s">
        <v>518</v>
      </c>
      <c r="AM54" s="204">
        <v>2270313</v>
      </c>
      <c r="AN54" s="205">
        <v>216509</v>
      </c>
      <c r="AO54" s="206">
        <v>-4.5999999999999996</v>
      </c>
      <c r="AP54" s="207">
        <v>49013</v>
      </c>
      <c r="AQ54" s="208">
        <v>6.4</v>
      </c>
      <c r="AR54" s="209">
        <v>-11</v>
      </c>
    </row>
    <row r="55" spans="1:44" ht="13.2" x14ac:dyDescent="0.2">
      <c r="A55" s="129"/>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25"/>
      <c r="Z55" s="125"/>
      <c r="AA55" s="125"/>
      <c r="AB55" s="125"/>
      <c r="AC55" s="125"/>
      <c r="AD55" s="125"/>
      <c r="AE55" s="125"/>
      <c r="AF55" s="125"/>
      <c r="AG55" s="125"/>
      <c r="AH55" s="125"/>
      <c r="AI55" s="125"/>
      <c r="AJ55" s="125"/>
      <c r="AK55" s="187" t="s">
        <v>520</v>
      </c>
      <c r="AL55" s="188"/>
      <c r="AM55" s="196">
        <v>3096910</v>
      </c>
      <c r="AN55" s="197">
        <v>298152</v>
      </c>
      <c r="AO55" s="198">
        <v>13.4</v>
      </c>
      <c r="AP55" s="199">
        <v>103390</v>
      </c>
      <c r="AQ55" s="200">
        <v>17.100000000000001</v>
      </c>
      <c r="AR55" s="201">
        <v>-3.7</v>
      </c>
    </row>
    <row r="56" spans="1:44" ht="13.2" x14ac:dyDescent="0.2">
      <c r="A56" s="129"/>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25"/>
      <c r="Z56" s="125"/>
      <c r="AA56" s="125"/>
      <c r="AB56" s="125"/>
      <c r="AC56" s="125"/>
      <c r="AD56" s="125"/>
      <c r="AE56" s="125"/>
      <c r="AF56" s="125"/>
      <c r="AG56" s="125"/>
      <c r="AH56" s="125"/>
      <c r="AI56" s="125"/>
      <c r="AJ56" s="125"/>
      <c r="AK56" s="202"/>
      <c r="AL56" s="203" t="s">
        <v>518</v>
      </c>
      <c r="AM56" s="204">
        <v>2272725</v>
      </c>
      <c r="AN56" s="205">
        <v>218805</v>
      </c>
      <c r="AO56" s="206">
        <v>1.1000000000000001</v>
      </c>
      <c r="AP56" s="207">
        <v>51269</v>
      </c>
      <c r="AQ56" s="208">
        <v>4.5999999999999996</v>
      </c>
      <c r="AR56" s="209">
        <v>-3.5</v>
      </c>
    </row>
    <row r="57" spans="1:44" ht="13.2" x14ac:dyDescent="0.2">
      <c r="A57" s="129"/>
      <c r="B57" s="125"/>
      <c r="C57" s="125"/>
      <c r="D57" s="125"/>
      <c r="E57" s="125"/>
      <c r="F57" s="125"/>
      <c r="G57" s="125"/>
      <c r="H57" s="125"/>
      <c r="I57" s="125"/>
      <c r="J57" s="125"/>
      <c r="K57" s="125"/>
      <c r="L57" s="125"/>
      <c r="M57" s="125"/>
      <c r="N57" s="125"/>
      <c r="O57" s="125"/>
      <c r="P57" s="125"/>
      <c r="Q57" s="125"/>
      <c r="R57" s="125"/>
      <c r="S57" s="125"/>
      <c r="T57" s="125"/>
      <c r="U57" s="125"/>
      <c r="V57" s="125"/>
      <c r="W57" s="125"/>
      <c r="X57" s="125"/>
      <c r="Y57" s="125"/>
      <c r="Z57" s="125"/>
      <c r="AA57" s="125"/>
      <c r="AB57" s="125"/>
      <c r="AC57" s="125"/>
      <c r="AD57" s="125"/>
      <c r="AE57" s="125"/>
      <c r="AF57" s="125"/>
      <c r="AG57" s="125"/>
      <c r="AH57" s="125"/>
      <c r="AI57" s="125"/>
      <c r="AJ57" s="125"/>
      <c r="AK57" s="187" t="s">
        <v>521</v>
      </c>
      <c r="AL57" s="188"/>
      <c r="AM57" s="196">
        <v>3268477</v>
      </c>
      <c r="AN57" s="197">
        <v>319406</v>
      </c>
      <c r="AO57" s="198">
        <v>7.1</v>
      </c>
      <c r="AP57" s="199">
        <v>117234</v>
      </c>
      <c r="AQ57" s="200">
        <v>13.4</v>
      </c>
      <c r="AR57" s="201">
        <v>-6.3</v>
      </c>
    </row>
    <row r="58" spans="1:44" ht="13.2" x14ac:dyDescent="0.2">
      <c r="A58" s="129"/>
      <c r="B58" s="125"/>
      <c r="C58" s="125"/>
      <c r="D58" s="125"/>
      <c r="E58" s="125"/>
      <c r="F58" s="125"/>
      <c r="G58" s="125"/>
      <c r="H58" s="125"/>
      <c r="I58" s="125"/>
      <c r="J58" s="125"/>
      <c r="K58" s="125"/>
      <c r="L58" s="125"/>
      <c r="M58" s="125"/>
      <c r="N58" s="125"/>
      <c r="O58" s="125"/>
      <c r="P58" s="125"/>
      <c r="Q58" s="125"/>
      <c r="R58" s="125"/>
      <c r="S58" s="125"/>
      <c r="T58" s="125"/>
      <c r="U58" s="125"/>
      <c r="V58" s="125"/>
      <c r="W58" s="125"/>
      <c r="X58" s="125"/>
      <c r="Y58" s="125"/>
      <c r="Z58" s="125"/>
      <c r="AA58" s="125"/>
      <c r="AB58" s="125"/>
      <c r="AC58" s="125"/>
      <c r="AD58" s="125"/>
      <c r="AE58" s="125"/>
      <c r="AF58" s="125"/>
      <c r="AG58" s="125"/>
      <c r="AH58" s="125"/>
      <c r="AI58" s="125"/>
      <c r="AJ58" s="125"/>
      <c r="AK58" s="202"/>
      <c r="AL58" s="203" t="s">
        <v>518</v>
      </c>
      <c r="AM58" s="204">
        <v>1810853</v>
      </c>
      <c r="AN58" s="205">
        <v>176962</v>
      </c>
      <c r="AO58" s="206">
        <v>-19.100000000000001</v>
      </c>
      <c r="AP58" s="207">
        <v>59796</v>
      </c>
      <c r="AQ58" s="208">
        <v>16.600000000000001</v>
      </c>
      <c r="AR58" s="209">
        <v>-35.700000000000003</v>
      </c>
    </row>
    <row r="59" spans="1:44" ht="13.2" x14ac:dyDescent="0.2">
      <c r="A59" s="129"/>
      <c r="B59" s="125"/>
      <c r="C59" s="125"/>
      <c r="D59" s="125"/>
      <c r="E59" s="125"/>
      <c r="F59" s="125"/>
      <c r="G59" s="125"/>
      <c r="H59" s="125"/>
      <c r="I59" s="125"/>
      <c r="J59" s="125"/>
      <c r="K59" s="125"/>
      <c r="L59" s="125"/>
      <c r="M59" s="125"/>
      <c r="N59" s="125"/>
      <c r="O59" s="125"/>
      <c r="P59" s="125"/>
      <c r="Q59" s="125"/>
      <c r="R59" s="125"/>
      <c r="S59" s="125"/>
      <c r="T59" s="125"/>
      <c r="U59" s="125"/>
      <c r="V59" s="125"/>
      <c r="W59" s="125"/>
      <c r="X59" s="125"/>
      <c r="Y59" s="125"/>
      <c r="Z59" s="125"/>
      <c r="AA59" s="125"/>
      <c r="AB59" s="125"/>
      <c r="AC59" s="125"/>
      <c r="AD59" s="125"/>
      <c r="AE59" s="125"/>
      <c r="AF59" s="125"/>
      <c r="AG59" s="125"/>
      <c r="AH59" s="125"/>
      <c r="AI59" s="125"/>
      <c r="AJ59" s="125"/>
      <c r="AK59" s="187" t="s">
        <v>522</v>
      </c>
      <c r="AL59" s="188"/>
      <c r="AM59" s="196">
        <v>4097888</v>
      </c>
      <c r="AN59" s="197">
        <v>407791</v>
      </c>
      <c r="AO59" s="198">
        <v>27.7</v>
      </c>
      <c r="AP59" s="199">
        <v>97758</v>
      </c>
      <c r="AQ59" s="200">
        <v>-16.600000000000001</v>
      </c>
      <c r="AR59" s="201">
        <v>44.3</v>
      </c>
    </row>
    <row r="60" spans="1:44" ht="13.2" x14ac:dyDescent="0.2">
      <c r="A60" s="129"/>
      <c r="B60" s="125"/>
      <c r="C60" s="125"/>
      <c r="D60" s="125"/>
      <c r="E60" s="125"/>
      <c r="F60" s="125"/>
      <c r="G60" s="125"/>
      <c r="H60" s="125"/>
      <c r="I60" s="125"/>
      <c r="J60" s="125"/>
      <c r="K60" s="125"/>
      <c r="L60" s="125"/>
      <c r="M60" s="125"/>
      <c r="N60" s="125"/>
      <c r="O60" s="125"/>
      <c r="P60" s="125"/>
      <c r="Q60" s="125"/>
      <c r="R60" s="125"/>
      <c r="S60" s="125"/>
      <c r="T60" s="125"/>
      <c r="U60" s="125"/>
      <c r="V60" s="125"/>
      <c r="W60" s="125"/>
      <c r="X60" s="125"/>
      <c r="Y60" s="125"/>
      <c r="Z60" s="125"/>
      <c r="AA60" s="125"/>
      <c r="AB60" s="125"/>
      <c r="AC60" s="125"/>
      <c r="AD60" s="125"/>
      <c r="AE60" s="125"/>
      <c r="AF60" s="125"/>
      <c r="AG60" s="125"/>
      <c r="AH60" s="125"/>
      <c r="AI60" s="125"/>
      <c r="AJ60" s="125"/>
      <c r="AK60" s="202"/>
      <c r="AL60" s="203" t="s">
        <v>518</v>
      </c>
      <c r="AM60" s="204">
        <v>2914025</v>
      </c>
      <c r="AN60" s="205">
        <v>289982</v>
      </c>
      <c r="AO60" s="206">
        <v>63.9</v>
      </c>
      <c r="AP60" s="207">
        <v>45946</v>
      </c>
      <c r="AQ60" s="208">
        <v>-23.2</v>
      </c>
      <c r="AR60" s="209">
        <v>87.1</v>
      </c>
    </row>
    <row r="61" spans="1:44" ht="13.2" x14ac:dyDescent="0.2">
      <c r="A61" s="129"/>
      <c r="B61" s="125"/>
      <c r="C61" s="125"/>
      <c r="D61" s="125"/>
      <c r="E61" s="125"/>
      <c r="F61" s="125"/>
      <c r="G61" s="125"/>
      <c r="H61" s="125"/>
      <c r="I61" s="125"/>
      <c r="J61" s="125"/>
      <c r="K61" s="125"/>
      <c r="L61" s="125"/>
      <c r="M61" s="125"/>
      <c r="N61" s="125"/>
      <c r="O61" s="125"/>
      <c r="P61" s="125"/>
      <c r="Q61" s="125"/>
      <c r="R61" s="125"/>
      <c r="S61" s="125"/>
      <c r="T61" s="125"/>
      <c r="U61" s="125"/>
      <c r="V61" s="125"/>
      <c r="W61" s="125"/>
      <c r="X61" s="125"/>
      <c r="Y61" s="125"/>
      <c r="Z61" s="125"/>
      <c r="AA61" s="125"/>
      <c r="AB61" s="125"/>
      <c r="AC61" s="125"/>
      <c r="AD61" s="125"/>
      <c r="AE61" s="125"/>
      <c r="AF61" s="125"/>
      <c r="AG61" s="125"/>
      <c r="AH61" s="125"/>
      <c r="AI61" s="125"/>
      <c r="AJ61" s="125"/>
      <c r="AK61" s="187" t="s">
        <v>523</v>
      </c>
      <c r="AL61" s="210"/>
      <c r="AM61" s="211">
        <v>3492074</v>
      </c>
      <c r="AN61" s="212">
        <v>337974</v>
      </c>
      <c r="AO61" s="213">
        <v>-6.2</v>
      </c>
      <c r="AP61" s="214">
        <v>99356</v>
      </c>
      <c r="AQ61" s="215">
        <v>5.0999999999999996</v>
      </c>
      <c r="AR61" s="201">
        <v>-11.3</v>
      </c>
    </row>
    <row r="62" spans="1:44" ht="13.2" x14ac:dyDescent="0.2">
      <c r="A62" s="129"/>
      <c r="B62" s="125"/>
      <c r="C62" s="125"/>
      <c r="D62" s="125"/>
      <c r="E62" s="125"/>
      <c r="F62" s="125"/>
      <c r="G62" s="125"/>
      <c r="H62" s="125"/>
      <c r="I62" s="125"/>
      <c r="J62" s="125"/>
      <c r="K62" s="125"/>
      <c r="L62" s="125"/>
      <c r="M62" s="125"/>
      <c r="N62" s="125"/>
      <c r="O62" s="125"/>
      <c r="P62" s="125"/>
      <c r="Q62" s="125"/>
      <c r="R62" s="125"/>
      <c r="S62" s="125"/>
      <c r="T62" s="125"/>
      <c r="U62" s="125"/>
      <c r="V62" s="125"/>
      <c r="W62" s="125"/>
      <c r="X62" s="125"/>
      <c r="Y62" s="125"/>
      <c r="Z62" s="125"/>
      <c r="AA62" s="125"/>
      <c r="AB62" s="125"/>
      <c r="AC62" s="125"/>
      <c r="AD62" s="125"/>
      <c r="AE62" s="125"/>
      <c r="AF62" s="125"/>
      <c r="AG62" s="125"/>
      <c r="AH62" s="125"/>
      <c r="AI62" s="125"/>
      <c r="AJ62" s="125"/>
      <c r="AK62" s="202"/>
      <c r="AL62" s="203" t="s">
        <v>518</v>
      </c>
      <c r="AM62" s="204">
        <v>2332699</v>
      </c>
      <c r="AN62" s="205">
        <v>225831</v>
      </c>
      <c r="AO62" s="206">
        <v>-3.9</v>
      </c>
      <c r="AP62" s="207">
        <v>50421</v>
      </c>
      <c r="AQ62" s="208">
        <v>1.5</v>
      </c>
      <c r="AR62" s="209">
        <v>-5.4</v>
      </c>
    </row>
    <row r="63" spans="1:44" ht="13.2" x14ac:dyDescent="0.2">
      <c r="A63" s="129"/>
      <c r="B63" s="125"/>
      <c r="C63" s="125"/>
      <c r="D63" s="125"/>
      <c r="E63" s="125"/>
      <c r="F63" s="125"/>
      <c r="G63" s="125"/>
      <c r="H63" s="125"/>
      <c r="I63" s="125"/>
      <c r="J63" s="125"/>
      <c r="K63" s="125"/>
      <c r="L63" s="125"/>
      <c r="M63" s="125"/>
      <c r="N63" s="125"/>
      <c r="O63" s="125"/>
      <c r="P63" s="125"/>
      <c r="Q63" s="125"/>
      <c r="R63" s="125"/>
      <c r="S63" s="125"/>
      <c r="T63" s="125"/>
      <c r="U63" s="125"/>
      <c r="V63" s="125"/>
      <c r="W63" s="125"/>
      <c r="X63" s="125"/>
      <c r="Y63" s="125"/>
      <c r="Z63" s="125"/>
      <c r="AA63" s="125"/>
      <c r="AB63" s="125"/>
      <c r="AC63" s="125"/>
      <c r="AD63" s="125"/>
      <c r="AE63" s="125"/>
      <c r="AF63" s="125"/>
      <c r="AG63" s="125"/>
      <c r="AH63" s="125"/>
      <c r="AI63" s="125"/>
      <c r="AJ63" s="125"/>
      <c r="AK63" s="125"/>
      <c r="AL63" s="125"/>
      <c r="AM63" s="125"/>
      <c r="AN63" s="125"/>
      <c r="AO63" s="125"/>
      <c r="AP63" s="125"/>
      <c r="AQ63" s="125"/>
      <c r="AR63" s="125"/>
    </row>
    <row r="64" spans="1:44" ht="13.2" x14ac:dyDescent="0.2">
      <c r="A64" s="129"/>
      <c r="B64" s="125"/>
      <c r="C64" s="125"/>
      <c r="D64" s="125"/>
      <c r="E64" s="125"/>
      <c r="F64" s="125"/>
      <c r="G64" s="125"/>
      <c r="H64" s="125"/>
      <c r="I64" s="125"/>
      <c r="J64" s="125"/>
      <c r="K64" s="125"/>
      <c r="L64" s="125"/>
      <c r="M64" s="125"/>
      <c r="N64" s="125"/>
      <c r="O64" s="125"/>
      <c r="P64" s="125"/>
      <c r="Q64" s="125"/>
      <c r="R64" s="125"/>
      <c r="S64" s="125"/>
      <c r="T64" s="125"/>
      <c r="U64" s="125"/>
      <c r="V64" s="125"/>
      <c r="W64" s="125"/>
      <c r="X64" s="125"/>
      <c r="Y64" s="125"/>
      <c r="Z64" s="125"/>
      <c r="AA64" s="125"/>
      <c r="AB64" s="125"/>
      <c r="AC64" s="125"/>
      <c r="AD64" s="125"/>
      <c r="AE64" s="125"/>
      <c r="AF64" s="125"/>
      <c r="AG64" s="125"/>
      <c r="AH64" s="125"/>
      <c r="AI64" s="125"/>
      <c r="AJ64" s="125"/>
      <c r="AK64" s="125"/>
      <c r="AL64" s="125"/>
      <c r="AM64" s="125"/>
      <c r="AN64" s="125"/>
      <c r="AO64" s="125"/>
      <c r="AP64" s="125"/>
      <c r="AQ64" s="125"/>
      <c r="AR64" s="125"/>
    </row>
    <row r="65" spans="1:46" ht="13.2" x14ac:dyDescent="0.2">
      <c r="A65" s="129"/>
      <c r="B65" s="125"/>
      <c r="C65" s="125"/>
      <c r="D65" s="125"/>
      <c r="E65" s="125"/>
      <c r="F65" s="125"/>
      <c r="G65" s="125"/>
      <c r="H65" s="125"/>
      <c r="I65" s="125"/>
      <c r="J65" s="125"/>
      <c r="K65" s="125"/>
      <c r="L65" s="125"/>
      <c r="M65" s="125"/>
      <c r="N65" s="125"/>
      <c r="O65" s="125"/>
      <c r="P65" s="125"/>
      <c r="Q65" s="125"/>
      <c r="R65" s="125"/>
      <c r="S65" s="125"/>
      <c r="T65" s="125"/>
      <c r="U65" s="125"/>
      <c r="V65" s="125"/>
      <c r="W65" s="125"/>
      <c r="X65" s="125"/>
      <c r="Y65" s="125"/>
      <c r="Z65" s="125"/>
      <c r="AA65" s="125"/>
      <c r="AB65" s="125"/>
      <c r="AC65" s="125"/>
      <c r="AD65" s="125"/>
      <c r="AE65" s="125"/>
      <c r="AF65" s="125"/>
      <c r="AG65" s="125"/>
      <c r="AH65" s="125"/>
      <c r="AI65" s="125"/>
      <c r="AJ65" s="125"/>
      <c r="AK65" s="125"/>
      <c r="AL65" s="125"/>
      <c r="AM65" s="125"/>
      <c r="AN65" s="125"/>
      <c r="AO65" s="125"/>
      <c r="AP65" s="125"/>
      <c r="AQ65" s="125"/>
      <c r="AR65" s="125"/>
    </row>
    <row r="66" spans="1:46" ht="13.2" x14ac:dyDescent="0.2">
      <c r="A66" s="216"/>
      <c r="B66" s="183"/>
      <c r="C66" s="183"/>
      <c r="D66" s="183"/>
      <c r="E66" s="183"/>
      <c r="F66" s="183"/>
      <c r="G66" s="183"/>
      <c r="H66" s="183"/>
      <c r="I66" s="183"/>
      <c r="J66" s="183"/>
      <c r="K66" s="183"/>
      <c r="L66" s="183"/>
      <c r="M66" s="183"/>
      <c r="N66" s="183"/>
      <c r="O66" s="183"/>
      <c r="P66" s="183"/>
      <c r="Q66" s="183"/>
      <c r="R66" s="183"/>
      <c r="S66" s="183"/>
      <c r="T66" s="183"/>
      <c r="U66" s="183"/>
      <c r="V66" s="183"/>
      <c r="W66" s="183"/>
      <c r="X66" s="183"/>
      <c r="Y66" s="183"/>
      <c r="Z66" s="183"/>
      <c r="AA66" s="183"/>
      <c r="AB66" s="183"/>
      <c r="AC66" s="183"/>
      <c r="AD66" s="183"/>
      <c r="AE66" s="183"/>
      <c r="AF66" s="183"/>
      <c r="AG66" s="183"/>
      <c r="AH66" s="183"/>
      <c r="AI66" s="183"/>
      <c r="AJ66" s="183"/>
      <c r="AK66" s="183"/>
      <c r="AL66" s="183"/>
      <c r="AM66" s="183"/>
      <c r="AN66" s="183"/>
      <c r="AO66" s="183"/>
      <c r="AP66" s="183"/>
      <c r="AQ66" s="183"/>
      <c r="AR66" s="183"/>
      <c r="AS66" s="217"/>
    </row>
    <row r="67" spans="1:46" ht="13.5" hidden="1" customHeight="1" x14ac:dyDescent="0.2">
      <c r="AK67" s="125"/>
      <c r="AL67" s="125"/>
      <c r="AM67" s="125"/>
      <c r="AN67" s="125"/>
      <c r="AO67" s="125"/>
      <c r="AP67" s="125"/>
      <c r="AQ67" s="125"/>
      <c r="AR67" s="125"/>
      <c r="AS67" s="125"/>
      <c r="AT67" s="125"/>
    </row>
    <row r="68" spans="1:46" ht="13.5" hidden="1" customHeight="1" x14ac:dyDescent="0.2">
      <c r="AK68" s="125"/>
      <c r="AL68" s="125"/>
      <c r="AM68" s="125"/>
      <c r="AN68" s="125"/>
      <c r="AO68" s="125"/>
      <c r="AP68" s="125"/>
      <c r="AQ68" s="125"/>
      <c r="AR68" s="125"/>
    </row>
    <row r="69" spans="1:46" ht="13.5" hidden="1" customHeight="1" x14ac:dyDescent="0.2">
      <c r="AK69" s="125"/>
      <c r="AL69" s="125"/>
      <c r="AM69" s="125"/>
      <c r="AN69" s="125"/>
      <c r="AO69" s="125"/>
      <c r="AP69" s="125"/>
      <c r="AQ69" s="125"/>
      <c r="AR69" s="125"/>
    </row>
    <row r="70" spans="1:46" ht="13.2" hidden="1" x14ac:dyDescent="0.2">
      <c r="AK70" s="125"/>
      <c r="AL70" s="125"/>
      <c r="AM70" s="125"/>
      <c r="AN70" s="125"/>
      <c r="AO70" s="125"/>
      <c r="AP70" s="125"/>
      <c r="AQ70" s="125"/>
      <c r="AR70" s="125"/>
    </row>
    <row r="71" spans="1:46" ht="13.2" hidden="1" x14ac:dyDescent="0.2">
      <c r="AK71" s="125"/>
      <c r="AL71" s="125"/>
      <c r="AM71" s="125"/>
      <c r="AN71" s="125"/>
      <c r="AO71" s="125"/>
      <c r="AP71" s="125"/>
      <c r="AQ71" s="125"/>
      <c r="AR71" s="125"/>
    </row>
    <row r="72" spans="1:46" ht="13.2" hidden="1" x14ac:dyDescent="0.2">
      <c r="AK72" s="125"/>
      <c r="AL72" s="125"/>
      <c r="AM72" s="125"/>
      <c r="AN72" s="125"/>
      <c r="AO72" s="125"/>
      <c r="AP72" s="125"/>
      <c r="AQ72" s="125"/>
      <c r="AR72" s="125"/>
    </row>
    <row r="73" spans="1:46" ht="13.2" hidden="1" x14ac:dyDescent="0.2">
      <c r="AK73" s="125"/>
      <c r="AL73" s="125"/>
      <c r="AM73" s="125"/>
      <c r="AN73" s="125"/>
      <c r="AO73" s="125"/>
      <c r="AP73" s="125"/>
      <c r="AQ73" s="125"/>
      <c r="AR73" s="125"/>
    </row>
  </sheetData>
  <sheetProtection algorithmName="SHA-512" hashValue="43nCz3gKq0lRlEJ18cP1pUJwg3ZuhloO6xgM+rGKLQyCZBuCaRgSTpCxr6ckwEiEHVKFx6pKgtuQREpg0C3OdQ==" saltValue="wVYTHqFqHKK1SIHilWbETQ=="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26:AS26"/>
    <mergeCell ref="AO7:AO8"/>
    <mergeCell ref="AK9:AN9"/>
    <mergeCell ref="AK10:AN10"/>
    <mergeCell ref="AK11:AN11"/>
    <mergeCell ref="AK12:AN12"/>
    <mergeCell ref="AK13:AN13"/>
    <mergeCell ref="AK14:AN14"/>
    <mergeCell ref="AK15:AN15"/>
    <mergeCell ref="AK16:AN16"/>
    <mergeCell ref="AK21:AN21"/>
    <mergeCell ref="AK22:AN22"/>
  </mergeCells>
  <phoneticPr fontId="2"/>
  <printOptions horizontalCentered="1"/>
  <pageMargins left="0.39370078740157483" right="0.19685039370078741" top="0.39370078740157483" bottom="0.31496062992125984" header="0.51181102362204722" footer="0"/>
  <pageSetup paperSize="9" scale="41" orientation="portrait"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80" zoomScaleNormal="80" zoomScaleSheetLayoutView="55" workbookViewId="0">
      <selection activeCell="B36" sqref="E36:S36"/>
    </sheetView>
  </sheetViews>
  <sheetFormatPr defaultColWidth="0" defaultRowHeight="13.5" customHeight="1" zeroHeight="1" x14ac:dyDescent="0.2"/>
  <cols>
    <col min="1" max="125" width="2.44140625" style="38" customWidth="1"/>
    <col min="126" max="16384" width="9" style="5" hidden="1"/>
  </cols>
  <sheetData>
    <row r="1" spans="2:125" ht="13.5" customHeight="1" x14ac:dyDescent="0.2">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2:125" ht="13.2" x14ac:dyDescent="0.2">
      <c r="B2" s="5"/>
      <c r="DG2" s="5"/>
    </row>
    <row r="3" spans="2:125" ht="13.2" x14ac:dyDescent="0.2">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H3" s="5"/>
      <c r="DI3" s="5"/>
      <c r="DJ3" s="5"/>
      <c r="DK3" s="5"/>
      <c r="DL3" s="5"/>
      <c r="DM3" s="5"/>
      <c r="DN3" s="5"/>
      <c r="DO3" s="5"/>
      <c r="DP3" s="5"/>
      <c r="DQ3" s="5"/>
      <c r="DR3" s="5"/>
      <c r="DS3" s="5"/>
      <c r="DT3" s="5"/>
      <c r="DU3" s="5"/>
    </row>
    <row r="4" spans="2:125" ht="13.2" x14ac:dyDescent="0.2"/>
    <row r="5" spans="2:125" ht="13.2" x14ac:dyDescent="0.2"/>
    <row r="6" spans="2:125" ht="13.2" x14ac:dyDescent="0.2"/>
    <row r="7" spans="2:125" ht="13.2" x14ac:dyDescent="0.2"/>
    <row r="8" spans="2:125" ht="13.2" x14ac:dyDescent="0.2"/>
    <row r="9" spans="2:125" ht="13.2" x14ac:dyDescent="0.2">
      <c r="DU9" s="5"/>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5"/>
    </row>
    <row r="18" spans="125:125" ht="13.2" x14ac:dyDescent="0.2"/>
    <row r="19" spans="125:125" ht="13.2" x14ac:dyDescent="0.2"/>
    <row r="20" spans="125:125" ht="13.2" x14ac:dyDescent="0.2">
      <c r="DU20" s="5"/>
    </row>
    <row r="21" spans="125:125" ht="13.2" x14ac:dyDescent="0.2">
      <c r="DU21" s="5"/>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5"/>
    </row>
    <row r="29" spans="125:125" ht="13.2" x14ac:dyDescent="0.2"/>
    <row r="30" spans="125:125" ht="13.2" x14ac:dyDescent="0.2"/>
    <row r="31" spans="125:125" ht="13.2" x14ac:dyDescent="0.2"/>
    <row r="32" spans="125:125" ht="13.2" x14ac:dyDescent="0.2"/>
    <row r="33" spans="2:125" ht="13.2" x14ac:dyDescent="0.2">
      <c r="B33" s="5"/>
      <c r="G33" s="5"/>
      <c r="I33" s="5"/>
    </row>
    <row r="34" spans="2:125" ht="13.2" x14ac:dyDescent="0.2">
      <c r="C34" s="5"/>
      <c r="P34" s="5"/>
      <c r="DE34" s="5"/>
      <c r="DH34" s="5"/>
    </row>
    <row r="35" spans="2:125" ht="13.2" x14ac:dyDescent="0.2">
      <c r="D35" s="5"/>
      <c r="E35" s="5"/>
      <c r="DG35" s="5"/>
      <c r="DJ35" s="5"/>
      <c r="DP35" s="5"/>
      <c r="DQ35" s="5"/>
      <c r="DR35" s="5"/>
      <c r="DS35" s="5"/>
      <c r="DT35" s="5"/>
      <c r="DU35" s="5"/>
    </row>
    <row r="36" spans="2:125" ht="13.2" x14ac:dyDescent="0.2">
      <c r="F36" s="5"/>
      <c r="H36" s="5"/>
      <c r="J36" s="5"/>
      <c r="K36" s="5"/>
      <c r="L36" s="5"/>
      <c r="M36" s="5"/>
      <c r="N36" s="5"/>
      <c r="O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5"/>
      <c r="BK36" s="5"/>
      <c r="BL36" s="5"/>
      <c r="BM36" s="5"/>
      <c r="BN36" s="5"/>
      <c r="BO36" s="5"/>
      <c r="BP36" s="5"/>
      <c r="BQ36" s="5"/>
      <c r="BR36" s="5"/>
      <c r="BS36" s="5"/>
      <c r="BT36" s="5"/>
      <c r="BU36" s="5"/>
      <c r="BV36" s="5"/>
      <c r="BW36" s="5"/>
      <c r="BX36" s="5"/>
      <c r="BY36" s="5"/>
      <c r="BZ36" s="5"/>
      <c r="CA36" s="5"/>
      <c r="CB36" s="5"/>
      <c r="CC36" s="5"/>
      <c r="CD36" s="5"/>
      <c r="CE36" s="5"/>
      <c r="CF36" s="5"/>
      <c r="CG36" s="5"/>
      <c r="CH36" s="5"/>
      <c r="CI36" s="5"/>
      <c r="CJ36" s="5"/>
      <c r="CK36" s="5"/>
      <c r="CL36" s="5"/>
      <c r="CM36" s="5"/>
      <c r="CN36" s="5"/>
      <c r="CO36" s="5"/>
      <c r="CP36" s="5"/>
      <c r="CQ36" s="5"/>
      <c r="CR36" s="5"/>
      <c r="CS36" s="5"/>
      <c r="CT36" s="5"/>
      <c r="CU36" s="5"/>
      <c r="CV36" s="5"/>
      <c r="CW36" s="5"/>
      <c r="CX36" s="5"/>
      <c r="CY36" s="5"/>
      <c r="CZ36" s="5"/>
      <c r="DA36" s="5"/>
      <c r="DB36" s="5"/>
      <c r="DC36" s="5"/>
      <c r="DD36" s="5"/>
      <c r="DF36" s="5"/>
      <c r="DI36" s="5"/>
      <c r="DK36" s="5"/>
      <c r="DL36" s="5"/>
      <c r="DM36" s="5"/>
      <c r="DN36" s="5"/>
      <c r="DO36" s="5"/>
      <c r="DP36" s="5"/>
      <c r="DQ36" s="5"/>
      <c r="DR36" s="5"/>
      <c r="DS36" s="5"/>
      <c r="DT36" s="5"/>
      <c r="DU36" s="5"/>
    </row>
    <row r="37" spans="2:125" ht="13.2" x14ac:dyDescent="0.2">
      <c r="DU37" s="5"/>
    </row>
    <row r="38" spans="2:125" ht="13.2" x14ac:dyDescent="0.2">
      <c r="DT38" s="5"/>
      <c r="DU38" s="5"/>
    </row>
    <row r="39" spans="2:125" ht="13.2" x14ac:dyDescent="0.2"/>
    <row r="40" spans="2:125" ht="13.2" x14ac:dyDescent="0.2">
      <c r="DH40" s="5"/>
    </row>
    <row r="41" spans="2:125" ht="13.2" x14ac:dyDescent="0.2">
      <c r="DE41" s="5"/>
    </row>
    <row r="42" spans="2:125" ht="13.2" x14ac:dyDescent="0.2">
      <c r="DG42" s="5"/>
      <c r="DJ42" s="5"/>
    </row>
    <row r="43" spans="2:125" ht="13.2" x14ac:dyDescent="0.2">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F43" s="5"/>
      <c r="DI43" s="5"/>
      <c r="DK43" s="5"/>
      <c r="DL43" s="5"/>
      <c r="DM43" s="5"/>
      <c r="DN43" s="5"/>
      <c r="DO43" s="5"/>
      <c r="DP43" s="5"/>
      <c r="DQ43" s="5"/>
      <c r="DR43" s="5"/>
      <c r="DS43" s="5"/>
      <c r="DT43" s="5"/>
      <c r="DU43" s="5"/>
    </row>
    <row r="44" spans="2:125" ht="13.2" x14ac:dyDescent="0.2">
      <c r="DU44" s="5"/>
    </row>
    <row r="45" spans="2:125" ht="13.2" x14ac:dyDescent="0.2"/>
    <row r="46" spans="2:125" ht="13.2" x14ac:dyDescent="0.2"/>
    <row r="47" spans="2:125" ht="13.2" x14ac:dyDescent="0.2"/>
    <row r="48" spans="2:125" ht="13.2" x14ac:dyDescent="0.2">
      <c r="DT48" s="5"/>
      <c r="DU48" s="5"/>
    </row>
    <row r="49" spans="120:125" ht="13.2" x14ac:dyDescent="0.2">
      <c r="DU49" s="5"/>
    </row>
    <row r="50" spans="120:125" ht="13.2" x14ac:dyDescent="0.2">
      <c r="DU50" s="5"/>
    </row>
    <row r="51" spans="120:125" ht="13.2" x14ac:dyDescent="0.2">
      <c r="DP51" s="5"/>
      <c r="DQ51" s="5"/>
      <c r="DR51" s="5"/>
      <c r="DS51" s="5"/>
      <c r="DT51" s="5"/>
      <c r="DU51" s="5"/>
    </row>
    <row r="52" spans="120:125" ht="13.2" x14ac:dyDescent="0.2"/>
    <row r="53" spans="120:125" ht="13.2" x14ac:dyDescent="0.2"/>
    <row r="54" spans="120:125" ht="13.2" x14ac:dyDescent="0.2">
      <c r="DU54" s="5"/>
    </row>
    <row r="55" spans="120:125" ht="13.2" x14ac:dyDescent="0.2"/>
    <row r="56" spans="120:125" ht="13.2" x14ac:dyDescent="0.2"/>
    <row r="57" spans="120:125" ht="13.2" x14ac:dyDescent="0.2"/>
    <row r="58" spans="120:125" ht="13.2" x14ac:dyDescent="0.2">
      <c r="DU58" s="5"/>
    </row>
    <row r="59" spans="120:125" ht="13.2" x14ac:dyDescent="0.2"/>
    <row r="60" spans="120:125" ht="13.2" x14ac:dyDescent="0.2"/>
    <row r="61" spans="120:125" ht="13.2" x14ac:dyDescent="0.2"/>
    <row r="62" spans="120:125" ht="13.2" x14ac:dyDescent="0.2"/>
    <row r="63" spans="120:125" ht="13.2" x14ac:dyDescent="0.2">
      <c r="DU63" s="5"/>
    </row>
    <row r="64" spans="120:125" ht="13.2" x14ac:dyDescent="0.2">
      <c r="DT64" s="5"/>
      <c r="DU64" s="5"/>
    </row>
    <row r="65" spans="123:125" ht="13.2" x14ac:dyDescent="0.2"/>
    <row r="66" spans="123:125" ht="13.2" x14ac:dyDescent="0.2"/>
    <row r="67" spans="123:125" ht="13.2" x14ac:dyDescent="0.2"/>
    <row r="68" spans="123:125" ht="13.2" x14ac:dyDescent="0.2"/>
    <row r="69" spans="123:125" ht="13.2" x14ac:dyDescent="0.2">
      <c r="DS69" s="5"/>
      <c r="DT69" s="5"/>
      <c r="DU69" s="5"/>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5"/>
    </row>
    <row r="83" spans="116:125" ht="13.2" x14ac:dyDescent="0.2">
      <c r="DM83" s="5"/>
      <c r="DN83" s="5"/>
      <c r="DO83" s="5"/>
      <c r="DP83" s="5"/>
      <c r="DQ83" s="5"/>
      <c r="DR83" s="5"/>
      <c r="DS83" s="5"/>
      <c r="DT83" s="5"/>
      <c r="DU83" s="5"/>
    </row>
    <row r="84" spans="116:125" ht="13.2" x14ac:dyDescent="0.2"/>
    <row r="85" spans="116:125" ht="13.2" x14ac:dyDescent="0.2"/>
    <row r="86" spans="116:125" ht="13.2" x14ac:dyDescent="0.2"/>
    <row r="87" spans="116:125" ht="13.2" x14ac:dyDescent="0.2"/>
    <row r="88" spans="116:125" ht="13.2" x14ac:dyDescent="0.2">
      <c r="DU88" s="5"/>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5"/>
      <c r="DT94" s="5"/>
      <c r="DU94" s="5"/>
    </row>
    <row r="95" spans="116:125" ht="13.5" customHeight="1" x14ac:dyDescent="0.2">
      <c r="DU95" s="5"/>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5"/>
    </row>
    <row r="102" spans="124:125" ht="13.5" customHeight="1" x14ac:dyDescent="0.2"/>
    <row r="103" spans="124:125" ht="13.5" customHeight="1" x14ac:dyDescent="0.2"/>
    <row r="104" spans="124:125" ht="13.5" customHeight="1" x14ac:dyDescent="0.2">
      <c r="DT104" s="5"/>
      <c r="DU104" s="5"/>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5" t="s">
        <v>524</v>
      </c>
    </row>
    <row r="121" spans="125:125" ht="13.5" hidden="1" customHeight="1" x14ac:dyDescent="0.2">
      <c r="DU121" s="5"/>
    </row>
  </sheetData>
  <sheetProtection algorithmName="SHA-512" hashValue="LOjV3jTsWFjdYJD60XS1suprAkg1ujYQx24cZp1FW9OND/apkdf/B6Hrg+ahEqfLDHmpAFOaZ+cUIR1/D/17RQ==" saltValue="fUq7U6vQMRw8719xvaXh0Q=="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80" zoomScaleNormal="80" zoomScaleSheetLayoutView="55" workbookViewId="0">
      <selection activeCell="B36" sqref="E36:S36"/>
    </sheetView>
  </sheetViews>
  <sheetFormatPr defaultColWidth="0" defaultRowHeight="13.5" customHeight="1" zeroHeight="1" x14ac:dyDescent="0.2"/>
  <cols>
    <col min="1" max="125" width="2.44140625" style="38" customWidth="1"/>
    <col min="126" max="142" width="0" style="5" hidden="1" customWidth="1"/>
    <col min="143" max="16384" width="9" style="5" hidden="1"/>
  </cols>
  <sheetData>
    <row r="1" spans="1:125" ht="13.5" customHeight="1" x14ac:dyDescent="0.2">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c r="BY1" s="5"/>
      <c r="BZ1" s="5"/>
      <c r="CA1" s="5"/>
      <c r="CB1" s="5"/>
      <c r="CC1" s="5"/>
      <c r="CD1" s="5"/>
      <c r="CE1" s="5"/>
      <c r="CF1" s="5"/>
      <c r="CG1" s="5"/>
      <c r="CH1" s="5"/>
      <c r="CI1" s="5"/>
      <c r="CJ1" s="5"/>
      <c r="CK1" s="5"/>
      <c r="CL1" s="5"/>
      <c r="CM1" s="5"/>
      <c r="CN1" s="5"/>
      <c r="CO1" s="5"/>
      <c r="CP1" s="5"/>
      <c r="CQ1" s="5"/>
      <c r="CR1" s="5"/>
      <c r="CS1" s="5"/>
      <c r="CT1" s="5"/>
      <c r="CU1" s="5"/>
      <c r="CV1" s="5"/>
      <c r="CW1" s="5"/>
      <c r="CX1" s="5"/>
      <c r="CY1" s="5"/>
      <c r="CZ1" s="5"/>
      <c r="DA1" s="5"/>
      <c r="DB1" s="5"/>
      <c r="DC1" s="5"/>
      <c r="DD1" s="5"/>
      <c r="DE1" s="5"/>
      <c r="DF1" s="5"/>
      <c r="DG1" s="5"/>
      <c r="DH1" s="5"/>
      <c r="DI1" s="5"/>
      <c r="DJ1" s="5"/>
      <c r="DK1" s="5"/>
      <c r="DL1" s="5"/>
      <c r="DM1" s="5"/>
      <c r="DN1" s="5"/>
      <c r="DO1" s="5"/>
      <c r="DP1" s="5"/>
      <c r="DQ1" s="5"/>
      <c r="DR1" s="5"/>
      <c r="DS1" s="5"/>
      <c r="DT1" s="5"/>
      <c r="DU1" s="5"/>
    </row>
    <row r="2" spans="1:125" ht="13.2" x14ac:dyDescent="0.2">
      <c r="B2" s="5"/>
      <c r="T2" s="5"/>
    </row>
    <row r="3" spans="1:125" ht="13.2" x14ac:dyDescent="0.2">
      <c r="C3" s="5"/>
      <c r="D3" s="5"/>
      <c r="E3" s="5"/>
      <c r="F3" s="5"/>
      <c r="G3" s="5"/>
      <c r="H3" s="5"/>
      <c r="I3" s="5"/>
      <c r="J3" s="5"/>
      <c r="K3" s="5"/>
      <c r="L3" s="5"/>
      <c r="M3" s="5"/>
      <c r="N3" s="5"/>
      <c r="O3" s="5"/>
      <c r="P3" s="5"/>
      <c r="Q3" s="5"/>
      <c r="R3" s="5"/>
      <c r="S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5"/>
      <c r="G33" s="5"/>
      <c r="I33" s="5"/>
    </row>
    <row r="34" spans="2:125" ht="13.2" x14ac:dyDescent="0.2">
      <c r="C34" s="5"/>
      <c r="P34" s="5"/>
      <c r="R34" s="5"/>
      <c r="U34" s="5"/>
    </row>
    <row r="35" spans="2:125" ht="13.2" x14ac:dyDescent="0.2">
      <c r="D35" s="5"/>
      <c r="E35" s="5"/>
      <c r="T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row>
    <row r="36" spans="2:125" ht="13.2" x14ac:dyDescent="0.2">
      <c r="F36" s="5"/>
      <c r="H36" s="5"/>
      <c r="J36" s="5"/>
      <c r="K36" s="5"/>
      <c r="L36" s="5"/>
      <c r="M36" s="5"/>
      <c r="N36" s="5"/>
      <c r="O36" s="5"/>
      <c r="Q36" s="5"/>
      <c r="S36" s="5"/>
      <c r="V36" s="5"/>
    </row>
    <row r="37" spans="2:125" ht="13.2" x14ac:dyDescent="0.2"/>
    <row r="38" spans="2:125" ht="13.2" x14ac:dyDescent="0.2"/>
    <row r="39" spans="2:125" ht="13.2" x14ac:dyDescent="0.2"/>
    <row r="40" spans="2:125" ht="13.2" x14ac:dyDescent="0.2">
      <c r="U40" s="5"/>
    </row>
    <row r="41" spans="2:125" ht="13.2" x14ac:dyDescent="0.2">
      <c r="R41" s="5"/>
    </row>
    <row r="42" spans="2:125" ht="13.2" x14ac:dyDescent="0.2">
      <c r="T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row>
    <row r="43" spans="2:125" ht="13.2" x14ac:dyDescent="0.2">
      <c r="Q43" s="5"/>
      <c r="S43" s="5"/>
      <c r="V43" s="5"/>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38" t="s">
        <v>525</v>
      </c>
    </row>
  </sheetData>
  <sheetProtection algorithmName="SHA-512" hashValue="24hg2qJ/7fKRkxeWDNKIZ/4D5DsHor+fkTFUYtCXFj0EC6pZFrM0Ba8dwX1xn+dxGei0C2W0qssr+lgnkx/kRA==" saltValue="C3C8Vz7UKxTv0PSWQDxHNg==" spinCount="100000" sheet="1" objects="1" scenarios="1"/>
  <dataConsolidate/>
  <phoneticPr fontId="2"/>
  <printOptions horizontalCentered="1" verticalCentered="1"/>
  <pageMargins left="0" right="0" top="0.19685039370078741" bottom="0" header="0.39370078740157483" footer="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J50"/>
  <sheetViews>
    <sheetView showGridLines="0" zoomScale="80" zoomScaleNormal="80" zoomScaleSheetLayoutView="100" workbookViewId="0">
      <selection activeCell="B36" sqref="E36:S36"/>
    </sheetView>
  </sheetViews>
  <sheetFormatPr defaultColWidth="0" defaultRowHeight="13.5" customHeight="1" zeroHeight="1" x14ac:dyDescent="0.2"/>
  <cols>
    <col min="1" max="1" width="8.21875" style="218" customWidth="1"/>
    <col min="2" max="16" width="14.6640625" style="218" customWidth="1"/>
    <col min="17" max="16384" width="0" style="218"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19"/>
      <c r="C45" s="219"/>
      <c r="D45" s="219"/>
      <c r="E45" s="219"/>
      <c r="F45" s="219"/>
      <c r="G45" s="219"/>
      <c r="H45" s="219"/>
      <c r="I45" s="219"/>
      <c r="J45" s="220" t="s">
        <v>527</v>
      </c>
    </row>
    <row r="46" spans="2:10" ht="29.25" customHeight="1" thickBot="1" x14ac:dyDescent="0.25">
      <c r="B46" s="221" t="s">
        <v>24</v>
      </c>
      <c r="C46" s="222"/>
      <c r="D46" s="222"/>
      <c r="E46" s="223" t="s">
        <v>528</v>
      </c>
      <c r="F46" s="224" t="s">
        <v>3</v>
      </c>
      <c r="G46" s="225" t="s">
        <v>4</v>
      </c>
      <c r="H46" s="225" t="s">
        <v>5</v>
      </c>
      <c r="I46" s="225" t="s">
        <v>6</v>
      </c>
      <c r="J46" s="226" t="s">
        <v>7</v>
      </c>
    </row>
    <row r="47" spans="2:10" ht="57.75" customHeight="1" x14ac:dyDescent="0.2">
      <c r="B47" s="227"/>
      <c r="C47" s="1161" t="s">
        <v>529</v>
      </c>
      <c r="D47" s="1161"/>
      <c r="E47" s="1162"/>
      <c r="F47" s="228">
        <v>48.87</v>
      </c>
      <c r="G47" s="229">
        <v>56.47</v>
      </c>
      <c r="H47" s="229">
        <v>63.27</v>
      </c>
      <c r="I47" s="229">
        <v>58.28</v>
      </c>
      <c r="J47" s="230">
        <v>54.34</v>
      </c>
    </row>
    <row r="48" spans="2:10" ht="57.75" customHeight="1" x14ac:dyDescent="0.2">
      <c r="B48" s="231"/>
      <c r="C48" s="1163" t="s">
        <v>530</v>
      </c>
      <c r="D48" s="1163"/>
      <c r="E48" s="1164"/>
      <c r="F48" s="232">
        <v>9.9600000000000009</v>
      </c>
      <c r="G48" s="233">
        <v>13.49</v>
      </c>
      <c r="H48" s="233">
        <v>10.77</v>
      </c>
      <c r="I48" s="233">
        <v>7.37</v>
      </c>
      <c r="J48" s="234">
        <v>7.89</v>
      </c>
    </row>
    <row r="49" spans="2:10" ht="57.75" customHeight="1" thickBot="1" x14ac:dyDescent="0.25">
      <c r="B49" s="235"/>
      <c r="C49" s="1165" t="s">
        <v>531</v>
      </c>
      <c r="D49" s="1165"/>
      <c r="E49" s="1166"/>
      <c r="F49" s="236">
        <v>6.76</v>
      </c>
      <c r="G49" s="237">
        <v>11.46</v>
      </c>
      <c r="H49" s="237">
        <v>4.24</v>
      </c>
      <c r="I49" s="237" t="s">
        <v>532</v>
      </c>
      <c r="J49" s="238">
        <v>6.07</v>
      </c>
    </row>
    <row r="50" spans="2:10" ht="13.2" x14ac:dyDescent="0.2"/>
  </sheetData>
  <sheetProtection algorithmName="SHA-512" hashValue="cdvyPVVylK/HuWOz3xOTnlK0TkRRdUfhQ2q6KzNmpfGx1ActOM79EiT/CDfVEuux69rtDZZbuXBm5F/F8MayFg==" saltValue="NriR1V6BEU7yLBJJDRD1Fg==" spinCount="100000" sheet="1" objects="1" scenarios="1"/>
  <mergeCells count="3">
    <mergeCell ref="C47:E47"/>
    <mergeCell ref="C48:E48"/>
    <mergeCell ref="C49:E49"/>
  </mergeCells>
  <phoneticPr fontId="2"/>
  <printOptions horizontalCentered="1"/>
  <pageMargins left="0" right="0" top="0.19685039370078741" bottom="0" header="0" footer="0"/>
  <headerFooter alignWithMargins="0">
    <oddFooter>&amp;C&amp;P/&amp;N</oddFooter>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2023-11-20T07:32:56Z</cp:lastPrinted>
  <dcterms:created xsi:type="dcterms:W3CDTF">2023-09-20T23:59:32Z</dcterms:created>
  <dcterms:modified xsi:type="dcterms:W3CDTF">2023-11-21T08:09:48Z</dcterms:modified>
  <cp:category/>
</cp:coreProperties>
</file>