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fukuipref-my.sharepoint.com/personal/shimachi-kyodo_pref_fukui_lg_jp/Documents/財政グループ/12_財政状況資料集/R6財政状況資料集/03_2回目（地方公会計関係）/04_決裁（公表用）/"/>
    </mc:Choice>
  </mc:AlternateContent>
  <xr:revisionPtr revIDLastSave="0" documentId="13_ncr:1_{3E6FDAB5-D2B5-42C8-916A-8C52648E886F}" xr6:coauthVersionLast="47" xr6:coauthVersionMax="47" xr10:uidLastSave="{00000000-0000-0000-0000-000000000000}"/>
  <bookViews>
    <workbookView xWindow="-108" yWindow="-108" windowWidth="23256" windowHeight="1245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Q102" i="12" l="1"/>
  <c r="DL102" i="12"/>
  <c r="DG102" i="12"/>
  <c r="DB102" i="12"/>
  <c r="CW102" i="12"/>
  <c r="CR102" i="12"/>
  <c r="AU88" i="12" l="1"/>
  <c r="AP88" i="12"/>
  <c r="AF88" i="12"/>
  <c r="AU63" i="12"/>
  <c r="AP63" i="12"/>
  <c r="BG36" i="10" l="1"/>
  <c r="BG35" i="10"/>
  <c r="BG34" i="10"/>
  <c r="AO37" i="10"/>
  <c r="AO36" i="10"/>
  <c r="AO35" i="10"/>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BE38" i="10"/>
  <c r="AM38" i="10"/>
  <c r="C38" i="10"/>
  <c r="BE37" i="10"/>
  <c r="C37" i="10"/>
  <c r="C36" i="10"/>
  <c r="CO35" i="10"/>
  <c r="CO36" i="10" s="1"/>
  <c r="CO37" i="10" s="1"/>
  <c r="CO38" i="10" s="1"/>
  <c r="CO34" i="10"/>
  <c r="BW34" i="10"/>
  <c r="BW35" i="10" s="1"/>
  <c r="BW36" i="10" s="1"/>
  <c r="BW37" i="10" s="1"/>
  <c r="BW38" i="10" s="1"/>
  <c r="BW39" i="10" s="1"/>
  <c r="BW40" i="10" s="1"/>
  <c r="C34" i="10"/>
  <c r="C35" i="10" l="1"/>
  <c r="U34" i="10"/>
  <c r="U35" i="10" s="1"/>
  <c r="U36" i="10" s="1"/>
  <c r="U37" i="10" s="1"/>
  <c r="U38"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AM37" i="10" s="1"/>
  <c r="BE34" i="10" l="1"/>
  <c r="BE35" i="10" s="1"/>
  <c r="BE36" i="10" s="1"/>
</calcChain>
</file>

<file path=xl/sharedStrings.xml><?xml version="1.0" encoding="utf-8"?>
<sst xmlns="http://schemas.openxmlformats.org/spreadsheetml/2006/main" count="1093" uniqueCount="582">
  <si>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</si>
  <si>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</si>
  <si>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</si>
  <si>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</si>
  <si>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</si>
  <si>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</si>
  <si>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</si>
  <si>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</si>
  <si>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</si>
  <si>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</si>
  <si>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</si>
  <si>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</si>
  <si>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</si>
  <si>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</si>
  <si>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</si>
  <si>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</si>
  <si>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</si>
  <si>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</si>
  <si>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</si>
  <si>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</si>
  <si>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</si>
  <si>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</si>
  <si>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</si>
  <si>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</si>
  <si>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</si>
  <si>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</si>
  <si>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</si>
  <si>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</si>
  <si>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</si>
  <si>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</si>
  <si>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</si>
  <si>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</si>
  <si>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</si>
  <si>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</si>
  <si>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</si>
  <si>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</si>
  <si>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</si>
  <si>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</si>
  <si>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</si>
  <si>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</si>
  <si>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</si>
  <si>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</si>
  <si>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</si>
  <si>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</si>
  <si>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</si>
  <si>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</si>
  <si>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</si>
  <si>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</si>
  <si>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</si>
  <si>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</si>
  <si>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</si>
  <si>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</si>
  <si>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</si>
  <si>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</si>
  <si>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</si>
  <si>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</si>
  <si>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</si>
  <si>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</si>
  <si>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</si>
  <si>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</si>
  <si>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</si>
  <si>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</si>
  <si>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</si>
  <si>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</si>
  <si>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</si>
  <si>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</si>
  <si>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</si>
  <si>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</si>
  <si>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</si>
  <si>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</si>
  <si>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</si>
  <si>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</si>
  <si>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</si>
  <si>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</si>
  <si>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</si>
  <si>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</si>
  <si>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</si>
  <si>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</si>
  <si>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</si>
  <si>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福井県</t>
    <phoneticPr fontId="5"/>
  </si>
  <si>
    <t>市町村類型</t>
    <phoneticPr fontId="5"/>
  </si>
  <si>
    <t>中核市</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</si>
  <si>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</si>
  <si>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</si>
  <si>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</si>
  <si>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</si>
  <si>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</si>
  <si>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</si>
  <si>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</si>
  <si>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</si>
  <si>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</si>
  <si>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</si>
  <si>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</si>
  <si>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</si>
  <si>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福井市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</si>
  <si>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</si>
  <si>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</si>
  <si>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</si>
  <si>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</si>
  <si>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</si>
  <si>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</si>
  <si>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</si>
  <si>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</si>
  <si>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</si>
  <si>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</si>
  <si>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</si>
  <si>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</si>
  <si>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</si>
  <si>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</si>
  <si>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</si>
  <si>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</si>
  <si>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</si>
  <si>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</si>
  <si>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</si>
  <si>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</si>
  <si>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</si>
  <si>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</si>
  <si>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</si>
  <si>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</si>
  <si>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</si>
  <si>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</si>
  <si>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</si>
  <si>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</si>
  <si>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</si>
  <si>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</si>
  <si>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</si>
  <si>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</si>
  <si>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</si>
  <si>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</si>
  <si>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</si>
  <si>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</si>
  <si>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</si>
  <si>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</si>
  <si>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</si>
  <si>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</si>
  <si>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</si>
  <si>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</si>
  <si>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</si>
  <si>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</si>
  <si>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</si>
  <si>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</si>
  <si>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-0.8</t>
    <phoneticPr fontId="5"/>
  </si>
  <si>
    <t>基準財政需要額</t>
    <phoneticPr fontId="25"/>
  </si>
  <si>
    <t>うち日本人(％)</t>
    <phoneticPr fontId="5"/>
  </si>
  <si>
    <t>-0.9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</si>
  <si>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</si>
  <si>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</si>
  <si>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</si>
  <si>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</si>
  <si>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</si>
  <si>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</si>
  <si>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</si>
  <si>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</si>
  <si>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</si>
  <si>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</si>
  <si>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</si>
  <si>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</si>
  <si>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</si>
  <si>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</si>
  <si>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</si>
  <si>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</si>
  <si>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</si>
  <si>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</si>
  <si>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</si>
  <si>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</si>
  <si>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</si>
  <si>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</si>
  <si>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</si>
  <si>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</si>
  <si>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</si>
  <si>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</si>
  <si>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</si>
  <si>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</si>
  <si>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</si>
  <si>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</si>
  <si>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</si>
  <si>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</si>
  <si>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</si>
  <si>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</si>
  <si>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</si>
  <si>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</si>
  <si>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</si>
  <si>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</si>
  <si>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</si>
  <si>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</si>
  <si>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</si>
  <si>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</si>
  <si>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</si>
  <si>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</si>
  <si>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</si>
  <si>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</si>
  <si>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</si>
  <si>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</si>
  <si>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</si>
  <si>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</si>
  <si>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</si>
  <si>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</si>
  <si>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</si>
  <si>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</si>
  <si>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</si>
  <si>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</si>
  <si>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</si>
  <si>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</si>
  <si>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福井県福井市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</si>
  <si>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</si>
  <si>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</si>
  <si>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</si>
  <si>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</si>
  <si>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</si>
  <si>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</si>
  <si>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</si>
  <si>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</si>
  <si>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</si>
  <si>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</si>
  <si>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</si>
  <si>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</si>
  <si>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</si>
  <si>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</si>
  <si>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</si>
  <si>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</si>
  <si>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</si>
  <si>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</si>
  <si>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</si>
  <si>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</si>
  <si>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</si>
  <si>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</si>
  <si>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</si>
  <si>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</si>
  <si>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</si>
  <si>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</si>
  <si>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</si>
  <si>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</si>
  <si>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</si>
  <si>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</si>
  <si>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</si>
  <si>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</si>
  <si>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</si>
  <si>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</si>
  <si>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</si>
  <si>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</si>
  <si>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</si>
  <si>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</si>
  <si>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</si>
  <si>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</si>
  <si>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</si>
  <si>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</si>
  <si>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</si>
  <si>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</si>
  <si>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</si>
  <si>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</si>
  <si>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</si>
  <si>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</si>
  <si>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</si>
  <si>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</si>
  <si>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</si>
  <si>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</si>
  <si>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</si>
  <si>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</si>
  <si>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</si>
  <si>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</si>
  <si>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</si>
  <si>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</si>
  <si>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</si>
  <si>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</si>
  <si>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</si>
  <si>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</si>
  <si>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</si>
  <si>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</si>
  <si>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</si>
  <si>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</si>
  <si>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</si>
  <si>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</si>
  <si>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</si>
  <si>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</si>
  <si>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</si>
  <si>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</si>
  <si>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</si>
  <si>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</si>
  <si>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</si>
  <si>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</si>
  <si>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</si>
  <si>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</si>
  <si>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</si>
  <si>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</si>
  <si>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</si>
  <si>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</si>
  <si>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</si>
  <si>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</si>
  <si>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</si>
  <si>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</si>
  <si>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</si>
  <si>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</si>
  <si>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</si>
  <si>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</si>
  <si>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</si>
  <si>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</si>
  <si>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</si>
  <si>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</si>
  <si>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</si>
  <si>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</si>
  <si>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</si>
  <si>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</si>
  <si>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</si>
  <si>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</si>
  <si>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</si>
  <si>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</si>
  <si>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</si>
  <si>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</si>
  <si>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</si>
  <si>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</si>
  <si>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</si>
  <si>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</si>
  <si>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</si>
  <si>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</si>
  <si>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</si>
  <si>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</si>
  <si>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</si>
  <si>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</si>
  <si>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</si>
  <si>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</si>
  <si>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</si>
  <si>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</si>
  <si>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</si>
  <si>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</si>
  <si>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</si>
  <si>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</si>
  <si>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</si>
  <si>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</si>
  <si>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</si>
  <si>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</si>
  <si>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</si>
  <si>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市場</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</si>
  <si>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</si>
  <si>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</si>
  <si>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</si>
  <si>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</si>
  <si>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</si>
  <si>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</si>
  <si>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</si>
  <si>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</si>
  <si>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</si>
  <si>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</si>
  <si>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</si>
  <si>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</si>
  <si>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</si>
  <si>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</si>
  <si>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</si>
  <si>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</si>
  <si>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</si>
  <si>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</si>
  <si>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</si>
  <si>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</si>
  <si>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</si>
  <si>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</si>
  <si>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福井県福井市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</si>
  <si>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</si>
  <si>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</si>
  <si>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</si>
  <si>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</si>
  <si>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</si>
  <si>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</si>
  <si>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</si>
  <si>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</si>
  <si>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</si>
  <si>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</si>
  <si>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</si>
  <si>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</si>
  <si>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</si>
  <si>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</si>
  <si>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</si>
  <si>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</si>
  <si>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</si>
  <si>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</si>
  <si>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</si>
  <si>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</si>
  <si>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母子父子寡婦福祉資金貸付特別会計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</si>
  <si>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</si>
  <si>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</si>
  <si>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</si>
  <si>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</si>
  <si>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</si>
  <si>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</si>
  <si>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</si>
  <si>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</si>
  <si>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</si>
  <si>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</si>
  <si>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</si>
  <si>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</si>
  <si>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</si>
  <si>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</si>
  <si>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</si>
  <si>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介護保険特別会計</t>
    <phoneticPr fontId="5"/>
  </si>
  <si>
    <t>競輪特別会計</t>
    <phoneticPr fontId="5"/>
  </si>
  <si>
    <t>駐車場特別会計</t>
    <phoneticPr fontId="5"/>
  </si>
  <si>
    <t>水道事業会計</t>
    <phoneticPr fontId="5"/>
  </si>
  <si>
    <t>法適用企業</t>
    <phoneticPr fontId="5"/>
  </si>
  <si>
    <t>簡易水道事業会計</t>
    <phoneticPr fontId="5"/>
  </si>
  <si>
    <t>下水道事業会計</t>
    <phoneticPr fontId="5"/>
  </si>
  <si>
    <t>集落排水事業会計</t>
    <phoneticPr fontId="5"/>
  </si>
  <si>
    <t>中央卸売市場特別会計</t>
    <phoneticPr fontId="5"/>
  </si>
  <si>
    <t>法非適用企業</t>
    <phoneticPr fontId="5"/>
  </si>
  <si>
    <t>宅地造成特別会計</t>
    <phoneticPr fontId="5"/>
  </si>
  <si>
    <t>産業団地整備特別会計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</si>
  <si>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</si>
  <si>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</si>
  <si>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</si>
  <si>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</si>
  <si>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</si>
  <si>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</si>
  <si>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</si>
  <si>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</si>
  <si>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</si>
  <si>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</si>
  <si>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</si>
  <si>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</si>
  <si>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</si>
  <si>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</si>
  <si>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</si>
  <si>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</si>
  <si>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</si>
  <si>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</si>
  <si>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</si>
  <si>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</si>
  <si>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</si>
  <si>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</si>
  <si>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</si>
  <si>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</si>
  <si>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</si>
  <si>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</si>
  <si>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</si>
  <si>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</si>
  <si>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</si>
  <si>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</si>
  <si>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</si>
  <si>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</si>
  <si>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</si>
  <si>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</si>
  <si>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</si>
  <si>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</si>
  <si>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</si>
  <si>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</si>
  <si>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</si>
  <si>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</si>
  <si>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</si>
  <si>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</si>
  <si>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</si>
  <si>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</si>
  <si>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</si>
  <si>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</si>
  <si>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</si>
  <si>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</si>
  <si>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</si>
  <si>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</si>
  <si>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</si>
  <si>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</si>
  <si>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</si>
  <si>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</si>
  <si>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</si>
  <si>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</si>
  <si>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</si>
  <si>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</si>
  <si>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</si>
  <si>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</si>
  <si>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</si>
  <si>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</si>
  <si>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</si>
  <si>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</si>
  <si>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</si>
  <si>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</si>
  <si>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</si>
  <si>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</si>
  <si>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</si>
  <si>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</si>
  <si>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</si>
  <si>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</si>
  <si>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</si>
  <si>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</si>
  <si>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</si>
  <si>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</si>
  <si>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</si>
  <si>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</si>
  <si>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</si>
  <si>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</si>
  <si>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</si>
  <si>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</si>
  <si>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</si>
  <si>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</si>
  <si>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</si>
  <si>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</si>
  <si>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</si>
  <si>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</si>
  <si>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</si>
  <si>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</si>
  <si>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</si>
  <si>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</si>
  <si>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</si>
  <si>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</si>
  <si>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</si>
  <si>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</si>
  <si>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</si>
  <si>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</si>
  <si>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</si>
  <si>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</si>
  <si>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</si>
  <si>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</si>
  <si>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</si>
  <si>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</si>
  <si>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</si>
  <si>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</si>
  <si>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</si>
  <si>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</si>
  <si>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</si>
  <si>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</si>
  <si>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</si>
  <si>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</si>
  <si>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</si>
  <si>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</si>
  <si>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</si>
  <si>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</si>
  <si>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</si>
  <si>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</si>
  <si>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</si>
  <si>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</si>
  <si>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</si>
  <si>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</si>
  <si>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</si>
  <si>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</si>
  <si>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</si>
  <si>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</si>
  <si>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</si>
  <si>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</si>
  <si>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</si>
  <si>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</si>
  <si>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</si>
  <si>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</si>
  <si>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</si>
  <si>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</si>
  <si>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</si>
  <si>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下水道事業会計</t>
  </si>
  <si>
    <t>水道事業会計</t>
  </si>
  <si>
    <t>一般会計</t>
  </si>
  <si>
    <t>競輪特別会計</t>
  </si>
  <si>
    <t>国民健康保険特別会計</t>
  </si>
  <si>
    <t>介護保険特別会計</t>
  </si>
  <si>
    <t>簡易水道事業会計</t>
  </si>
  <si>
    <t>集落排水事業会計</t>
  </si>
  <si>
    <t>その他会計（赤字）</t>
  </si>
  <si>
    <t>その他会計（黒字）</t>
  </si>
  <si>
    <t>R02</t>
    <phoneticPr fontId="5"/>
  </si>
  <si>
    <t>R03</t>
    <phoneticPr fontId="5"/>
  </si>
  <si>
    <t>R04</t>
    <phoneticPr fontId="5"/>
  </si>
  <si>
    <t>R05</t>
    <phoneticPr fontId="5"/>
  </si>
  <si>
    <t>R06</t>
    <phoneticPr fontId="5"/>
  </si>
  <si>
    <t>公共施設等総合管理基金</t>
  </si>
  <si>
    <t>災害対策基金</t>
  </si>
  <si>
    <t>地域振興基金</t>
  </si>
  <si>
    <t>都市緑化基金</t>
  </si>
  <si>
    <t>スポーツ振興基金</t>
  </si>
  <si>
    <t>-</t>
    <phoneticPr fontId="2"/>
  </si>
  <si>
    <t>福井県後期高齢者医療広域連合</t>
  </si>
  <si>
    <t>福井県後期高齢者医療広域連合（事業会計）</t>
    <rPh sb="15" eb="17">
      <t>ジギョウ</t>
    </rPh>
    <rPh sb="17" eb="19">
      <t>カイケイ</t>
    </rPh>
    <phoneticPr fontId="2"/>
  </si>
  <si>
    <t>福井県市町総合事務組合（普通会計）</t>
    <rPh sb="12" eb="14">
      <t>フツウ</t>
    </rPh>
    <rPh sb="14" eb="16">
      <t>カイケイ</t>
    </rPh>
    <phoneticPr fontId="2"/>
  </si>
  <si>
    <t>福井県市町総合事務組合（事業会計）</t>
    <rPh sb="12" eb="14">
      <t>ジギョウ</t>
    </rPh>
    <rPh sb="14" eb="16">
      <t>カイケイ</t>
    </rPh>
    <phoneticPr fontId="2"/>
  </si>
  <si>
    <t>福井県自治会館組合</t>
  </si>
  <si>
    <t>鯖江広域衛生施設組合</t>
  </si>
  <si>
    <t>福井坂井地区広域市町村圏事務組合</t>
  </si>
  <si>
    <t>（一財）福井市漁業振興会</t>
    <rPh sb="1" eb="3">
      <t>イチザイ</t>
    </rPh>
    <rPh sb="4" eb="7">
      <t>フクイシ</t>
    </rPh>
    <rPh sb="7" eb="9">
      <t>ギョギョウ</t>
    </rPh>
    <rPh sb="9" eb="12">
      <t>シンコウカイ</t>
    </rPh>
    <phoneticPr fontId="12"/>
  </si>
  <si>
    <t>（公財）福井市ふれあい公社</t>
    <rPh sb="1" eb="3">
      <t>コウザイ</t>
    </rPh>
    <rPh sb="4" eb="7">
      <t>フクイシ</t>
    </rPh>
    <rPh sb="11" eb="13">
      <t>コウシャ</t>
    </rPh>
    <phoneticPr fontId="12"/>
  </si>
  <si>
    <t>（公財）歴史のみえるまちづくり協会</t>
    <rPh sb="1" eb="3">
      <t>コウザイ</t>
    </rPh>
    <rPh sb="4" eb="6">
      <t>レキシ</t>
    </rPh>
    <rPh sb="15" eb="17">
      <t>キョウカイ</t>
    </rPh>
    <phoneticPr fontId="12"/>
  </si>
  <si>
    <t>まちづくり福井株式会社</t>
    <rPh sb="5" eb="7">
      <t>フクイ</t>
    </rPh>
    <rPh sb="7" eb="9">
      <t>カブシキ</t>
    </rPh>
    <rPh sb="9" eb="11">
      <t>カイシャ</t>
    </rPh>
    <phoneticPr fontId="12"/>
  </si>
  <si>
    <t>（公財）福井市観光協会</t>
    <rPh sb="1" eb="3">
      <t>コウザイ</t>
    </rPh>
    <rPh sb="4" eb="7">
      <t>フクイシ</t>
    </rPh>
    <rPh sb="7" eb="9">
      <t>カンコウ</t>
    </rPh>
    <rPh sb="9" eb="11">
      <t>キョウカイ</t>
    </rPh>
    <phoneticPr fontId="1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</si>
  <si>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</si>
  <si>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</si>
  <si>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</si>
  <si>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</si>
  <si>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</si>
  <si>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　本市は、新学校給食センター整備事業などを始めとする大型事業の財源として市債を発行したことにより、将来負担比率、実質公債費比率ともに類似団体内平均値を上回っている状況にあるものの、財政調整基金の積立等により将来負担比率は改善傾向にある。
　今後も、令和4年2月に策定した福井市財政計画に基づき、第八次福井市総合計画実施計画以外の投資的経費の抑制、交付税措置のない市債の借入抑制及び財政調整基金の積立を実施し、引き続き将来負担比率、実質公債費比率の抑制に努めていきたい。</t>
    <rPh sb="5" eb="8">
      <t>シンガッコウ</t>
    </rPh>
    <rPh sb="8" eb="10">
      <t>キュウショク</t>
    </rPh>
    <rPh sb="14" eb="18">
      <t>セイビジギョウ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</si>
  <si>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</si>
  <si>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</si>
  <si>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</si>
  <si>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　本市は、有形固定資産減価償却率、将来負担比率ともに類似団体内平均値より高い状況にある。
　更新の必要がある施設を多く抱えているものの、将来の財政圧迫を考慮すると、投資的経費や新規借入の抑制が必要である。
　そのため、単に施設を更新するのではなく、類似施設の統廃合等を検討し、効率的な施設配置をしていく必要がある。</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</si>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</sst>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79" fontId="1" fillId="6" borderId="0" xfId="17" applyNumberFormat="1" applyFont="1" applyFill="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60E8003A-49A9-4852-9E38-EE78F572EB3B}"/>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52191</c:v>
                </c:pt>
                <c:pt idx="1">
                  <c:v>48105</c:v>
                </c:pt>
                <c:pt idx="2">
                  <c:v>47446</c:v>
                </c:pt>
                <c:pt idx="3">
                  <c:v>48387</c:v>
                </c:pt>
                <c:pt idx="4">
                  <c:v>49684</c:v>
                </c:pt>
              </c:numCache>
            </c:numRef>
          </c:val>
          <c:smooth val="0"/>
          <c:extLst>
            <c:ext xmlns:c16="http://schemas.microsoft.com/office/drawing/2014/chart" uri="{C3380CC4-5D6E-409C-BE32-E72D297353CC}">
              <c16:uniqueId val="{00000000-F2A6-4EA0-862B-BC25FA3D78B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49534</c:v>
                </c:pt>
                <c:pt idx="1">
                  <c:v>50382</c:v>
                </c:pt>
                <c:pt idx="2">
                  <c:v>68653</c:v>
                </c:pt>
                <c:pt idx="3">
                  <c:v>105957</c:v>
                </c:pt>
                <c:pt idx="4">
                  <c:v>71551</c:v>
                </c:pt>
              </c:numCache>
            </c:numRef>
          </c:val>
          <c:smooth val="0"/>
          <c:extLst>
            <c:ext xmlns:c16="http://schemas.microsoft.com/office/drawing/2014/chart" uri="{C3380CC4-5D6E-409C-BE32-E72D297353CC}">
              <c16:uniqueId val="{00000001-F2A6-4EA0-862B-BC25FA3D78B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4.93</c:v>
                </c:pt>
                <c:pt idx="1">
                  <c:v>5.48</c:v>
                </c:pt>
                <c:pt idx="2">
                  <c:v>3.14</c:v>
                </c:pt>
                <c:pt idx="3">
                  <c:v>3.42</c:v>
                </c:pt>
                <c:pt idx="4">
                  <c:v>3.43</c:v>
                </c:pt>
              </c:numCache>
            </c:numRef>
          </c:val>
          <c:extLst>
            <c:ext xmlns:c16="http://schemas.microsoft.com/office/drawing/2014/chart" uri="{C3380CC4-5D6E-409C-BE32-E72D297353CC}">
              <c16:uniqueId val="{00000000-F4A7-4C8B-9181-54A5992316A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1.73</c:v>
                </c:pt>
                <c:pt idx="1">
                  <c:v>4.3099999999999996</c:v>
                </c:pt>
                <c:pt idx="2">
                  <c:v>5.43</c:v>
                </c:pt>
                <c:pt idx="3">
                  <c:v>6.09</c:v>
                </c:pt>
                <c:pt idx="4">
                  <c:v>5.97</c:v>
                </c:pt>
              </c:numCache>
            </c:numRef>
          </c:val>
          <c:extLst>
            <c:ext xmlns:c16="http://schemas.microsoft.com/office/drawing/2014/chart" uri="{C3380CC4-5D6E-409C-BE32-E72D297353CC}">
              <c16:uniqueId val="{00000001-F4A7-4C8B-9181-54A5992316A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2.34</c:v>
                </c:pt>
                <c:pt idx="1">
                  <c:v>3.43</c:v>
                </c:pt>
                <c:pt idx="2">
                  <c:v>0.65</c:v>
                </c:pt>
                <c:pt idx="3">
                  <c:v>2.25</c:v>
                </c:pt>
                <c:pt idx="4">
                  <c:v>0.09</c:v>
                </c:pt>
              </c:numCache>
            </c:numRef>
          </c:val>
          <c:smooth val="0"/>
          <c:extLst>
            <c:ext xmlns:c16="http://schemas.microsoft.com/office/drawing/2014/chart" uri="{C3380CC4-5D6E-409C-BE32-E72D297353CC}">
              <c16:uniqueId val="{00000002-F4A7-4C8B-9181-54A5992316A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0.01</c:v>
                </c:pt>
                <c:pt idx="2">
                  <c:v>#N/A</c:v>
                </c:pt>
                <c:pt idx="3">
                  <c:v>0</c:v>
                </c:pt>
                <c:pt idx="4">
                  <c:v>#N/A</c:v>
                </c:pt>
                <c:pt idx="5">
                  <c:v>7.0000000000000007E-2</c:v>
                </c:pt>
                <c:pt idx="6">
                  <c:v>#N/A</c:v>
                </c:pt>
                <c:pt idx="7">
                  <c:v>0.04</c:v>
                </c:pt>
                <c:pt idx="8">
                  <c:v>#N/A</c:v>
                </c:pt>
                <c:pt idx="9">
                  <c:v>0</c:v>
                </c:pt>
              </c:numCache>
            </c:numRef>
          </c:val>
          <c:extLst>
            <c:ext xmlns:c16="http://schemas.microsoft.com/office/drawing/2014/chart" uri="{C3380CC4-5D6E-409C-BE32-E72D297353CC}">
              <c16:uniqueId val="{00000000-37D9-4553-AA99-67954F67B57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7D9-4553-AA99-67954F67B57F}"/>
            </c:ext>
          </c:extLst>
        </c:ser>
        <c:ser>
          <c:idx val="2"/>
          <c:order val="2"/>
          <c:tx>
            <c:strRef>
              <c:f>データシート!$A$29</c:f>
              <c:strCache>
                <c:ptCount val="1"/>
                <c:pt idx="0">
                  <c:v>集落排水事業会計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#N/A</c:v>
                </c:pt>
                <c:pt idx="7">
                  <c:v>0.04</c:v>
                </c:pt>
                <c:pt idx="8">
                  <c:v>#N/A</c:v>
                </c:pt>
                <c:pt idx="9">
                  <c:v>0.06</c:v>
                </c:pt>
              </c:numCache>
            </c:numRef>
          </c:val>
          <c:extLst>
            <c:ext xmlns:c16="http://schemas.microsoft.com/office/drawing/2014/chart" uri="{C3380CC4-5D6E-409C-BE32-E72D297353CC}">
              <c16:uniqueId val="{00000002-37D9-4553-AA99-67954F67B57F}"/>
            </c:ext>
          </c:extLst>
        </c:ser>
        <c:ser>
          <c:idx val="3"/>
          <c:order val="3"/>
          <c:tx>
            <c:strRef>
              <c:f>データシート!$A$30</c:f>
              <c:strCache>
                <c:ptCount val="1"/>
                <c:pt idx="0">
                  <c:v>簡易水道事業会計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0.06</c:v>
                </c:pt>
                <c:pt idx="2">
                  <c:v>#N/A</c:v>
                </c:pt>
                <c:pt idx="3">
                  <c:v>0.08</c:v>
                </c:pt>
                <c:pt idx="4">
                  <c:v>#N/A</c:v>
                </c:pt>
                <c:pt idx="5">
                  <c:v>0.11</c:v>
                </c:pt>
                <c:pt idx="6">
                  <c:v>#N/A</c:v>
                </c:pt>
                <c:pt idx="7">
                  <c:v>0.17</c:v>
                </c:pt>
                <c:pt idx="8">
                  <c:v>#N/A</c:v>
                </c:pt>
                <c:pt idx="9">
                  <c:v>0.19</c:v>
                </c:pt>
              </c:numCache>
            </c:numRef>
          </c:val>
          <c:extLst>
            <c:ext xmlns:c16="http://schemas.microsoft.com/office/drawing/2014/chart" uri="{C3380CC4-5D6E-409C-BE32-E72D297353CC}">
              <c16:uniqueId val="{00000003-37D9-4553-AA99-67954F67B57F}"/>
            </c:ext>
          </c:extLst>
        </c:ser>
        <c:ser>
          <c:idx val="4"/>
          <c:order val="4"/>
          <c:tx>
            <c:strRef>
              <c:f>データシート!$A$31</c:f>
              <c:strCache>
                <c:ptCount val="1"/>
                <c:pt idx="0">
                  <c:v>介護保険特別会計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0.5</c:v>
                </c:pt>
                <c:pt idx="2">
                  <c:v>#N/A</c:v>
                </c:pt>
                <c:pt idx="3">
                  <c:v>0.95</c:v>
                </c:pt>
                <c:pt idx="4">
                  <c:v>#N/A</c:v>
                </c:pt>
                <c:pt idx="5">
                  <c:v>0.91</c:v>
                </c:pt>
                <c:pt idx="6">
                  <c:v>#N/A</c:v>
                </c:pt>
                <c:pt idx="7">
                  <c:v>0.51</c:v>
                </c:pt>
                <c:pt idx="8">
                  <c:v>#N/A</c:v>
                </c:pt>
                <c:pt idx="9">
                  <c:v>0.47</c:v>
                </c:pt>
              </c:numCache>
            </c:numRef>
          </c:val>
          <c:extLst>
            <c:ext xmlns:c16="http://schemas.microsoft.com/office/drawing/2014/chart" uri="{C3380CC4-5D6E-409C-BE32-E72D297353CC}">
              <c16:uniqueId val="{00000004-37D9-4553-AA99-67954F67B57F}"/>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1.1399999999999999</c:v>
                </c:pt>
                <c:pt idx="2">
                  <c:v>#N/A</c:v>
                </c:pt>
                <c:pt idx="3">
                  <c:v>1.63</c:v>
                </c:pt>
                <c:pt idx="4">
                  <c:v>#N/A</c:v>
                </c:pt>
                <c:pt idx="5">
                  <c:v>1.17</c:v>
                </c:pt>
                <c:pt idx="6">
                  <c:v>#N/A</c:v>
                </c:pt>
                <c:pt idx="7">
                  <c:v>0.61</c:v>
                </c:pt>
                <c:pt idx="8">
                  <c:v>#N/A</c:v>
                </c:pt>
                <c:pt idx="9">
                  <c:v>0.61</c:v>
                </c:pt>
              </c:numCache>
            </c:numRef>
          </c:val>
          <c:extLst>
            <c:ext xmlns:c16="http://schemas.microsoft.com/office/drawing/2014/chart" uri="{C3380CC4-5D6E-409C-BE32-E72D297353CC}">
              <c16:uniqueId val="{00000005-37D9-4553-AA99-67954F67B57F}"/>
            </c:ext>
          </c:extLst>
        </c:ser>
        <c:ser>
          <c:idx val="6"/>
          <c:order val="6"/>
          <c:tx>
            <c:strRef>
              <c:f>データシート!$A$33</c:f>
              <c:strCache>
                <c:ptCount val="1"/>
                <c:pt idx="0">
                  <c:v>競輪特別会計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0.59</c:v>
                </c:pt>
                <c:pt idx="2">
                  <c:v>#N/A</c:v>
                </c:pt>
                <c:pt idx="3">
                  <c:v>0.6</c:v>
                </c:pt>
                <c:pt idx="4">
                  <c:v>#N/A</c:v>
                </c:pt>
                <c:pt idx="5">
                  <c:v>0.93</c:v>
                </c:pt>
                <c:pt idx="6">
                  <c:v>#N/A</c:v>
                </c:pt>
                <c:pt idx="7">
                  <c:v>0.99</c:v>
                </c:pt>
                <c:pt idx="8">
                  <c:v>#N/A</c:v>
                </c:pt>
                <c:pt idx="9">
                  <c:v>1.18</c:v>
                </c:pt>
              </c:numCache>
            </c:numRef>
          </c:val>
          <c:extLst>
            <c:ext xmlns:c16="http://schemas.microsoft.com/office/drawing/2014/chart" uri="{C3380CC4-5D6E-409C-BE32-E72D297353CC}">
              <c16:uniqueId val="{00000006-37D9-4553-AA99-67954F67B57F}"/>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4.92</c:v>
                </c:pt>
                <c:pt idx="2">
                  <c:v>#N/A</c:v>
                </c:pt>
                <c:pt idx="3">
                  <c:v>5.47</c:v>
                </c:pt>
                <c:pt idx="4">
                  <c:v>#N/A</c:v>
                </c:pt>
                <c:pt idx="5">
                  <c:v>3.13</c:v>
                </c:pt>
                <c:pt idx="6">
                  <c:v>#N/A</c:v>
                </c:pt>
                <c:pt idx="7">
                  <c:v>3.41</c:v>
                </c:pt>
                <c:pt idx="8">
                  <c:v>#N/A</c:v>
                </c:pt>
                <c:pt idx="9">
                  <c:v>3.43</c:v>
                </c:pt>
              </c:numCache>
            </c:numRef>
          </c:val>
          <c:extLst>
            <c:ext xmlns:c16="http://schemas.microsoft.com/office/drawing/2014/chart" uri="{C3380CC4-5D6E-409C-BE32-E72D297353CC}">
              <c16:uniqueId val="{00000007-37D9-4553-AA99-67954F67B57F}"/>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7.77</c:v>
                </c:pt>
                <c:pt idx="2">
                  <c:v>#N/A</c:v>
                </c:pt>
                <c:pt idx="3">
                  <c:v>7.49</c:v>
                </c:pt>
                <c:pt idx="4">
                  <c:v>#N/A</c:v>
                </c:pt>
                <c:pt idx="5">
                  <c:v>8.3000000000000007</c:v>
                </c:pt>
                <c:pt idx="6">
                  <c:v>#N/A</c:v>
                </c:pt>
                <c:pt idx="7">
                  <c:v>7.05</c:v>
                </c:pt>
                <c:pt idx="8">
                  <c:v>#N/A</c:v>
                </c:pt>
                <c:pt idx="9">
                  <c:v>6.72</c:v>
                </c:pt>
              </c:numCache>
            </c:numRef>
          </c:val>
          <c:extLst>
            <c:ext xmlns:c16="http://schemas.microsoft.com/office/drawing/2014/chart" uri="{C3380CC4-5D6E-409C-BE32-E72D297353CC}">
              <c16:uniqueId val="{00000008-37D9-4553-AA99-67954F67B57F}"/>
            </c:ext>
          </c:extLst>
        </c:ser>
        <c:ser>
          <c:idx val="9"/>
          <c:order val="9"/>
          <c:tx>
            <c:strRef>
              <c:f>データシート!$A$36</c:f>
              <c:strCache>
                <c:ptCount val="1"/>
                <c:pt idx="0">
                  <c:v>下水道事業会計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8.23</c:v>
                </c:pt>
                <c:pt idx="2">
                  <c:v>#N/A</c:v>
                </c:pt>
                <c:pt idx="3">
                  <c:v>8.35</c:v>
                </c:pt>
                <c:pt idx="4">
                  <c:v>#N/A</c:v>
                </c:pt>
                <c:pt idx="5">
                  <c:v>8.83</c:v>
                </c:pt>
                <c:pt idx="6">
                  <c:v>#N/A</c:v>
                </c:pt>
                <c:pt idx="7">
                  <c:v>8.5500000000000007</c:v>
                </c:pt>
                <c:pt idx="8">
                  <c:v>#N/A</c:v>
                </c:pt>
                <c:pt idx="9">
                  <c:v>7.65</c:v>
                </c:pt>
              </c:numCache>
            </c:numRef>
          </c:val>
          <c:extLst>
            <c:ext xmlns:c16="http://schemas.microsoft.com/office/drawing/2014/chart" uri="{C3380CC4-5D6E-409C-BE32-E72D297353CC}">
              <c16:uniqueId val="{00000009-37D9-4553-AA99-67954F67B57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10798</c:v>
                </c:pt>
                <c:pt idx="5">
                  <c:v>10692</c:v>
                </c:pt>
                <c:pt idx="8">
                  <c:v>10849</c:v>
                </c:pt>
                <c:pt idx="11">
                  <c:v>10852</c:v>
                </c:pt>
                <c:pt idx="14">
                  <c:v>10938</c:v>
                </c:pt>
              </c:numCache>
            </c:numRef>
          </c:val>
          <c:extLst>
            <c:ext xmlns:c16="http://schemas.microsoft.com/office/drawing/2014/chart" uri="{C3380CC4-5D6E-409C-BE32-E72D297353CC}">
              <c16:uniqueId val="{00000000-6765-4502-830D-2140F00FD98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765-4502-830D-2140F00FD98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99</c:v>
                </c:pt>
                <c:pt idx="3">
                  <c:v>237</c:v>
                </c:pt>
                <c:pt idx="6">
                  <c:v>228</c:v>
                </c:pt>
                <c:pt idx="9">
                  <c:v>219</c:v>
                </c:pt>
                <c:pt idx="12">
                  <c:v>344</c:v>
                </c:pt>
              </c:numCache>
            </c:numRef>
          </c:val>
          <c:extLst>
            <c:ext xmlns:c16="http://schemas.microsoft.com/office/drawing/2014/chart" uri="{C3380CC4-5D6E-409C-BE32-E72D297353CC}">
              <c16:uniqueId val="{00000002-6765-4502-830D-2140F00FD98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154</c:v>
                </c:pt>
                <c:pt idx="3">
                  <c:v>141</c:v>
                </c:pt>
                <c:pt idx="6">
                  <c:v>148</c:v>
                </c:pt>
                <c:pt idx="9">
                  <c:v>146</c:v>
                </c:pt>
                <c:pt idx="12">
                  <c:v>148</c:v>
                </c:pt>
              </c:numCache>
            </c:numRef>
          </c:val>
          <c:extLst>
            <c:ext xmlns:c16="http://schemas.microsoft.com/office/drawing/2014/chart" uri="{C3380CC4-5D6E-409C-BE32-E72D297353CC}">
              <c16:uniqueId val="{00000003-6765-4502-830D-2140F00FD98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3161</c:v>
                </c:pt>
                <c:pt idx="3">
                  <c:v>2706</c:v>
                </c:pt>
                <c:pt idx="6">
                  <c:v>2724</c:v>
                </c:pt>
                <c:pt idx="9">
                  <c:v>2737</c:v>
                </c:pt>
                <c:pt idx="12">
                  <c:v>2761</c:v>
                </c:pt>
              </c:numCache>
            </c:numRef>
          </c:val>
          <c:extLst>
            <c:ext xmlns:c16="http://schemas.microsoft.com/office/drawing/2014/chart" uri="{C3380CC4-5D6E-409C-BE32-E72D297353CC}">
              <c16:uniqueId val="{00000004-6765-4502-830D-2140F00FD98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765-4502-830D-2140F00FD98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765-4502-830D-2140F00FD98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13235</c:v>
                </c:pt>
                <c:pt idx="3">
                  <c:v>13409</c:v>
                </c:pt>
                <c:pt idx="6">
                  <c:v>13764</c:v>
                </c:pt>
                <c:pt idx="9">
                  <c:v>13133</c:v>
                </c:pt>
                <c:pt idx="12">
                  <c:v>12791</c:v>
                </c:pt>
              </c:numCache>
            </c:numRef>
          </c:val>
          <c:extLst>
            <c:ext xmlns:c16="http://schemas.microsoft.com/office/drawing/2014/chart" uri="{C3380CC4-5D6E-409C-BE32-E72D297353CC}">
              <c16:uniqueId val="{00000007-6765-4502-830D-2140F00FD98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5851</c:v>
                </c:pt>
                <c:pt idx="2">
                  <c:v>#N/A</c:v>
                </c:pt>
                <c:pt idx="3">
                  <c:v>#N/A</c:v>
                </c:pt>
                <c:pt idx="4">
                  <c:v>5801</c:v>
                </c:pt>
                <c:pt idx="5">
                  <c:v>#N/A</c:v>
                </c:pt>
                <c:pt idx="6">
                  <c:v>#N/A</c:v>
                </c:pt>
                <c:pt idx="7">
                  <c:v>6015</c:v>
                </c:pt>
                <c:pt idx="8">
                  <c:v>#N/A</c:v>
                </c:pt>
                <c:pt idx="9">
                  <c:v>#N/A</c:v>
                </c:pt>
                <c:pt idx="10">
                  <c:v>5383</c:v>
                </c:pt>
                <c:pt idx="11">
                  <c:v>#N/A</c:v>
                </c:pt>
                <c:pt idx="12">
                  <c:v>#N/A</c:v>
                </c:pt>
                <c:pt idx="13">
                  <c:v>5106</c:v>
                </c:pt>
                <c:pt idx="14">
                  <c:v>#N/A</c:v>
                </c:pt>
              </c:numCache>
            </c:numRef>
          </c:val>
          <c:smooth val="0"/>
          <c:extLst>
            <c:ext xmlns:c16="http://schemas.microsoft.com/office/drawing/2014/chart" uri="{C3380CC4-5D6E-409C-BE32-E72D297353CC}">
              <c16:uniqueId val="{00000008-6765-4502-830D-2140F00FD98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114026</c:v>
                </c:pt>
                <c:pt idx="5">
                  <c:v>111802</c:v>
                </c:pt>
                <c:pt idx="8">
                  <c:v>110553</c:v>
                </c:pt>
                <c:pt idx="11">
                  <c:v>110513</c:v>
                </c:pt>
                <c:pt idx="14">
                  <c:v>106931</c:v>
                </c:pt>
              </c:numCache>
            </c:numRef>
          </c:val>
          <c:extLst>
            <c:ext xmlns:c16="http://schemas.microsoft.com/office/drawing/2014/chart" uri="{C3380CC4-5D6E-409C-BE32-E72D297353CC}">
              <c16:uniqueId val="{00000000-0B41-45DD-8453-7AA1EBD6BA5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41951</c:v>
                </c:pt>
                <c:pt idx="5">
                  <c:v>40127</c:v>
                </c:pt>
                <c:pt idx="8">
                  <c:v>39597</c:v>
                </c:pt>
                <c:pt idx="11">
                  <c:v>41236</c:v>
                </c:pt>
                <c:pt idx="14">
                  <c:v>41708</c:v>
                </c:pt>
              </c:numCache>
            </c:numRef>
          </c:val>
          <c:extLst>
            <c:ext xmlns:c16="http://schemas.microsoft.com/office/drawing/2014/chart" uri="{C3380CC4-5D6E-409C-BE32-E72D297353CC}">
              <c16:uniqueId val="{00000001-0B41-45DD-8453-7AA1EBD6BA5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9768</c:v>
                </c:pt>
                <c:pt idx="5">
                  <c:v>14702</c:v>
                </c:pt>
                <c:pt idx="8">
                  <c:v>15615</c:v>
                </c:pt>
                <c:pt idx="11">
                  <c:v>16942</c:v>
                </c:pt>
                <c:pt idx="14">
                  <c:v>16533</c:v>
                </c:pt>
              </c:numCache>
            </c:numRef>
          </c:val>
          <c:extLst>
            <c:ext xmlns:c16="http://schemas.microsoft.com/office/drawing/2014/chart" uri="{C3380CC4-5D6E-409C-BE32-E72D297353CC}">
              <c16:uniqueId val="{00000002-0B41-45DD-8453-7AA1EBD6BA5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B41-45DD-8453-7AA1EBD6BA5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B41-45DD-8453-7AA1EBD6BA5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B41-45DD-8453-7AA1EBD6BA5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14915</c:v>
                </c:pt>
                <c:pt idx="3">
                  <c:v>15338</c:v>
                </c:pt>
                <c:pt idx="6">
                  <c:v>15304</c:v>
                </c:pt>
                <c:pt idx="9">
                  <c:v>15584</c:v>
                </c:pt>
                <c:pt idx="12">
                  <c:v>15716</c:v>
                </c:pt>
              </c:numCache>
            </c:numRef>
          </c:val>
          <c:extLst>
            <c:ext xmlns:c16="http://schemas.microsoft.com/office/drawing/2014/chart" uri="{C3380CC4-5D6E-409C-BE32-E72D297353CC}">
              <c16:uniqueId val="{00000006-0B41-45DD-8453-7AA1EBD6BA5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843</c:v>
                </c:pt>
                <c:pt idx="3">
                  <c:v>715</c:v>
                </c:pt>
                <c:pt idx="6">
                  <c:v>564</c:v>
                </c:pt>
                <c:pt idx="9">
                  <c:v>416</c:v>
                </c:pt>
                <c:pt idx="12">
                  <c:v>261</c:v>
                </c:pt>
              </c:numCache>
            </c:numRef>
          </c:val>
          <c:extLst>
            <c:ext xmlns:c16="http://schemas.microsoft.com/office/drawing/2014/chart" uri="{C3380CC4-5D6E-409C-BE32-E72D297353CC}">
              <c16:uniqueId val="{00000007-0B41-45DD-8453-7AA1EBD6BA5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39955</c:v>
                </c:pt>
                <c:pt idx="3">
                  <c:v>38541</c:v>
                </c:pt>
                <c:pt idx="6">
                  <c:v>38002</c:v>
                </c:pt>
                <c:pt idx="9">
                  <c:v>38927</c:v>
                </c:pt>
                <c:pt idx="12">
                  <c:v>38675</c:v>
                </c:pt>
              </c:numCache>
            </c:numRef>
          </c:val>
          <c:extLst>
            <c:ext xmlns:c16="http://schemas.microsoft.com/office/drawing/2014/chart" uri="{C3380CC4-5D6E-409C-BE32-E72D297353CC}">
              <c16:uniqueId val="{00000008-0B41-45DD-8453-7AA1EBD6BA5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2879</c:v>
                </c:pt>
                <c:pt idx="3">
                  <c:v>2642</c:v>
                </c:pt>
                <c:pt idx="6">
                  <c:v>2414</c:v>
                </c:pt>
                <c:pt idx="9">
                  <c:v>4233</c:v>
                </c:pt>
                <c:pt idx="12">
                  <c:v>3889</c:v>
                </c:pt>
              </c:numCache>
            </c:numRef>
          </c:val>
          <c:extLst>
            <c:ext xmlns:c16="http://schemas.microsoft.com/office/drawing/2014/chart" uri="{C3380CC4-5D6E-409C-BE32-E72D297353CC}">
              <c16:uniqueId val="{00000009-0B41-45DD-8453-7AA1EBD6BA5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142915</c:v>
                </c:pt>
                <c:pt idx="3">
                  <c:v>137812</c:v>
                </c:pt>
                <c:pt idx="6">
                  <c:v>132838</c:v>
                </c:pt>
                <c:pt idx="9">
                  <c:v>135590</c:v>
                </c:pt>
                <c:pt idx="12">
                  <c:v>134630</c:v>
                </c:pt>
              </c:numCache>
            </c:numRef>
          </c:val>
          <c:extLst>
            <c:ext xmlns:c16="http://schemas.microsoft.com/office/drawing/2014/chart" uri="{C3380CC4-5D6E-409C-BE32-E72D297353CC}">
              <c16:uniqueId val="{0000000A-0B41-45DD-8453-7AA1EBD6BA5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35762</c:v>
                </c:pt>
                <c:pt idx="2">
                  <c:v>#N/A</c:v>
                </c:pt>
                <c:pt idx="3">
                  <c:v>#N/A</c:v>
                </c:pt>
                <c:pt idx="4">
                  <c:v>28417</c:v>
                </c:pt>
                <c:pt idx="5">
                  <c:v>#N/A</c:v>
                </c:pt>
                <c:pt idx="6">
                  <c:v>#N/A</c:v>
                </c:pt>
                <c:pt idx="7">
                  <c:v>23356</c:v>
                </c:pt>
                <c:pt idx="8">
                  <c:v>#N/A</c:v>
                </c:pt>
                <c:pt idx="9">
                  <c:v>#N/A</c:v>
                </c:pt>
                <c:pt idx="10">
                  <c:v>26059</c:v>
                </c:pt>
                <c:pt idx="11">
                  <c:v>#N/A</c:v>
                </c:pt>
                <c:pt idx="12">
                  <c:v>#N/A</c:v>
                </c:pt>
                <c:pt idx="13">
                  <c:v>27999</c:v>
                </c:pt>
                <c:pt idx="14">
                  <c:v>#N/A</c:v>
                </c:pt>
              </c:numCache>
            </c:numRef>
          </c:val>
          <c:smooth val="0"/>
          <c:extLst>
            <c:ext xmlns:c16="http://schemas.microsoft.com/office/drawing/2014/chart" uri="{C3380CC4-5D6E-409C-BE32-E72D297353CC}">
              <c16:uniqueId val="{0000000B-0B41-45DD-8453-7AA1EBD6BA5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3405</c:v>
                </c:pt>
                <c:pt idx="1">
                  <c:v>3905</c:v>
                </c:pt>
                <c:pt idx="2">
                  <c:v>3909</c:v>
                </c:pt>
              </c:numCache>
            </c:numRef>
          </c:val>
          <c:extLst>
            <c:ext xmlns:c16="http://schemas.microsoft.com/office/drawing/2014/chart" uri="{C3380CC4-5D6E-409C-BE32-E72D297353CC}">
              <c16:uniqueId val="{00000000-0E95-44B0-805F-EB87A161AC27}"/>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203</c:v>
                </c:pt>
                <c:pt idx="1">
                  <c:v>522</c:v>
                </c:pt>
                <c:pt idx="2">
                  <c:v>793</c:v>
                </c:pt>
              </c:numCache>
            </c:numRef>
          </c:val>
          <c:extLst>
            <c:ext xmlns:c16="http://schemas.microsoft.com/office/drawing/2014/chart" uri="{C3380CC4-5D6E-409C-BE32-E72D297353CC}">
              <c16:uniqueId val="{00000001-0E95-44B0-805F-EB87A161AC27}"/>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8964</c:v>
                </c:pt>
                <c:pt idx="1">
                  <c:v>8447</c:v>
                </c:pt>
                <c:pt idx="2">
                  <c:v>7492</c:v>
                </c:pt>
              </c:numCache>
            </c:numRef>
          </c:val>
          <c:extLst>
            <c:ext xmlns:c16="http://schemas.microsoft.com/office/drawing/2014/chart" uri="{C3380CC4-5D6E-409C-BE32-E72D297353CC}">
              <c16:uniqueId val="{00000002-0E95-44B0-805F-EB87A161AC2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{FD6A2C5D-CECF-488D-83F4-0670FEECCB21}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183-4E7C-8540-91605B90551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{4487D63E-FC70-42A3-BE13-905347A04749}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183-4E7C-8540-91605B90551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{56F24832-465A-42C4-861E-91BD5C17597C}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183-4E7C-8540-91605B90551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{5048C1C8-261F-430A-99A8-88354DC30AF5}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183-4E7C-8540-91605B90551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{094204C4-6D11-4370-8004-981E4862A435}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183-4E7C-8540-91605B905511}"/>
                </c:ext>
              </c:extLst>
            </c:dLbl>
            <c:dLbl>
              <c:idx val="8"/>
              <c:layout>
                <c:manualLayout>
                  <c:x val="0"/>
                  <c:y val="5.110705911147451E-3"/>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{1FF1F69A-E922-45A6-831F-73A6D3B43298}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183-4E7C-8540-91605B905511}"/>
                </c:ext>
              </c:extLst>
            </c:dLbl>
            <c:dLbl>
              <c:idx val="16"/>
              <c:layout>
                <c:manualLayout>
                  <c:x val="0"/>
                  <c:y val="-4.15211552390694E-3"/>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{C88C36F9-6FFB-40B6-8F10-3128AE122842}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183-4E7C-8540-91605B905511}"/>
                </c:ext>
              </c:extLst>
            </c:dLbl>
            <c:dLbl>
              <c:idx val="24"/>
              <c:layout>
                <c:manualLayout>
                  <c:x val="0"/>
                  <c:y val="-9.5787992558624634E-4"/>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{29AAF65D-7200-4E38-90D6-C2A0C8922702}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183-4E7C-8540-91605B905511}"/>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{82BF9AA8-82E5-4972-A749-08DC5F7337E0}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183-4E7C-8540-91605B90551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74</c:v>
                </c:pt>
                <c:pt idx="8">
                  <c:v>75.3</c:v>
                </c:pt>
                <c:pt idx="16">
                  <c:v>76</c:v>
                </c:pt>
                <c:pt idx="24">
                  <c:v>75.599999999999994</c:v>
                </c:pt>
                <c:pt idx="32">
                  <c:v>76.5</c:v>
                </c:pt>
              </c:numCache>
            </c:numRef>
          </c:xVal>
          <c:yVal>
            <c:numRef>
              <c:f>公会計指標分析・財政指標組合せ分析表!$BP$51:$DC$51</c:f>
              <c:numCache>
                <c:formatCode>#,##0.0;"▲ "#,##0.0</c:formatCode>
                <c:ptCount val="40"/>
                <c:pt idx="0">
                  <c:v>67.3</c:v>
                </c:pt>
                <c:pt idx="8">
                  <c:v>50.6</c:v>
                </c:pt>
                <c:pt idx="16">
                  <c:v>43.5</c:v>
                </c:pt>
                <c:pt idx="24">
                  <c:v>47.2</c:v>
                </c:pt>
                <c:pt idx="32">
                  <c:v>49.3</c:v>
                </c:pt>
              </c:numCache>
            </c:numRef>
          </c:yVal>
          <c:smooth val="0"/>
          <c:extLst>
            <c:ext xmlns:c16="http://schemas.microsoft.com/office/drawing/2014/chart" uri="{C3380CC4-5D6E-409C-BE32-E72D297353CC}">
              <c16:uniqueId val="{00000009-2183-4E7C-8540-91605B90551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{AC28B2A1-9B35-4F90-B49A-BAF60C91D35A}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183-4E7C-8540-91605B90551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{AE8F87C7-CE0B-45B6-AC0A-5EBD0C120209}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183-4E7C-8540-91605B90551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{9C29E514-624C-4D3B-9F61-8F905B97A0EC}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183-4E7C-8540-91605B90551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{ABDBDD88-D46E-4EF6-B59E-91D284C6B0CD}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183-4E7C-8540-91605B90551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{7CA7E953-BD8A-433C-AA0E-C3ECE888DE2B}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183-4E7C-8540-91605B90551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{EDBCFED0-ECF8-4581-8AA6-891374E15870}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183-4E7C-8540-91605B90551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{D93E2A74-6A39-4A15-AAAE-B863F7F6F1B5}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183-4E7C-8540-91605B90551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{BE64E2DF-436D-4F0F-A1EF-D8530D73370C}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183-4E7C-8540-91605B90551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{0E43B2F5-5180-4544-BB81-BE8FE7098D06}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183-4E7C-8540-91605B90551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62.9</c:v>
                </c:pt>
                <c:pt idx="8">
                  <c:v>63.9</c:v>
                </c:pt>
                <c:pt idx="16">
                  <c:v>64.900000000000006</c:v>
                </c:pt>
                <c:pt idx="24">
                  <c:v>65.8</c:v>
                </c:pt>
                <c:pt idx="32">
                  <c:v>66.7</c:v>
                </c:pt>
              </c:numCache>
            </c:numRef>
          </c:xVal>
          <c:yVal>
            <c:numRef>
              <c:f>公会計指標分析・財政指標組合せ分析表!$BP$55:$DC$55</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2183-4E7C-8540-91605B905511}"/>
            </c:ext>
          </c:extLst>
        </c:ser>
        <c:dLbls>
          <c:showLegendKey val="0"/>
          <c:showVal val="1"/>
          <c:showCatName val="0"/>
          <c:showSerName val="0"/>
          <c:showPercent val="0"/>
          <c:showBubbleSize val="0"/>
        </c:dLbls>
        <c:axId val="46179840"/>
        <c:axId val="46181760"/>
      </c:scatterChart>
      <c:valAx>
        <c:axId val="46179840"/>
        <c:scaling>
          <c:orientation val="maxMin"/>
          <c:max val="8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8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{4D510B8E-2964-4433-BA8C-A11B7CC07B17}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772B-4B67-BED6-B221ABB11AC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{43049153-496D-46FA-A207-C3B1F103EEF1}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72B-4B67-BED6-B221ABB11AC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{09E1D855-FBEA-45F8-A90E-E5E8A5609860}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72B-4B67-BED6-B221ABB11AC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{6B20067B-6D6E-4E34-BB66-E938F613561E}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72B-4B67-BED6-B221ABB11AC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{10F48449-7E80-43ED-B1B6-6238337DFA61}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72B-4B67-BED6-B221ABB11AC3}"/>
                </c:ext>
              </c:extLst>
            </c:dLbl>
            <c:dLbl>
              <c:idx val="8"/>
              <c:layout>
                <c:manualLayout>
                  <c:x val="0"/>
                  <c:y val="2.3640204478777645E-3"/>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{4F0CDD5B-D868-4E6D-8AE8-FA3356795952}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772B-4B67-BED6-B221ABB11AC3}"/>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{70D2B186-92ED-462B-A9AE-00F35B19EFD1}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772B-4B67-BED6-B221ABB11AC3}"/>
                </c:ext>
              </c:extLst>
            </c:dLbl>
            <c:dLbl>
              <c:idx val="24"/>
              <c:layout>
                <c:manualLayout>
                  <c:x val="0"/>
                  <c:y val="-2.3640204478779241E-3"/>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{EAE7FCD9-ADEF-4845-87A3-E8AAE769D3F4}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772B-4B67-BED6-B221ABB11AC3}"/>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{B2E0118A-7FBB-4409-936F-59175472E19F}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772B-4B67-BED6-B221ABB11AC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10.4</c:v>
                </c:pt>
                <c:pt idx="8">
                  <c:v>10.5</c:v>
                </c:pt>
                <c:pt idx="16">
                  <c:v>10.8</c:v>
                </c:pt>
                <c:pt idx="24">
                  <c:v>10.4</c:v>
                </c:pt>
                <c:pt idx="32">
                  <c:v>9.9</c:v>
                </c:pt>
              </c:numCache>
            </c:numRef>
          </c:xVal>
          <c:yVal>
            <c:numRef>
              <c:f>公会計指標分析・財政指標組合せ分析表!$BP$73:$DC$73</c:f>
              <c:numCache>
                <c:formatCode>#,##0.0;"▲ "#,##0.0</c:formatCode>
                <c:ptCount val="40"/>
                <c:pt idx="0">
                  <c:v>67.3</c:v>
                </c:pt>
                <c:pt idx="8">
                  <c:v>50.6</c:v>
                </c:pt>
                <c:pt idx="16">
                  <c:v>43.5</c:v>
                </c:pt>
                <c:pt idx="24">
                  <c:v>47.2</c:v>
                </c:pt>
                <c:pt idx="32">
                  <c:v>49.3</c:v>
                </c:pt>
              </c:numCache>
            </c:numRef>
          </c:yVal>
          <c:smooth val="0"/>
          <c:extLst>
            <c:ext xmlns:c16="http://schemas.microsoft.com/office/drawing/2014/chart" uri="{C3380CC4-5D6E-409C-BE32-E72D297353CC}">
              <c16:uniqueId val="{00000009-772B-4B67-BED6-B221ABB11AC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{23FB77B3-E334-4057-89A0-CA20665E0EEA}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772B-4B67-BED6-B221ABB11AC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{F84F016F-A6D4-4336-BA62-1861BAC3462E}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72B-4B67-BED6-B221ABB11AC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{B0331BA4-C30B-487C-9FE4-506297247DA6}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72B-4B67-BED6-B221ABB11AC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{856CCD27-2BC6-4CC4-A28D-5843FE9C0A6C}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72B-4B67-BED6-B221ABB11AC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{65E684AD-9E47-4476-83A8-21AA94B990A2}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72B-4B67-BED6-B221ABB11AC3}"/>
                </c:ext>
              </c:extLst>
            </c:dLbl>
            <c:dLbl>
              <c:idx val="8"/>
              <c:layout>
                <c:manualLayout>
                  <c:x val="0"/>
                  <c:y val="6.7411828287691896E-3"/>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{D772E363-BF9E-4B9E-8067-CEF1D0A5E9FE}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772B-4B67-BED6-B221ABB11AC3}"/>
                </c:ext>
              </c:extLst>
            </c:dLbl>
            <c:dLbl>
              <c:idx val="16"/>
              <c:layout>
                <c:manualLayout>
                  <c:x val="0"/>
                  <c:y val="2.6373769014053635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{A816CB3D-9FEE-4E4B-B036-7100206547C3}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772B-4B67-BED6-B221ABB11AC3}"/>
                </c:ext>
              </c:extLst>
            </c:dLbl>
            <c:dLbl>
              <c:idx val="24"/>
              <c:layout>
                <c:manualLayout>
                  <c:x val="0"/>
                  <c:y val="-3.791268895895423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{025698C9-E6C1-4611-9B84-8FE426910133}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772B-4B67-BED6-B221ABB11AC3}"/>
                </c:ext>
              </c:extLst>
            </c:dLbl>
            <c:dLbl>
              <c:idx val="32"/>
              <c:layout>
                <c:manualLayout>
                  <c:x val="0"/>
                  <c:y val="4.7982508474854902E-3"/>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{F8258726-C99B-42F9-908D-9F92F40EA0EE}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772B-4B67-BED6-B221ABB11AC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5.4</c:v>
                </c:pt>
                <c:pt idx="8">
                  <c:v>5.2</c:v>
                </c:pt>
                <c:pt idx="16">
                  <c:v>5.2</c:v>
                </c:pt>
                <c:pt idx="24">
                  <c:v>5.2</c:v>
                </c:pt>
                <c:pt idx="32">
                  <c:v>5.2</c:v>
                </c:pt>
              </c:numCache>
            </c:numRef>
          </c:xVal>
          <c:yVal>
            <c:numRef>
              <c:f>公会計指標分析・財政指標組合せ分析表!$BP$77:$DC$77</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772B-4B67-BED6-B221ABB11AC3}"/>
            </c:ext>
          </c:extLst>
        </c:ser>
        <c:dLbls>
          <c:showLegendKey val="0"/>
          <c:showVal val="1"/>
          <c:showCatName val="0"/>
          <c:showSerName val="0"/>
          <c:showPercent val="0"/>
          <c:showBubbleSize val="0"/>
        </c:dLbls>
        <c:axId val="84219776"/>
        <c:axId val="84234240"/>
      </c:scatterChart>
      <c:valAx>
        <c:axId val="84219776"/>
        <c:scaling>
          <c:orientation val="maxMin"/>
          <c:max val="12"/>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8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福井県福井市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254,029
248,430
536.37
129,790,580
126,567,199
2,248,182
65,520,173
134,621,769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49.3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令和６年度は基準財政需要額の伸びにより、財政力指数は０．７７と、前年度の０．７８よりも低下したが、昨年度に引き続き、類似団体平均を上回った。</a:t>
          </a:r>
        </a:p>
        <a:p>
          <a:r>
            <a:rPr kumimoji="1" lang="ja-JP" altLang="en-US" sz="1300">
              <a:latin typeface="ＭＳ Ｐゴシック" panose="020B0600070205080204" pitchFamily="50" charset="-128"/>
              <a:ea typeface="ＭＳ Ｐゴシック" panose="020B0600070205080204" pitchFamily="50" charset="-128"/>
            </a:rPr>
            <a:t>　今後とも、令和３年度に策定した福井市財政計画（計画期間：令和４年度～８年度）に基づき、市税収入や新たな財源など、あらゆる歳入の確保に努めるとともに、事務事業の見直し、人件費の削減などの取組を通して、更なる財政基盤の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105228</xdr:rowOff>
    </xdr:from>
    <xdr:to>
      <xdr:col>23</xdr:col>
      <xdr:colOff>133350</xdr:colOff>
      <xdr:row>44</xdr:row>
      <xdr:rowOff>165100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05978"/>
          <a:ext cx="0" cy="16029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20155</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8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105228</xdr:rowOff>
    </xdr:from>
    <xdr:to>
      <xdr:col>24</xdr:col>
      <xdr:colOff>12700</xdr:colOff>
      <xdr:row>35</xdr:row>
      <xdr:rowOff>105228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05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162378</xdr:rowOff>
    </xdr:from>
    <xdr:to>
      <xdr:col>23</xdr:col>
      <xdr:colOff>133350</xdr:colOff>
      <xdr:row>42</xdr:row>
      <xdr:rowOff>8165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191828"/>
          <a:ext cx="8382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118127</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4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127907</xdr:rowOff>
    </xdr:from>
    <xdr:to>
      <xdr:col>19</xdr:col>
      <xdr:colOff>133350</xdr:colOff>
      <xdr:row>41</xdr:row>
      <xdr:rowOff>162378</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157357"/>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146050</xdr:rowOff>
    </xdr:from>
    <xdr:to>
      <xdr:col>19</xdr:col>
      <xdr:colOff>184150</xdr:colOff>
      <xdr:row>42</xdr:row>
      <xdr:rowOff>76200</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60977</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6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110672</xdr:rowOff>
    </xdr:from>
    <xdr:to>
      <xdr:col>15</xdr:col>
      <xdr:colOff>82550</xdr:colOff>
      <xdr:row>41</xdr:row>
      <xdr:rowOff>127907</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140122"/>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26505</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76200</xdr:rowOff>
    </xdr:from>
    <xdr:to>
      <xdr:col>11</xdr:col>
      <xdr:colOff>31750</xdr:colOff>
      <xdr:row>41</xdr:row>
      <xdr:rowOff>110672</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105650"/>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111578</xdr:rowOff>
    </xdr:from>
    <xdr:to>
      <xdr:col>11</xdr:col>
      <xdr:colOff>82550</xdr:colOff>
      <xdr:row>42</xdr:row>
      <xdr:rowOff>41728</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26505</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77107</xdr:rowOff>
    </xdr:from>
    <xdr:to>
      <xdr:col>7</xdr:col>
      <xdr:colOff>31750</xdr:colOff>
      <xdr:row>42</xdr:row>
      <xdr:rowOff>7257</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163484</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1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128815</xdr:rowOff>
    </xdr:from>
    <xdr:to>
      <xdr:col>23</xdr:col>
      <xdr:colOff>184150</xdr:colOff>
      <xdr:row>42</xdr:row>
      <xdr:rowOff>58965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15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145342</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003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111578</xdr:rowOff>
    </xdr:from>
    <xdr:to>
      <xdr:col>19</xdr:col>
      <xdr:colOff>184150</xdr:colOff>
      <xdr:row>42</xdr:row>
      <xdr:rowOff>41728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51905</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909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77107</xdr:rowOff>
    </xdr:from>
    <xdr:to>
      <xdr:col>15</xdr:col>
      <xdr:colOff>133350</xdr:colOff>
      <xdr:row>42</xdr:row>
      <xdr:rowOff>7257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10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17434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875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59872</xdr:rowOff>
    </xdr:from>
    <xdr:to>
      <xdr:col>11</xdr:col>
      <xdr:colOff>82550</xdr:colOff>
      <xdr:row>41</xdr:row>
      <xdr:rowOff>161472</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089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199</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858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25400</xdr:rowOff>
    </xdr:from>
    <xdr:to>
      <xdr:col>7</xdr:col>
      <xdr:colOff>31750</xdr:colOff>
      <xdr:row>41</xdr:row>
      <xdr:rowOff>127000</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137177</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令和６年度は人件費などの義務的経費が増加した一方で、市税収入が増加したことにより、昨年度に引き続き、類似団体内平均を下回った。</a:t>
          </a:r>
        </a:p>
        <a:p>
          <a:r>
            <a:rPr kumimoji="1" lang="ja-JP" altLang="en-US" sz="1300">
              <a:latin typeface="ＭＳ Ｐゴシック" panose="020B0600070205080204" pitchFamily="50" charset="-128"/>
              <a:ea typeface="ＭＳ Ｐゴシック" panose="020B0600070205080204" pitchFamily="50" charset="-128"/>
            </a:rPr>
            <a:t>　引き続き、物価高騰による影響や人件費、福祉サービス等の扶助費の増加が見込まれることから、令和３年度に策定した福井市財政計画に基づき、市税収入や新たな財源の確保、事務事業の見直しや施設管理経費の縮減などに取り組んでいく。</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76200</xdr:rowOff>
    </xdr:from>
    <xdr:to>
      <xdr:col>23</xdr:col>
      <xdr:colOff>133350</xdr:colOff>
      <xdr:row>67</xdr:row>
      <xdr:rowOff>152400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19175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124477</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61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152400</xdr:rowOff>
    </xdr:from>
    <xdr:to>
      <xdr:col>24</xdr:col>
      <xdr:colOff>12700</xdr:colOff>
      <xdr:row>67</xdr:row>
      <xdr:rowOff>152400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63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162577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93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76200</xdr:rowOff>
    </xdr:from>
    <xdr:to>
      <xdr:col>24</xdr:col>
      <xdr:colOff>12700</xdr:colOff>
      <xdr:row>59</xdr:row>
      <xdr:rowOff>76200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19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97155</xdr:rowOff>
    </xdr:from>
    <xdr:to>
      <xdr:col>23</xdr:col>
      <xdr:colOff>133350</xdr:colOff>
      <xdr:row>65</xdr:row>
      <xdr:rowOff>97155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124140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102887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12471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130810</xdr:rowOff>
    </xdr:from>
    <xdr:to>
      <xdr:col>23</xdr:col>
      <xdr:colOff>184150</xdr:colOff>
      <xdr:row>66</xdr:row>
      <xdr:rowOff>60960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127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97155</xdr:rowOff>
    </xdr:from>
    <xdr:to>
      <xdr:col>19</xdr:col>
      <xdr:colOff>133350</xdr:colOff>
      <xdr:row>66</xdr:row>
      <xdr:rowOff>6138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3225800" y="11241405"/>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65</xdr:row>
      <xdr:rowOff>122767</xdr:rowOff>
    </xdr:from>
    <xdr:to>
      <xdr:col>19</xdr:col>
      <xdr:colOff>184150</xdr:colOff>
      <xdr:row>66</xdr:row>
      <xdr:rowOff>52917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1267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37694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1353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103717</xdr:rowOff>
    </xdr:from>
    <xdr:to>
      <xdr:col>15</xdr:col>
      <xdr:colOff>82550</xdr:colOff>
      <xdr:row>66</xdr:row>
      <xdr:rowOff>6138</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1076517"/>
          <a:ext cx="889000" cy="245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65</xdr:row>
      <xdr:rowOff>82550</xdr:rowOff>
    </xdr:from>
    <xdr:to>
      <xdr:col>15</xdr:col>
      <xdr:colOff>133350</xdr:colOff>
      <xdr:row>66</xdr:row>
      <xdr:rowOff>12700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122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22877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99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103717</xdr:rowOff>
    </xdr:from>
    <xdr:to>
      <xdr:col>11</xdr:col>
      <xdr:colOff>31750</xdr:colOff>
      <xdr:row>65</xdr:row>
      <xdr:rowOff>165523</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1076517"/>
          <a:ext cx="889000" cy="233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121285</xdr:rowOff>
    </xdr:from>
    <xdr:to>
      <xdr:col>11</xdr:col>
      <xdr:colOff>82550</xdr:colOff>
      <xdr:row>65</xdr:row>
      <xdr:rowOff>51435</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109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36212</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118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110702</xdr:rowOff>
    </xdr:from>
    <xdr:to>
      <xdr:col>7</xdr:col>
      <xdr:colOff>31750</xdr:colOff>
      <xdr:row>66</xdr:row>
      <xdr:rowOff>40852</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1254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51029</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1023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46355</xdr:rowOff>
    </xdr:from>
    <xdr:to>
      <xdr:col>23</xdr:col>
      <xdr:colOff>184150</xdr:colOff>
      <xdr:row>65</xdr:row>
      <xdr:rowOff>147955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1190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62882</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1035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46355</xdr:rowOff>
    </xdr:from>
    <xdr:to>
      <xdr:col>19</xdr:col>
      <xdr:colOff>184150</xdr:colOff>
      <xdr:row>65</xdr:row>
      <xdr:rowOff>147955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1190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158132</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9594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126788</xdr:rowOff>
    </xdr:from>
    <xdr:to>
      <xdr:col>15</xdr:col>
      <xdr:colOff>133350</xdr:colOff>
      <xdr:row>66</xdr:row>
      <xdr:rowOff>56938</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1271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41715</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1357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52917</xdr:rowOff>
    </xdr:from>
    <xdr:to>
      <xdr:col>11</xdr:col>
      <xdr:colOff>82550</xdr:colOff>
      <xdr:row>64</xdr:row>
      <xdr:rowOff>154517</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102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164694</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79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114723</xdr:rowOff>
    </xdr:from>
    <xdr:to>
      <xdr:col>7</xdr:col>
      <xdr:colOff>31750</xdr:colOff>
      <xdr:row>66</xdr:row>
      <xdr:rowOff>44873</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1258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29650</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13453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[149,221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190,273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人口１，０００人当たりの職員数が７．８０人と類似団体内平均よりも多くなっており、類似団体内平均を上回った。</a:t>
          </a:r>
        </a:p>
        <a:p>
          <a:r>
            <a:rPr kumimoji="1" lang="ja-JP" altLang="en-US" sz="1300">
              <a:latin typeface="ＭＳ Ｐゴシック" panose="020B0600070205080204" pitchFamily="50" charset="-128"/>
              <a:ea typeface="ＭＳ Ｐゴシック" panose="020B0600070205080204" pitchFamily="50" charset="-128"/>
            </a:rPr>
            <a:t>　今後も、職員数の適正化や給与水準、事務事業の見直し、施設管理経費の縮減を進めることにより、経費の抑制に努めていく。</a:t>
          </a: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91081</xdr:rowOff>
    </xdr:from>
    <xdr:to>
      <xdr:col>23</xdr:col>
      <xdr:colOff>133350</xdr:colOff>
      <xdr:row>89</xdr:row>
      <xdr:rowOff>163415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07081"/>
          <a:ext cx="0" cy="16153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135492</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39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163415</xdr:rowOff>
    </xdr:from>
    <xdr:to>
      <xdr:col>24</xdr:col>
      <xdr:colOff>12700</xdr:colOff>
      <xdr:row>89</xdr:row>
      <xdr:rowOff>163415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422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6008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50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91081</xdr:rowOff>
    </xdr:from>
    <xdr:to>
      <xdr:col>24</xdr:col>
      <xdr:colOff>12700</xdr:colOff>
      <xdr:row>80</xdr:row>
      <xdr:rowOff>91081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07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156127</xdr:rowOff>
    </xdr:from>
    <xdr:to>
      <xdr:col>23</xdr:col>
      <xdr:colOff>133350</xdr:colOff>
      <xdr:row>86</xdr:row>
      <xdr:rowOff>45720</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557927"/>
          <a:ext cx="838200" cy="232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75685</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3060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59158</xdr:rowOff>
    </xdr:from>
    <xdr:to>
      <xdr:col>23</xdr:col>
      <xdr:colOff>184150</xdr:colOff>
      <xdr:row>84</xdr:row>
      <xdr:rowOff>160758</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60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156127</xdr:rowOff>
    </xdr:from>
    <xdr:to>
      <xdr:col>19</xdr:col>
      <xdr:colOff>133350</xdr:colOff>
      <xdr:row>85</xdr:row>
      <xdr:rowOff>77698</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557927"/>
          <a:ext cx="889000" cy="93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85123</xdr:rowOff>
    </xdr:from>
    <xdr:to>
      <xdr:col>19</xdr:col>
      <xdr:colOff>184150</xdr:colOff>
      <xdr:row>84</xdr:row>
      <xdr:rowOff>15273</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31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25450</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0843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134007</xdr:rowOff>
    </xdr:from>
    <xdr:to>
      <xdr:col>15</xdr:col>
      <xdr:colOff>82550</xdr:colOff>
      <xdr:row>85</xdr:row>
      <xdr:rowOff>77698</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535807"/>
          <a:ext cx="889000" cy="115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164009</xdr:rowOff>
    </xdr:from>
    <xdr:to>
      <xdr:col>15</xdr:col>
      <xdr:colOff>133350</xdr:colOff>
      <xdr:row>84</xdr:row>
      <xdr:rowOff>94159</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9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104336</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163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64512</xdr:rowOff>
    </xdr:from>
    <xdr:to>
      <xdr:col>11</xdr:col>
      <xdr:colOff>31750</xdr:colOff>
      <xdr:row>84</xdr:row>
      <xdr:rowOff>134007</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466312"/>
          <a:ext cx="889000" cy="69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70224</xdr:rowOff>
    </xdr:from>
    <xdr:to>
      <xdr:col>11</xdr:col>
      <xdr:colOff>82550</xdr:colOff>
      <xdr:row>84</xdr:row>
      <xdr:rowOff>374</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300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10551</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069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80787</xdr:rowOff>
    </xdr:from>
    <xdr:to>
      <xdr:col>7</xdr:col>
      <xdr:colOff>31750</xdr:colOff>
      <xdr:row>83</xdr:row>
      <xdr:rowOff>10937</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39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21114</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908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166370</xdr:rowOff>
    </xdr:from>
    <xdr:to>
      <xdr:col>23</xdr:col>
      <xdr:colOff>184150</xdr:colOff>
      <xdr:row>86</xdr:row>
      <xdr:rowOff>96520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73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138447</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711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105327</xdr:rowOff>
    </xdr:from>
    <xdr:to>
      <xdr:col>19</xdr:col>
      <xdr:colOff>184150</xdr:colOff>
      <xdr:row>85</xdr:row>
      <xdr:rowOff>35477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507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20254</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5935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85</xdr:row>
      <xdr:rowOff>26898</xdr:rowOff>
    </xdr:from>
    <xdr:to>
      <xdr:col>15</xdr:col>
      <xdr:colOff>133350</xdr:colOff>
      <xdr:row>85</xdr:row>
      <xdr:rowOff>128498</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600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113275</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686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83207</xdr:rowOff>
    </xdr:from>
    <xdr:to>
      <xdr:col>11</xdr:col>
      <xdr:colOff>82550</xdr:colOff>
      <xdr:row>85</xdr:row>
      <xdr:rowOff>13357</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485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169584</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571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84</xdr:row>
      <xdr:rowOff>13712</xdr:rowOff>
    </xdr:from>
    <xdr:to>
      <xdr:col>7</xdr:col>
      <xdr:colOff>31750</xdr:colOff>
      <xdr:row>84</xdr:row>
      <xdr:rowOff>115312</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415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100089</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501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本市では、平成１８年４月に国、県に準じて給与構造改革を実施し、職務・職責に応じた給料表構造へ変更するとともに、高齢者層の昇給抑制制度も導入したことから、平均給料月額は確実に下がっている。</a:t>
          </a:r>
        </a:p>
        <a:p>
          <a:r>
            <a:rPr kumimoji="1" lang="ja-JP" altLang="en-US" sz="1300">
              <a:latin typeface="ＭＳ Ｐゴシック" panose="020B0600070205080204" pitchFamily="50" charset="-128"/>
              <a:ea typeface="ＭＳ Ｐゴシック" panose="020B0600070205080204" pitchFamily="50" charset="-128"/>
            </a:rPr>
            <a:t>　また、３１年４月には給料表の継足し廃止や級別職員数の適正化を図るため昇任制度の見直しを行ったところである。</a:t>
          </a:r>
        </a:p>
        <a:p>
          <a:r>
            <a:rPr kumimoji="1" lang="ja-JP" altLang="en-US" sz="1300">
              <a:latin typeface="ＭＳ Ｐゴシック" panose="020B0600070205080204" pitchFamily="50" charset="-128"/>
              <a:ea typeface="ＭＳ Ｐゴシック" panose="020B0600070205080204" pitchFamily="50" charset="-128"/>
            </a:rPr>
            <a:t>　このような取組により、ラスパイレス指数は減少傾向にあるものの、全国市平均との比較ではやや高いため、今後も引き続き給与水準の適正化に努めていく。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79375</xdr:rowOff>
    </xdr:from>
    <xdr:to>
      <xdr:col>85</xdr:col>
      <xdr:colOff>95250</xdr:colOff>
      <xdr:row>90</xdr:row>
      <xdr:rowOff>79375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108602</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161925</xdr:rowOff>
    </xdr:from>
    <xdr:to>
      <xdr:col>85</xdr:col>
      <xdr:colOff>95250</xdr:colOff>
      <xdr:row>86</xdr:row>
      <xdr:rowOff>161925</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19702</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73025</xdr:rowOff>
    </xdr:from>
    <xdr:to>
      <xdr:col>85</xdr:col>
      <xdr:colOff>95250</xdr:colOff>
      <xdr:row>83</xdr:row>
      <xdr:rowOff>73025</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102252</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79</xdr:row>
      <xdr:rowOff>155575</xdr:rowOff>
    </xdr:from>
    <xdr:to>
      <xdr:col>85</xdr:col>
      <xdr:colOff>95250</xdr:colOff>
      <xdr:row>79</xdr:row>
      <xdr:rowOff>155575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13352</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8731</xdr:rowOff>
    </xdr:from>
    <xdr:to>
      <xdr:col>81</xdr:col>
      <xdr:colOff>44450</xdr:colOff>
      <xdr:row>89</xdr:row>
      <xdr:rowOff>54769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96181"/>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26846</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85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54769</xdr:rowOff>
    </xdr:from>
    <xdr:to>
      <xdr:col>81</xdr:col>
      <xdr:colOff>133350</xdr:colOff>
      <xdr:row>89</xdr:row>
      <xdr:rowOff>54769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313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95108</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39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8731</xdr:rowOff>
    </xdr:from>
    <xdr:to>
      <xdr:col>81</xdr:col>
      <xdr:colOff>133350</xdr:colOff>
      <xdr:row>81</xdr:row>
      <xdr:rowOff>8731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96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86519</xdr:rowOff>
    </xdr:from>
    <xdr:to>
      <xdr:col>81</xdr:col>
      <xdr:colOff>44450</xdr:colOff>
      <xdr:row>86</xdr:row>
      <xdr:rowOff>86519</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6179800" y="1483121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7002</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5802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161925</xdr:rowOff>
    </xdr:from>
    <xdr:to>
      <xdr:col>81</xdr:col>
      <xdr:colOff>95250</xdr:colOff>
      <xdr:row>86</xdr:row>
      <xdr:rowOff>92075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86519</xdr:rowOff>
    </xdr:from>
    <xdr:to>
      <xdr:col>77</xdr:col>
      <xdr:colOff>44450</xdr:colOff>
      <xdr:row>86</xdr:row>
      <xdr:rowOff>101600</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5290800" y="14831219"/>
          <a:ext cx="889000" cy="1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161925</xdr:rowOff>
    </xdr:from>
    <xdr:to>
      <xdr:col>77</xdr:col>
      <xdr:colOff>95250</xdr:colOff>
      <xdr:row>86</xdr:row>
      <xdr:rowOff>92075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102252</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5040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101600</xdr:rowOff>
    </xdr:from>
    <xdr:to>
      <xdr:col>72</xdr:col>
      <xdr:colOff>203200</xdr:colOff>
      <xdr:row>86</xdr:row>
      <xdr:rowOff>161925</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flipV="1">
          <a:off x="14401800" y="14846300"/>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20638</xdr:rowOff>
    </xdr:from>
    <xdr:to>
      <xdr:col>73</xdr:col>
      <xdr:colOff>44450</xdr:colOff>
      <xdr:row>86</xdr:row>
      <xdr:rowOff>122238</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76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132415</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53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161925</xdr:rowOff>
    </xdr:from>
    <xdr:to>
      <xdr:col>68</xdr:col>
      <xdr:colOff>152400</xdr:colOff>
      <xdr:row>87</xdr:row>
      <xdr:rowOff>20638</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flipV="1">
          <a:off x="13512800" y="14906625"/>
          <a:ext cx="8890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65881</xdr:rowOff>
    </xdr:from>
    <xdr:to>
      <xdr:col>68</xdr:col>
      <xdr:colOff>203200</xdr:colOff>
      <xdr:row>86</xdr:row>
      <xdr:rowOff>167481</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810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6208</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579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96044</xdr:rowOff>
    </xdr:from>
    <xdr:to>
      <xdr:col>64</xdr:col>
      <xdr:colOff>152400</xdr:colOff>
      <xdr:row>87</xdr:row>
      <xdr:rowOff>26194</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84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36371</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609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35719</xdr:rowOff>
    </xdr:from>
    <xdr:to>
      <xdr:col>81</xdr:col>
      <xdr:colOff>95250</xdr:colOff>
      <xdr:row>86</xdr:row>
      <xdr:rowOff>137319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780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7796</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752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35719</xdr:rowOff>
    </xdr:from>
    <xdr:to>
      <xdr:col>77</xdr:col>
      <xdr:colOff>95250</xdr:colOff>
      <xdr:row>86</xdr:row>
      <xdr:rowOff>137319</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780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122096</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48667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50800</xdr:rowOff>
    </xdr:from>
    <xdr:to>
      <xdr:col>73</xdr:col>
      <xdr:colOff>44450</xdr:colOff>
      <xdr:row>86</xdr:row>
      <xdr:rowOff>152400</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137177</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111125</xdr:rowOff>
    </xdr:from>
    <xdr:to>
      <xdr:col>68</xdr:col>
      <xdr:colOff>203200</xdr:colOff>
      <xdr:row>87</xdr:row>
      <xdr:rowOff>41275</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85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26052</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494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141288</xdr:rowOff>
    </xdr:from>
    <xdr:to>
      <xdr:col>64</xdr:col>
      <xdr:colOff>152400</xdr:colOff>
      <xdr:row>87</xdr:row>
      <xdr:rowOff>71438</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88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56215</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4972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本市は平成８年度から定員削減計画や適正化計画を策定、運用しており、令和６年３月からは定員管理計画に基づき、今後の行政需要の変化を見据えた定員管理を行っている。</a:t>
          </a:r>
        </a:p>
        <a:p>
          <a:r>
            <a:rPr kumimoji="1" lang="ja-JP" altLang="en-US" sz="1300">
              <a:latin typeface="ＭＳ Ｐゴシック" panose="020B0600070205080204" pitchFamily="50" charset="-128"/>
              <a:ea typeface="ＭＳ Ｐゴシック" panose="020B0600070205080204" pitchFamily="50" charset="-128"/>
            </a:rPr>
            <a:t>　地方創生や移住定住の推進、質の高い子育て環境の整備、農林水産物の販路拡大といった本市の重点施策に応じ、職員数は多い傾向にあるが、今後、</a:t>
          </a:r>
          <a:r>
            <a:rPr kumimoji="1" lang="en-US" altLang="ja-JP" sz="1300">
              <a:latin typeface="ＭＳ Ｐゴシック" panose="020B0600070205080204" pitchFamily="50" charset="-128"/>
              <a:ea typeface="ＭＳ Ｐゴシック" panose="020B0600070205080204" pitchFamily="50" charset="-128"/>
            </a:rPr>
            <a:t>DX</a:t>
          </a:r>
          <a:r>
            <a:rPr kumimoji="1" lang="ja-JP" altLang="en-US" sz="1300">
              <a:latin typeface="ＭＳ Ｐゴシック" panose="020B0600070205080204" pitchFamily="50" charset="-128"/>
              <a:ea typeface="ＭＳ Ｐゴシック" panose="020B0600070205080204" pitchFamily="50" charset="-128"/>
            </a:rPr>
            <a:t>の推進に伴い、議会・総務、税務、民生部門を中心に減員を見込んでいる。民間委託の推進等も含め、中核市定員モデルとの均衡を図りながら、引き続き適正な定員管理に努めていく。</a:t>
          </a: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2" name="定員管理の状況グラフ枠">
          <a:extLst>
            <a:ext uri="{FF2B5EF4-FFF2-40B4-BE49-F238E27FC236}">
              <a16:creationId xmlns:a16="http://schemas.microsoft.com/office/drawing/2014/main" id="{00000000-0008-0000-0300-000042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108857</xdr:rowOff>
    </xdr:from>
    <xdr:to>
      <xdr:col>81</xdr:col>
      <xdr:colOff>44450</xdr:colOff>
      <xdr:row>66</xdr:row>
      <xdr:rowOff>85997</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7018000" y="9881507"/>
          <a:ext cx="0" cy="15201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58074</xdr:rowOff>
    </xdr:from>
    <xdr:ext cx="762000" cy="259045"/>
    <xdr:sp macro="" textlink="">
      <xdr:nvSpPr>
        <xdr:cNvPr id="324" name="定員管理の状況最小値テキスト">
          <a:extLst>
            <a:ext uri="{FF2B5EF4-FFF2-40B4-BE49-F238E27FC236}">
              <a16:creationId xmlns:a16="http://schemas.microsoft.com/office/drawing/2014/main" id="{00000000-0008-0000-0300-000044010000}"/>
            </a:ext>
          </a:extLst>
        </xdr:cNvPr>
        <xdr:cNvSpPr txBox="1"/>
      </xdr:nvSpPr>
      <xdr:spPr>
        <a:xfrm>
          <a:off x="17106900" y="11373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85997</xdr:rowOff>
    </xdr:from>
    <xdr:to>
      <xdr:col>81</xdr:col>
      <xdr:colOff>133350</xdr:colOff>
      <xdr:row>66</xdr:row>
      <xdr:rowOff>85997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1401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23784</xdr:rowOff>
    </xdr:from>
    <xdr:ext cx="762000" cy="259045"/>
    <xdr:sp macro="" textlink="">
      <xdr:nvSpPr>
        <xdr:cNvPr id="326" name="定員管理の状況最大値テキスト">
          <a:extLst>
            <a:ext uri="{FF2B5EF4-FFF2-40B4-BE49-F238E27FC236}">
              <a16:creationId xmlns:a16="http://schemas.microsoft.com/office/drawing/2014/main" id="{00000000-0008-0000-0300-000046010000}"/>
            </a:ext>
          </a:extLst>
        </xdr:cNvPr>
        <xdr:cNvSpPr txBox="1"/>
      </xdr:nvSpPr>
      <xdr:spPr>
        <a:xfrm>
          <a:off x="17106900" y="9624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108857</xdr:rowOff>
    </xdr:from>
    <xdr:to>
      <xdr:col>81</xdr:col>
      <xdr:colOff>133350</xdr:colOff>
      <xdr:row>57</xdr:row>
      <xdr:rowOff>108857</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6929100" y="9881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90170</xdr:rowOff>
    </xdr:from>
    <xdr:to>
      <xdr:col>81</xdr:col>
      <xdr:colOff>44450</xdr:colOff>
      <xdr:row>63</xdr:row>
      <xdr:rowOff>97065</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6179800" y="10891520"/>
          <a:ext cx="838200" cy="6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160037</xdr:rowOff>
    </xdr:from>
    <xdr:ext cx="762000" cy="259045"/>
    <xdr:sp macro="" textlink="">
      <xdr:nvSpPr>
        <xdr:cNvPr id="329" name="定員管理の状況平均値テキスト">
          <a:extLst>
            <a:ext uri="{FF2B5EF4-FFF2-40B4-BE49-F238E27FC236}">
              <a16:creationId xmlns:a16="http://schemas.microsoft.com/office/drawing/2014/main" id="{00000000-0008-0000-0300-000049010000}"/>
            </a:ext>
          </a:extLst>
        </xdr:cNvPr>
        <xdr:cNvSpPr txBox="1"/>
      </xdr:nvSpPr>
      <xdr:spPr>
        <a:xfrm>
          <a:off x="17106900" y="102755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143510</xdr:rowOff>
    </xdr:from>
    <xdr:to>
      <xdr:col>81</xdr:col>
      <xdr:colOff>95250</xdr:colOff>
      <xdr:row>61</xdr:row>
      <xdr:rowOff>73660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9672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83276</xdr:rowOff>
    </xdr:from>
    <xdr:to>
      <xdr:col>77</xdr:col>
      <xdr:colOff>44450</xdr:colOff>
      <xdr:row>63</xdr:row>
      <xdr:rowOff>90170</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5290800" y="10884626"/>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119380</xdr:rowOff>
    </xdr:from>
    <xdr:to>
      <xdr:col>77</xdr:col>
      <xdr:colOff>95250</xdr:colOff>
      <xdr:row>61</xdr:row>
      <xdr:rowOff>49530</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6129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59707</xdr:rowOff>
    </xdr:from>
    <xdr:ext cx="7366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798800" y="10175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62593</xdr:rowOff>
    </xdr:from>
    <xdr:to>
      <xdr:col>72</xdr:col>
      <xdr:colOff>203200</xdr:colOff>
      <xdr:row>63</xdr:row>
      <xdr:rowOff>83276</xdr:rowOff>
    </xdr:to>
    <xdr:cxnSp macro="">
      <xdr:nvCxnSpPr>
        <xdr:cNvPr id="334" name="直線コネクタ 333">
          <a:extLst>
            <a:ext uri="{FF2B5EF4-FFF2-40B4-BE49-F238E27FC236}">
              <a16:creationId xmlns:a16="http://schemas.microsoft.com/office/drawing/2014/main" id="{00000000-0008-0000-0300-00004E010000}"/>
            </a:ext>
          </a:extLst>
        </xdr:cNvPr>
        <xdr:cNvCxnSpPr/>
      </xdr:nvCxnSpPr>
      <xdr:spPr>
        <a:xfrm>
          <a:off x="14401800" y="10863943"/>
          <a:ext cx="8890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98697</xdr:rowOff>
    </xdr:from>
    <xdr:to>
      <xdr:col>73</xdr:col>
      <xdr:colOff>44450</xdr:colOff>
      <xdr:row>61</xdr:row>
      <xdr:rowOff>28847</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5240000" y="10385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39024</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909800" y="10154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41910</xdr:rowOff>
    </xdr:from>
    <xdr:to>
      <xdr:col>68</xdr:col>
      <xdr:colOff>152400</xdr:colOff>
      <xdr:row>63</xdr:row>
      <xdr:rowOff>62593</xdr:rowOff>
    </xdr:to>
    <xdr:cxnSp macro="">
      <xdr:nvCxnSpPr>
        <xdr:cNvPr id="337" name="直線コネクタ 336">
          <a:extLst>
            <a:ext uri="{FF2B5EF4-FFF2-40B4-BE49-F238E27FC236}">
              <a16:creationId xmlns:a16="http://schemas.microsoft.com/office/drawing/2014/main" id="{00000000-0008-0000-0300-000051010000}"/>
            </a:ext>
          </a:extLst>
        </xdr:cNvPr>
        <xdr:cNvCxnSpPr/>
      </xdr:nvCxnSpPr>
      <xdr:spPr>
        <a:xfrm>
          <a:off x="13512800" y="10843260"/>
          <a:ext cx="8890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81462</xdr:rowOff>
    </xdr:from>
    <xdr:to>
      <xdr:col>68</xdr:col>
      <xdr:colOff>203200</xdr:colOff>
      <xdr:row>61</xdr:row>
      <xdr:rowOff>11612</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4351000" y="1036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21789</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10137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67673</xdr:rowOff>
    </xdr:from>
    <xdr:to>
      <xdr:col>64</xdr:col>
      <xdr:colOff>152400</xdr:colOff>
      <xdr:row>60</xdr:row>
      <xdr:rowOff>169273</xdr:rowOff>
    </xdr:to>
    <xdr:sp macro="" textlink="">
      <xdr:nvSpPr>
        <xdr:cNvPr id="340" name="フローチャート: 判断 339">
          <a:extLst>
            <a:ext uri="{FF2B5EF4-FFF2-40B4-BE49-F238E27FC236}">
              <a16:creationId xmlns:a16="http://schemas.microsoft.com/office/drawing/2014/main" id="{00000000-0008-0000-0300-000054010000}"/>
            </a:ext>
          </a:extLst>
        </xdr:cNvPr>
        <xdr:cNvSpPr/>
      </xdr:nvSpPr>
      <xdr:spPr>
        <a:xfrm>
          <a:off x="13462000" y="1035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8000</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10123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46265</xdr:rowOff>
    </xdr:from>
    <xdr:to>
      <xdr:col>81</xdr:col>
      <xdr:colOff>95250</xdr:colOff>
      <xdr:row>63</xdr:row>
      <xdr:rowOff>147865</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967200" y="1084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18342</xdr:rowOff>
    </xdr:from>
    <xdr:ext cx="762000" cy="259045"/>
    <xdr:sp macro="" textlink="">
      <xdr:nvSpPr>
        <xdr:cNvPr id="348" name="定員管理の状況該当値テキスト">
          <a:extLst>
            <a:ext uri="{FF2B5EF4-FFF2-40B4-BE49-F238E27FC236}">
              <a16:creationId xmlns:a16="http://schemas.microsoft.com/office/drawing/2014/main" id="{00000000-0008-0000-0300-00005C010000}"/>
            </a:ext>
          </a:extLst>
        </xdr:cNvPr>
        <xdr:cNvSpPr txBox="1"/>
      </xdr:nvSpPr>
      <xdr:spPr>
        <a:xfrm>
          <a:off x="17106900" y="10819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39370</xdr:rowOff>
    </xdr:from>
    <xdr:to>
      <xdr:col>77</xdr:col>
      <xdr:colOff>95250</xdr:colOff>
      <xdr:row>63</xdr:row>
      <xdr:rowOff>140970</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6129000" y="1084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125747</xdr:rowOff>
    </xdr:from>
    <xdr:ext cx="7366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798800" y="1092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32476</xdr:rowOff>
    </xdr:from>
    <xdr:to>
      <xdr:col>73</xdr:col>
      <xdr:colOff>44450</xdr:colOff>
      <xdr:row>63</xdr:row>
      <xdr:rowOff>134076</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5240000" y="1083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118853</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909800" y="109202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11793</xdr:rowOff>
    </xdr:from>
    <xdr:to>
      <xdr:col>68</xdr:col>
      <xdr:colOff>203200</xdr:colOff>
      <xdr:row>63</xdr:row>
      <xdr:rowOff>113393</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4351000" y="1081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98170</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4020800" y="1089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162560</xdr:rowOff>
    </xdr:from>
    <xdr:to>
      <xdr:col>64</xdr:col>
      <xdr:colOff>152400</xdr:colOff>
      <xdr:row>63</xdr:row>
      <xdr:rowOff>92710</xdr:rowOff>
    </xdr:to>
    <xdr:sp macro="" textlink="">
      <xdr:nvSpPr>
        <xdr:cNvPr id="355" name="楕円 354">
          <a:extLst>
            <a:ext uri="{FF2B5EF4-FFF2-40B4-BE49-F238E27FC236}">
              <a16:creationId xmlns:a16="http://schemas.microsoft.com/office/drawing/2014/main" id="{00000000-0008-0000-0300-000063010000}"/>
            </a:ext>
          </a:extLst>
        </xdr:cNvPr>
        <xdr:cNvSpPr/>
      </xdr:nvSpPr>
      <xdr:spPr>
        <a:xfrm>
          <a:off x="13462000" y="1079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77487</xdr:rowOff>
    </xdr:from>
    <xdr:ext cx="762000" cy="259045"/>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131800" y="1087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7" name="正方形/長方形 366">
          <a:extLst>
            <a:ext uri="{FF2B5EF4-FFF2-40B4-BE49-F238E27FC236}">
              <a16:creationId xmlns:a16="http://schemas.microsoft.com/office/drawing/2014/main" id="{00000000-0008-0000-0300-00006F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8" name="正方形/長方形 367">
          <a:extLst>
            <a:ext uri="{FF2B5EF4-FFF2-40B4-BE49-F238E27FC236}">
              <a16:creationId xmlns:a16="http://schemas.microsoft.com/office/drawing/2014/main" id="{00000000-0008-0000-0300-000070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過年度の繰上償還により、令和６年度における元利償還額が減少したため、実質公債費比率は０．５ポイント減少した。</a:t>
          </a:r>
        </a:p>
        <a:p>
          <a:r>
            <a:rPr kumimoji="1" lang="ja-JP" altLang="en-US" sz="1300">
              <a:latin typeface="ＭＳ Ｐゴシック" panose="020B0600070205080204" pitchFamily="50" charset="-128"/>
              <a:ea typeface="ＭＳ Ｐゴシック" panose="020B0600070205080204" pitchFamily="50" charset="-128"/>
            </a:rPr>
            <a:t>　令和３年度に策定した福井市財政計画の着実な推進により、交付税措置のない市債の新規借入額を抑制するなど、実質公債費比率の上昇を抑制したい。</a:t>
          </a:r>
        </a:p>
      </xdr:txBody>
    </xdr:sp>
    <xdr:clientData/>
  </xdr:twoCellAnchor>
  <xdr:oneCellAnchor>
    <xdr:from>
      <xdr:col>61</xdr:col>
      <xdr:colOff>6350</xdr:colOff>
      <xdr:row>32</xdr:row>
      <xdr:rowOff>101600</xdr:rowOff>
    </xdr:from>
    <xdr:ext cx="298543" cy="225703"/>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3" name="公債費負担の状況グラフ枠">
          <a:extLst>
            <a:ext uri="{FF2B5EF4-FFF2-40B4-BE49-F238E27FC236}">
              <a16:creationId xmlns:a16="http://schemas.microsoft.com/office/drawing/2014/main" id="{00000000-0008-0000-0300-00007F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22013</xdr:rowOff>
    </xdr:from>
    <xdr:to>
      <xdr:col>81</xdr:col>
      <xdr:colOff>44450</xdr:colOff>
      <xdr:row>44</xdr:row>
      <xdr:rowOff>52494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7018000" y="6365663"/>
          <a:ext cx="0" cy="123063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24571</xdr:rowOff>
    </xdr:from>
    <xdr:ext cx="762000" cy="259045"/>
    <xdr:sp macro="" textlink="">
      <xdr:nvSpPr>
        <xdr:cNvPr id="385" name="公債費負担の状況最小値テキスト">
          <a:extLst>
            <a:ext uri="{FF2B5EF4-FFF2-40B4-BE49-F238E27FC236}">
              <a16:creationId xmlns:a16="http://schemas.microsoft.com/office/drawing/2014/main" id="{00000000-0008-0000-0300-000081010000}"/>
            </a:ext>
          </a:extLst>
        </xdr:cNvPr>
        <xdr:cNvSpPr txBox="1"/>
      </xdr:nvSpPr>
      <xdr:spPr>
        <a:xfrm>
          <a:off x="17106900" y="7568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52494</xdr:rowOff>
    </xdr:from>
    <xdr:to>
      <xdr:col>81</xdr:col>
      <xdr:colOff>133350</xdr:colOff>
      <xdr:row>44</xdr:row>
      <xdr:rowOff>52494</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7596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108390</xdr:rowOff>
    </xdr:from>
    <xdr:ext cx="762000" cy="259045"/>
    <xdr:sp macro="" textlink="">
      <xdr:nvSpPr>
        <xdr:cNvPr id="387" name="公債費負担の状況最大値テキスト">
          <a:extLst>
            <a:ext uri="{FF2B5EF4-FFF2-40B4-BE49-F238E27FC236}">
              <a16:creationId xmlns:a16="http://schemas.microsoft.com/office/drawing/2014/main" id="{00000000-0008-0000-0300-000083010000}"/>
            </a:ext>
          </a:extLst>
        </xdr:cNvPr>
        <xdr:cNvSpPr txBox="1"/>
      </xdr:nvSpPr>
      <xdr:spPr>
        <a:xfrm>
          <a:off x="17106900" y="6109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22013</xdr:rowOff>
    </xdr:from>
    <xdr:to>
      <xdr:col>81</xdr:col>
      <xdr:colOff>133350</xdr:colOff>
      <xdr:row>37</xdr:row>
      <xdr:rowOff>22013</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6929100" y="636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6773</xdr:rowOff>
    </xdr:from>
    <xdr:to>
      <xdr:col>81</xdr:col>
      <xdr:colOff>44450</xdr:colOff>
      <xdr:row>43</xdr:row>
      <xdr:rowOff>46990</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6179800" y="7379123"/>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108814</xdr:rowOff>
    </xdr:from>
    <xdr:ext cx="762000" cy="259045"/>
    <xdr:sp macro="" textlink="">
      <xdr:nvSpPr>
        <xdr:cNvPr id="390" name="公債費負担の状況平均値テキスト">
          <a:extLst>
            <a:ext uri="{FF2B5EF4-FFF2-40B4-BE49-F238E27FC236}">
              <a16:creationId xmlns:a16="http://schemas.microsoft.com/office/drawing/2014/main" id="{00000000-0008-0000-0300-000086010000}"/>
            </a:ext>
          </a:extLst>
        </xdr:cNvPr>
        <xdr:cNvSpPr txBox="1"/>
      </xdr:nvSpPr>
      <xdr:spPr>
        <a:xfrm>
          <a:off x="17106900" y="67953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92287</xdr:rowOff>
    </xdr:from>
    <xdr:to>
      <xdr:col>81</xdr:col>
      <xdr:colOff>95250</xdr:colOff>
      <xdr:row>41</xdr:row>
      <xdr:rowOff>22437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9672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46990</xdr:rowOff>
    </xdr:from>
    <xdr:to>
      <xdr:col>77</xdr:col>
      <xdr:colOff>44450</xdr:colOff>
      <xdr:row>43</xdr:row>
      <xdr:rowOff>79163</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flipV="1">
          <a:off x="15290800" y="7419340"/>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92287</xdr:rowOff>
    </xdr:from>
    <xdr:to>
      <xdr:col>77</xdr:col>
      <xdr:colOff>95250</xdr:colOff>
      <xdr:row>41</xdr:row>
      <xdr:rowOff>22437</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6129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32614</xdr:rowOff>
    </xdr:from>
    <xdr:ext cx="7366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798800" y="67191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55033</xdr:rowOff>
    </xdr:from>
    <xdr:to>
      <xdr:col>72</xdr:col>
      <xdr:colOff>203200</xdr:colOff>
      <xdr:row>43</xdr:row>
      <xdr:rowOff>79163</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a:off x="14401800" y="7427383"/>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92287</xdr:rowOff>
    </xdr:from>
    <xdr:to>
      <xdr:col>73</xdr:col>
      <xdr:colOff>44450</xdr:colOff>
      <xdr:row>41</xdr:row>
      <xdr:rowOff>22437</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5240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32614</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909800" y="671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46990</xdr:rowOff>
    </xdr:from>
    <xdr:to>
      <xdr:col>68</xdr:col>
      <xdr:colOff>152400</xdr:colOff>
      <xdr:row>43</xdr:row>
      <xdr:rowOff>55033</xdr:rowOff>
    </xdr:to>
    <xdr:cxnSp macro="">
      <xdr:nvCxnSpPr>
        <xdr:cNvPr id="398" name="直線コネクタ 397">
          <a:extLst>
            <a:ext uri="{FF2B5EF4-FFF2-40B4-BE49-F238E27FC236}">
              <a16:creationId xmlns:a16="http://schemas.microsoft.com/office/drawing/2014/main" id="{00000000-0008-0000-0300-00008E010000}"/>
            </a:ext>
          </a:extLst>
        </xdr:cNvPr>
        <xdr:cNvCxnSpPr/>
      </xdr:nvCxnSpPr>
      <xdr:spPr>
        <a:xfrm>
          <a:off x="13512800" y="741934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92287</xdr:rowOff>
    </xdr:from>
    <xdr:to>
      <xdr:col>68</xdr:col>
      <xdr:colOff>203200</xdr:colOff>
      <xdr:row>41</xdr:row>
      <xdr:rowOff>22437</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4351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32614</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671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108373</xdr:rowOff>
    </xdr:from>
    <xdr:to>
      <xdr:col>64</xdr:col>
      <xdr:colOff>152400</xdr:colOff>
      <xdr:row>41</xdr:row>
      <xdr:rowOff>38523</xdr:rowOff>
    </xdr:to>
    <xdr:sp macro="" textlink="">
      <xdr:nvSpPr>
        <xdr:cNvPr id="401" name="フローチャート: 判断 400">
          <a:extLst>
            <a:ext uri="{FF2B5EF4-FFF2-40B4-BE49-F238E27FC236}">
              <a16:creationId xmlns:a16="http://schemas.microsoft.com/office/drawing/2014/main" id="{00000000-0008-0000-0300-000091010000}"/>
            </a:ext>
          </a:extLst>
        </xdr:cNvPr>
        <xdr:cNvSpPr/>
      </xdr:nvSpPr>
      <xdr:spPr>
        <a:xfrm>
          <a:off x="13462000" y="696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48700</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6735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127423</xdr:rowOff>
    </xdr:from>
    <xdr:to>
      <xdr:col>81</xdr:col>
      <xdr:colOff>95250</xdr:colOff>
      <xdr:row>43</xdr:row>
      <xdr:rowOff>57573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967200" y="732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99500</xdr:rowOff>
    </xdr:from>
    <xdr:ext cx="762000" cy="259045"/>
    <xdr:sp macro="" textlink="">
      <xdr:nvSpPr>
        <xdr:cNvPr id="409" name="公債費負担の状況該当値テキスト">
          <a:extLst>
            <a:ext uri="{FF2B5EF4-FFF2-40B4-BE49-F238E27FC236}">
              <a16:creationId xmlns:a16="http://schemas.microsoft.com/office/drawing/2014/main" id="{00000000-0008-0000-0300-000099010000}"/>
            </a:ext>
          </a:extLst>
        </xdr:cNvPr>
        <xdr:cNvSpPr txBox="1"/>
      </xdr:nvSpPr>
      <xdr:spPr>
        <a:xfrm>
          <a:off x="17106900" y="7300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167640</xdr:rowOff>
    </xdr:from>
    <xdr:to>
      <xdr:col>77</xdr:col>
      <xdr:colOff>95250</xdr:colOff>
      <xdr:row>43</xdr:row>
      <xdr:rowOff>97790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61290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82567</xdr:rowOff>
    </xdr:from>
    <xdr:ext cx="7366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798800" y="7454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28363</xdr:rowOff>
    </xdr:from>
    <xdr:to>
      <xdr:col>73</xdr:col>
      <xdr:colOff>44450</xdr:colOff>
      <xdr:row>43</xdr:row>
      <xdr:rowOff>129963</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5240000" y="740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114740</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909800" y="7487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4233</xdr:rowOff>
    </xdr:from>
    <xdr:to>
      <xdr:col>68</xdr:col>
      <xdr:colOff>203200</xdr:colOff>
      <xdr:row>43</xdr:row>
      <xdr:rowOff>105833</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4351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90610</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4020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167640</xdr:rowOff>
    </xdr:from>
    <xdr:to>
      <xdr:col>64</xdr:col>
      <xdr:colOff>152400</xdr:colOff>
      <xdr:row>43</xdr:row>
      <xdr:rowOff>97790</xdr:rowOff>
    </xdr:to>
    <xdr:sp macro="" textlink="">
      <xdr:nvSpPr>
        <xdr:cNvPr id="416" name="楕円 415">
          <a:extLst>
            <a:ext uri="{FF2B5EF4-FFF2-40B4-BE49-F238E27FC236}">
              <a16:creationId xmlns:a16="http://schemas.microsoft.com/office/drawing/2014/main" id="{00000000-0008-0000-0300-0000A0010000}"/>
            </a:ext>
          </a:extLst>
        </xdr:cNvPr>
        <xdr:cNvSpPr/>
      </xdr:nvSpPr>
      <xdr:spPr>
        <a:xfrm>
          <a:off x="134620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82567</xdr:rowOff>
    </xdr:from>
    <xdr:ext cx="762000" cy="2590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131800" y="745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9" name="正方形/長方形 428">
          <a:extLst>
            <a:ext uri="{FF2B5EF4-FFF2-40B4-BE49-F238E27FC236}">
              <a16:creationId xmlns:a16="http://schemas.microsoft.com/office/drawing/2014/main" id="{00000000-0008-0000-0300-0000AD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令和６年度は、近年の大型公共事業の進捗等により、将来負担比率は増加した。</a:t>
          </a:r>
        </a:p>
        <a:p>
          <a:r>
            <a:rPr kumimoji="1" lang="ja-JP" altLang="en-US" sz="1300">
              <a:latin typeface="ＭＳ Ｐゴシック" panose="020B0600070205080204" pitchFamily="50" charset="-128"/>
              <a:ea typeface="ＭＳ Ｐゴシック" panose="020B0600070205080204" pitchFamily="50" charset="-128"/>
            </a:rPr>
            <a:t>　今後も大型公共事業の本格化により、将来負担比率の上昇が見込まれるが、令和３年度に策定した福井市財政計画の着実な推進により、交付税措置のない市債の新規借入額を抑制し、将来負担比率の上昇を抑制したい。</a:t>
          </a:r>
        </a:p>
      </xdr:txBody>
    </xdr:sp>
    <xdr:clientData/>
  </xdr:twoCellAnchor>
  <xdr:oneCellAnchor>
    <xdr:from>
      <xdr:col>61</xdr:col>
      <xdr:colOff>6350</xdr:colOff>
      <xdr:row>10</xdr:row>
      <xdr:rowOff>63500</xdr:rowOff>
    </xdr:from>
    <xdr:ext cx="298543" cy="225703"/>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132791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451100"/>
          <a:ext cx="0" cy="14535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104868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876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132791</xdr:rowOff>
    </xdr:from>
    <xdr:to>
      <xdr:col>81</xdr:col>
      <xdr:colOff>133350</xdr:colOff>
      <xdr:row>22</xdr:row>
      <xdr:rowOff>132791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04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163474</xdr:rowOff>
    </xdr:from>
    <xdr:to>
      <xdr:col>81</xdr:col>
      <xdr:colOff>44450</xdr:colOff>
      <xdr:row>17</xdr:row>
      <xdr:rowOff>12294</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6179800" y="2906674"/>
          <a:ext cx="838200" cy="20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5300</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4056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160223</xdr:rowOff>
    </xdr:from>
    <xdr:to>
      <xdr:col>81</xdr:col>
      <xdr:colOff>95250</xdr:colOff>
      <xdr:row>15</xdr:row>
      <xdr:rowOff>90373</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560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127762</xdr:rowOff>
    </xdr:from>
    <xdr:to>
      <xdr:col>77</xdr:col>
      <xdr:colOff>44450</xdr:colOff>
      <xdr:row>16</xdr:row>
      <xdr:rowOff>163474</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a:off x="15290800" y="2870962"/>
          <a:ext cx="889000" cy="35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165049</xdr:rowOff>
    </xdr:from>
    <xdr:to>
      <xdr:col>77</xdr:col>
      <xdr:colOff>95250</xdr:colOff>
      <xdr:row>15</xdr:row>
      <xdr:rowOff>95199</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565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105376</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3342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127762</xdr:rowOff>
    </xdr:from>
    <xdr:to>
      <xdr:col>72</xdr:col>
      <xdr:colOff>203200</xdr:colOff>
      <xdr:row>17</xdr:row>
      <xdr:rowOff>24841</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flipV="1">
          <a:off x="14401800" y="2870962"/>
          <a:ext cx="889000" cy="68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4216</xdr:rowOff>
    </xdr:from>
    <xdr:to>
      <xdr:col>73</xdr:col>
      <xdr:colOff>44450</xdr:colOff>
      <xdr:row>15</xdr:row>
      <xdr:rowOff>105816</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575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115993</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344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24841</xdr:rowOff>
    </xdr:from>
    <xdr:to>
      <xdr:col>68</xdr:col>
      <xdr:colOff>152400</xdr:colOff>
      <xdr:row>18</xdr:row>
      <xdr:rowOff>14580</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flipV="1">
          <a:off x="13512800" y="2939491"/>
          <a:ext cx="889000" cy="161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54407</xdr:rowOff>
    </xdr:from>
    <xdr:to>
      <xdr:col>68</xdr:col>
      <xdr:colOff>203200</xdr:colOff>
      <xdr:row>15</xdr:row>
      <xdr:rowOff>156007</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351000" y="262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166184</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39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132588</xdr:rowOff>
    </xdr:from>
    <xdr:to>
      <xdr:col>64</xdr:col>
      <xdr:colOff>152400</xdr:colOff>
      <xdr:row>16</xdr:row>
      <xdr:rowOff>62738</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462000" y="2704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72915</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473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132944</xdr:rowOff>
    </xdr:from>
    <xdr:to>
      <xdr:col>81</xdr:col>
      <xdr:colOff>95250</xdr:colOff>
      <xdr:row>17</xdr:row>
      <xdr:rowOff>63094</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967200" y="2876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105021</xdr:rowOff>
    </xdr:from>
    <xdr:ext cx="762000" cy="259045"/>
    <xdr:sp macro="" textlink="">
      <xdr:nvSpPr>
        <xdr:cNvPr id="469" name="将来負担の状況該当値テキスト">
          <a:extLst>
            <a:ext uri="{FF2B5EF4-FFF2-40B4-BE49-F238E27FC236}">
              <a16:creationId xmlns:a16="http://schemas.microsoft.com/office/drawing/2014/main" id="{00000000-0008-0000-0300-0000D5010000}"/>
            </a:ext>
          </a:extLst>
        </xdr:cNvPr>
        <xdr:cNvSpPr txBox="1"/>
      </xdr:nvSpPr>
      <xdr:spPr>
        <a:xfrm>
          <a:off x="17106900" y="284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112674</xdr:rowOff>
    </xdr:from>
    <xdr:to>
      <xdr:col>77</xdr:col>
      <xdr:colOff>95250</xdr:colOff>
      <xdr:row>17</xdr:row>
      <xdr:rowOff>42824</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129000" y="285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27601</xdr:rowOff>
    </xdr:from>
    <xdr:ext cx="7366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5798800" y="29422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76962</xdr:rowOff>
    </xdr:from>
    <xdr:to>
      <xdr:col>73</xdr:col>
      <xdr:colOff>44450</xdr:colOff>
      <xdr:row>17</xdr:row>
      <xdr:rowOff>7112</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5240000" y="2820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163339</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909800" y="2906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145491</xdr:rowOff>
    </xdr:from>
    <xdr:to>
      <xdr:col>68</xdr:col>
      <xdr:colOff>203200</xdr:colOff>
      <xdr:row>17</xdr:row>
      <xdr:rowOff>75641</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4351000" y="2888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60418</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020800" y="2975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135230</xdr:rowOff>
    </xdr:from>
    <xdr:to>
      <xdr:col>64</xdr:col>
      <xdr:colOff>152400</xdr:colOff>
      <xdr:row>18</xdr:row>
      <xdr:rowOff>65380</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3462000" y="304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50157</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3131800" y="313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福井県福井市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254,029
248,430
536.37
129,790,580
126,567,199
2,248,182
65,520,173
134,621,769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49.3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人件費は、人口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人あたりの職員数が類似団体内平均と比較すると多いことなどから、類似団体内平均を上回っている。</a:t>
          </a:r>
        </a:p>
        <a:p>
          <a:r>
            <a:rPr kumimoji="1" lang="ja-JP" altLang="en-US" sz="1300">
              <a:latin typeface="ＭＳ Ｐゴシック" panose="020B0600070205080204" pitchFamily="50" charset="-128"/>
              <a:ea typeface="ＭＳ Ｐゴシック" panose="020B0600070205080204" pitchFamily="50" charset="-128"/>
            </a:rPr>
            <a:t>　そのため、技能労務職員の退職不補充や効率的な組織機構の実現、業務の効率化、民間活用等、定員適正化計画に基づき職員数の削減に努めているところである。</a:t>
          </a:r>
        </a:p>
        <a:p>
          <a:r>
            <a:rPr kumimoji="1" lang="ja-JP" altLang="en-US" sz="1300">
              <a:latin typeface="ＭＳ Ｐゴシック" panose="020B0600070205080204" pitchFamily="50" charset="-128"/>
              <a:ea typeface="ＭＳ Ｐゴシック" panose="020B0600070205080204" pitchFamily="50" charset="-128"/>
            </a:rPr>
            <a:t>　今後も、定員適正化計画に基づき人件費の抑制を図っていく。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39370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9722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125747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40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39370</xdr:rowOff>
    </xdr:from>
    <xdr:to>
      <xdr:col>24</xdr:col>
      <xdr:colOff>114300</xdr:colOff>
      <xdr:row>33</xdr:row>
      <xdr:rowOff>39370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97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138430</xdr:rowOff>
    </xdr:from>
    <xdr:to>
      <xdr:col>24</xdr:col>
      <xdr:colOff>25400</xdr:colOff>
      <xdr:row>38</xdr:row>
      <xdr:rowOff>66040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482080"/>
          <a:ext cx="8382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138430</xdr:rowOff>
    </xdr:from>
    <xdr:to>
      <xdr:col>19</xdr:col>
      <xdr:colOff>187325</xdr:colOff>
      <xdr:row>38</xdr:row>
      <xdr:rowOff>58420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4820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16527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1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107950</xdr:rowOff>
    </xdr:from>
    <xdr:to>
      <xdr:col>15</xdr:col>
      <xdr:colOff>98425</xdr:colOff>
      <xdr:row>38</xdr:row>
      <xdr:rowOff>58420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45160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54627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107950</xdr:rowOff>
    </xdr:from>
    <xdr:to>
      <xdr:col>11</xdr:col>
      <xdr:colOff>9525</xdr:colOff>
      <xdr:row>38</xdr:row>
      <xdr:rowOff>127000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4516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3810</xdr:rowOff>
    </xdr:from>
    <xdr:to>
      <xdr:col>6</xdr:col>
      <xdr:colOff>171450</xdr:colOff>
      <xdr:row>37</xdr:row>
      <xdr:rowOff>105410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115587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1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15240</xdr:rowOff>
    </xdr:from>
    <xdr:to>
      <xdr:col>24</xdr:col>
      <xdr:colOff>76200</xdr:colOff>
      <xdr:row>38</xdr:row>
      <xdr:rowOff>116840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53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158767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50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87630</xdr:rowOff>
    </xdr:from>
    <xdr:to>
      <xdr:col>20</xdr:col>
      <xdr:colOff>38100</xdr:colOff>
      <xdr:row>38</xdr:row>
      <xdr:rowOff>17780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2557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517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7620</xdr:rowOff>
    </xdr:from>
    <xdr:to>
      <xdr:col>15</xdr:col>
      <xdr:colOff>149225</xdr:colOff>
      <xdr:row>38</xdr:row>
      <xdr:rowOff>109220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52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93997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60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57150</xdr:rowOff>
    </xdr:from>
    <xdr:to>
      <xdr:col>11</xdr:col>
      <xdr:colOff>60325</xdr:colOff>
      <xdr:row>37</xdr:row>
      <xdr:rowOff>158750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40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143527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48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76200</xdr:rowOff>
    </xdr:from>
    <xdr:to>
      <xdr:col>6</xdr:col>
      <xdr:colOff>171450</xdr:colOff>
      <xdr:row>39</xdr:row>
      <xdr:rowOff>6350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162577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67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平成２１年度以降、類似団体内平均を下回っている。</a:t>
          </a:r>
        </a:p>
        <a:p>
          <a:r>
            <a:rPr kumimoji="1" lang="ja-JP" altLang="en-US" sz="1300">
              <a:latin typeface="ＭＳ Ｐゴシック" panose="020B0600070205080204" pitchFamily="50" charset="-128"/>
              <a:ea typeface="ＭＳ Ｐゴシック" panose="020B0600070205080204" pitchFamily="50" charset="-128"/>
            </a:rPr>
            <a:t>　これは、民間委託や指定管理者制度を積極的に活用し、コスト削減に取り組んでいるためである。</a:t>
          </a:r>
        </a:p>
        <a:p>
          <a:r>
            <a:rPr kumimoji="1" lang="ja-JP" altLang="en-US" sz="1300">
              <a:latin typeface="ＭＳ Ｐゴシック" panose="020B0600070205080204" pitchFamily="50" charset="-128"/>
              <a:ea typeface="ＭＳ Ｐゴシック" panose="020B0600070205080204" pitchFamily="50" charset="-128"/>
            </a:rPr>
            <a:t>　今後も行政サービス全般において見直しを行い、行政運営の効率化を図ることで更なる削減に努める。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58420</xdr:rowOff>
    </xdr:from>
    <xdr:to>
      <xdr:col>82</xdr:col>
      <xdr:colOff>107950</xdr:colOff>
      <xdr:row>21</xdr:row>
      <xdr:rowOff>100330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58720"/>
          <a:ext cx="0" cy="1242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72407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7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100330</xdr:rowOff>
    </xdr:from>
    <xdr:to>
      <xdr:col>82</xdr:col>
      <xdr:colOff>196850</xdr:colOff>
      <xdr:row>21</xdr:row>
      <xdr:rowOff>100330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00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144797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2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58420</xdr:rowOff>
    </xdr:from>
    <xdr:to>
      <xdr:col>82</xdr:col>
      <xdr:colOff>196850</xdr:colOff>
      <xdr:row>14</xdr:row>
      <xdr:rowOff>58420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58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123190</xdr:rowOff>
    </xdr:from>
    <xdr:to>
      <xdr:col>82</xdr:col>
      <xdr:colOff>107950</xdr:colOff>
      <xdr:row>15</xdr:row>
      <xdr:rowOff>161290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69494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74947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89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102870</xdr:rowOff>
    </xdr:from>
    <xdr:to>
      <xdr:col>82</xdr:col>
      <xdr:colOff>158750</xdr:colOff>
      <xdr:row>18</xdr:row>
      <xdr:rowOff>33020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1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123190</xdr:rowOff>
    </xdr:from>
    <xdr:to>
      <xdr:col>78</xdr:col>
      <xdr:colOff>69850</xdr:colOff>
      <xdr:row>15</xdr:row>
      <xdr:rowOff>146050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26949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87630</xdr:rowOff>
    </xdr:from>
    <xdr:to>
      <xdr:col>78</xdr:col>
      <xdr:colOff>120650</xdr:colOff>
      <xdr:row>18</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0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2557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8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77470</xdr:rowOff>
    </xdr:from>
    <xdr:to>
      <xdr:col>73</xdr:col>
      <xdr:colOff>180975</xdr:colOff>
      <xdr:row>15</xdr:row>
      <xdr:rowOff>146050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6492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64770</xdr:rowOff>
    </xdr:from>
    <xdr:to>
      <xdr:col>74</xdr:col>
      <xdr:colOff>31750</xdr:colOff>
      <xdr:row>17</xdr:row>
      <xdr:rowOff>166370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151147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306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77470</xdr:rowOff>
    </xdr:from>
    <xdr:to>
      <xdr:col>69</xdr:col>
      <xdr:colOff>92075</xdr:colOff>
      <xdr:row>15</xdr:row>
      <xdr:rowOff>123190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6492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152400</xdr:rowOff>
    </xdr:from>
    <xdr:to>
      <xdr:col>69</xdr:col>
      <xdr:colOff>142875</xdr:colOff>
      <xdr:row>17</xdr:row>
      <xdr:rowOff>82550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67327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26670</xdr:rowOff>
    </xdr:from>
    <xdr:to>
      <xdr:col>65</xdr:col>
      <xdr:colOff>53975</xdr:colOff>
      <xdr:row>17</xdr:row>
      <xdr:rowOff>128270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4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113047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302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110490</xdr:rowOff>
    </xdr:from>
    <xdr:to>
      <xdr:col>82</xdr:col>
      <xdr:colOff>158750</xdr:colOff>
      <xdr:row>16</xdr:row>
      <xdr:rowOff>40640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68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127017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527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72390</xdr:rowOff>
    </xdr:from>
    <xdr:to>
      <xdr:col>78</xdr:col>
      <xdr:colOff>120650</xdr:colOff>
      <xdr:row>16</xdr:row>
      <xdr:rowOff>2540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64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12717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413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95250</xdr:rowOff>
    </xdr:from>
    <xdr:to>
      <xdr:col>74</xdr:col>
      <xdr:colOff>31750</xdr:colOff>
      <xdr:row>16</xdr:row>
      <xdr:rowOff>25400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66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35577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26670</xdr:rowOff>
    </xdr:from>
    <xdr:to>
      <xdr:col>69</xdr:col>
      <xdr:colOff>142875</xdr:colOff>
      <xdr:row>15</xdr:row>
      <xdr:rowOff>128270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59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138447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367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72390</xdr:rowOff>
    </xdr:from>
    <xdr:to>
      <xdr:col>65</xdr:col>
      <xdr:colOff>53975</xdr:colOff>
      <xdr:row>16</xdr:row>
      <xdr:rowOff>2540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64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12717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41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扶助費は、類似団体内平均を下回っているものの、毎年その負担については高い水準にある。</a:t>
          </a:r>
        </a:p>
        <a:p>
          <a:r>
            <a:rPr kumimoji="1" lang="ja-JP" altLang="en-US" sz="1300">
              <a:latin typeface="ＭＳ Ｐゴシック" panose="020B0600070205080204" pitchFamily="50" charset="-128"/>
              <a:ea typeface="ＭＳ Ｐゴシック" panose="020B0600070205080204" pitchFamily="50" charset="-128"/>
            </a:rPr>
            <a:t>　今後も、子どもや高齢者、障がい者に対する福祉施策の充実や利用者の増加が見込まれることから、扶助費を抑制することは困難な状況であるが、資格審査等の適正化や細かな生活指導等を行い、財政への圧迫をできる限り抑制するよう努め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120650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42400"/>
          <a:ext cx="0" cy="1536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92727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5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120650</xdr:rowOff>
    </xdr:from>
    <xdr:to>
      <xdr:col>24</xdr:col>
      <xdr:colOff>114300</xdr:colOff>
      <xdr:row>61</xdr:row>
      <xdr:rowOff>120650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7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76200</xdr:rowOff>
    </xdr:from>
    <xdr:to>
      <xdr:col>24</xdr:col>
      <xdr:colOff>25400</xdr:colOff>
      <xdr:row>56</xdr:row>
      <xdr:rowOff>88900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6774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105427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878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133350</xdr:rowOff>
    </xdr:from>
    <xdr:to>
      <xdr:col>24</xdr:col>
      <xdr:colOff>76200</xdr:colOff>
      <xdr:row>58</xdr:row>
      <xdr:rowOff>63500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63500</xdr:rowOff>
    </xdr:from>
    <xdr:to>
      <xdr:col>19</xdr:col>
      <xdr:colOff>187325</xdr:colOff>
      <xdr:row>56</xdr:row>
      <xdr:rowOff>76200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6647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146050</xdr:rowOff>
    </xdr:from>
    <xdr:to>
      <xdr:col>20</xdr:col>
      <xdr:colOff>38100</xdr:colOff>
      <xdr:row>58</xdr:row>
      <xdr:rowOff>76200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60977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10005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31750</xdr:rowOff>
    </xdr:from>
    <xdr:to>
      <xdr:col>15</xdr:col>
      <xdr:colOff>98425</xdr:colOff>
      <xdr:row>56</xdr:row>
      <xdr:rowOff>63500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461500"/>
          <a:ext cx="889000" cy="20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31750</xdr:rowOff>
    </xdr:from>
    <xdr:to>
      <xdr:col>15</xdr:col>
      <xdr:colOff>149225</xdr:colOff>
      <xdr:row>57</xdr:row>
      <xdr:rowOff>133350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118127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89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31750</xdr:rowOff>
    </xdr:from>
    <xdr:to>
      <xdr:col>11</xdr:col>
      <xdr:colOff>9525</xdr:colOff>
      <xdr:row>55</xdr:row>
      <xdr:rowOff>146050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4615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139700</xdr:rowOff>
    </xdr:from>
    <xdr:to>
      <xdr:col>11</xdr:col>
      <xdr:colOff>60325</xdr:colOff>
      <xdr:row>57</xdr:row>
      <xdr:rowOff>69850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7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54627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82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105427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38100</xdr:rowOff>
    </xdr:from>
    <xdr:to>
      <xdr:col>24</xdr:col>
      <xdr:colOff>76200</xdr:colOff>
      <xdr:row>56</xdr:row>
      <xdr:rowOff>139700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54627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25400</xdr:rowOff>
    </xdr:from>
    <xdr:to>
      <xdr:col>20</xdr:col>
      <xdr:colOff>38100</xdr:colOff>
      <xdr:row>56</xdr:row>
      <xdr:rowOff>127000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62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137177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395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12700</xdr:rowOff>
    </xdr:from>
    <xdr:to>
      <xdr:col>15</xdr:col>
      <xdr:colOff>149225</xdr:colOff>
      <xdr:row>56</xdr:row>
      <xdr:rowOff>114300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61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124477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38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152400</xdr:rowOff>
    </xdr:from>
    <xdr:to>
      <xdr:col>11</xdr:col>
      <xdr:colOff>60325</xdr:colOff>
      <xdr:row>55</xdr:row>
      <xdr:rowOff>82550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92727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95250</xdr:rowOff>
    </xdr:from>
    <xdr:to>
      <xdr:col>6</xdr:col>
      <xdr:colOff>171450</xdr:colOff>
      <xdr:row>56</xdr:row>
      <xdr:rowOff>25400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35577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費の大部分は、国民健康保険や介護保険等、他の特別会計への繰出金で構成されているが、平成３０年度に策定した福井市財政再建計画に基づき繰出金の見直し等を行ったことにより、類似団体内平均値を下回っている。</a:t>
          </a:r>
        </a:p>
        <a:p>
          <a:r>
            <a:rPr kumimoji="1" lang="ja-JP" altLang="en-US" sz="1300">
              <a:latin typeface="ＭＳ Ｐゴシック" panose="020B0600070205080204" pitchFamily="50" charset="-128"/>
              <a:ea typeface="ＭＳ Ｐゴシック" panose="020B0600070205080204" pitchFamily="50" charset="-128"/>
            </a:rPr>
            <a:t>　今後も、令和３年度に策定した福井市財政計画に基づき、経営の効率化や独立採算の原則に立ち返った料金の適正化などにより、普通会計の負担軽減に努める。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31750</xdr:rowOff>
    </xdr:from>
    <xdr:to>
      <xdr:col>82</xdr:col>
      <xdr:colOff>107950</xdr:colOff>
      <xdr:row>61</xdr:row>
      <xdr:rowOff>44450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1186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16527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7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44450</xdr:rowOff>
    </xdr:from>
    <xdr:to>
      <xdr:col>82</xdr:col>
      <xdr:colOff>196850</xdr:colOff>
      <xdr:row>61</xdr:row>
      <xdr:rowOff>44450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0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118127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31750</xdr:rowOff>
    </xdr:from>
    <xdr:to>
      <xdr:col>82</xdr:col>
      <xdr:colOff>196850</xdr:colOff>
      <xdr:row>53</xdr:row>
      <xdr:rowOff>31750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82550</xdr:rowOff>
    </xdr:from>
    <xdr:to>
      <xdr:col>82</xdr:col>
      <xdr:colOff>107950</xdr:colOff>
      <xdr:row>57</xdr:row>
      <xdr:rowOff>120650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98552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10177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954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38100</xdr:rowOff>
    </xdr:from>
    <xdr:to>
      <xdr:col>82</xdr:col>
      <xdr:colOff>158750</xdr:colOff>
      <xdr:row>58</xdr:row>
      <xdr:rowOff>139700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120650</xdr:rowOff>
    </xdr:from>
    <xdr:to>
      <xdr:col>78</xdr:col>
      <xdr:colOff>69850</xdr:colOff>
      <xdr:row>57</xdr:row>
      <xdr:rowOff>158750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98933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149877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1009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31750</xdr:rowOff>
    </xdr:from>
    <xdr:to>
      <xdr:col>73</xdr:col>
      <xdr:colOff>180975</xdr:colOff>
      <xdr:row>57</xdr:row>
      <xdr:rowOff>158750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8044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25400</xdr:rowOff>
    </xdr:from>
    <xdr:to>
      <xdr:col>74</xdr:col>
      <xdr:colOff>31750</xdr:colOff>
      <xdr:row>58</xdr:row>
      <xdr:rowOff>127000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111777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31750</xdr:rowOff>
    </xdr:from>
    <xdr:to>
      <xdr:col>69</xdr:col>
      <xdr:colOff>92075</xdr:colOff>
      <xdr:row>57</xdr:row>
      <xdr:rowOff>120650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8044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111777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31750</xdr:rowOff>
    </xdr:from>
    <xdr:to>
      <xdr:col>82</xdr:col>
      <xdr:colOff>158750</xdr:colOff>
      <xdr:row>57</xdr:row>
      <xdr:rowOff>133350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80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48277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69850</xdr:rowOff>
    </xdr:from>
    <xdr:to>
      <xdr:col>78</xdr:col>
      <xdr:colOff>120650</xdr:colOff>
      <xdr:row>58</xdr:row>
      <xdr:rowOff>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84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10177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611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107950</xdr:rowOff>
    </xdr:from>
    <xdr:to>
      <xdr:col>74</xdr:col>
      <xdr:colOff>31750</xdr:colOff>
      <xdr:row>58</xdr:row>
      <xdr:rowOff>38100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88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48277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152400</xdr:rowOff>
    </xdr:from>
    <xdr:to>
      <xdr:col>69</xdr:col>
      <xdr:colOff>142875</xdr:colOff>
      <xdr:row>57</xdr:row>
      <xdr:rowOff>82550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92727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69850</xdr:rowOff>
    </xdr:from>
    <xdr:to>
      <xdr:col>65</xdr:col>
      <xdr:colOff>53975</xdr:colOff>
      <xdr:row>58</xdr:row>
      <xdr:rowOff>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84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10177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61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平成３０年度に策定した福井市財政再建計画に基づき、補助事業の見直し等を行ったことにより、類似団体内平均を下回っている。</a:t>
          </a:r>
        </a:p>
        <a:p>
          <a:r>
            <a:rPr kumimoji="1" lang="ja-JP" altLang="en-US" sz="1300">
              <a:latin typeface="ＭＳ Ｐゴシック" panose="020B0600070205080204" pitchFamily="50" charset="-128"/>
              <a:ea typeface="ＭＳ Ｐゴシック" panose="020B0600070205080204" pitchFamily="50" charset="-128"/>
            </a:rPr>
            <a:t>　今後は、物価高騰の影響を受ける生活者や事業者等への支援を行っていくため、補助費等の増加が見込まれる。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24130</xdr:rowOff>
    </xdr:from>
    <xdr:to>
      <xdr:col>82</xdr:col>
      <xdr:colOff>107950</xdr:colOff>
      <xdr:row>41</xdr:row>
      <xdr:rowOff>97282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81980"/>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69359</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09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97282</xdr:rowOff>
    </xdr:from>
    <xdr:to>
      <xdr:col>82</xdr:col>
      <xdr:colOff>196850</xdr:colOff>
      <xdr:row>41</xdr:row>
      <xdr:rowOff>97282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26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110507</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2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24130</xdr:rowOff>
    </xdr:from>
    <xdr:to>
      <xdr:col>82</xdr:col>
      <xdr:colOff>196850</xdr:colOff>
      <xdr:row>33</xdr:row>
      <xdr:rowOff>24130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81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154432</xdr:rowOff>
    </xdr:from>
    <xdr:to>
      <xdr:col>82</xdr:col>
      <xdr:colOff>107950</xdr:colOff>
      <xdr:row>35</xdr:row>
      <xdr:rowOff>1270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5671800" y="5983732"/>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148861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5978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5334</xdr:rowOff>
    </xdr:from>
    <xdr:to>
      <xdr:col>82</xdr:col>
      <xdr:colOff>158750</xdr:colOff>
      <xdr:row>35</xdr:row>
      <xdr:rowOff>106934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117856</xdr:rowOff>
    </xdr:from>
    <xdr:to>
      <xdr:col>78</xdr:col>
      <xdr:colOff>69850</xdr:colOff>
      <xdr:row>35</xdr:row>
      <xdr:rowOff>1270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5947156"/>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14478</xdr:rowOff>
    </xdr:from>
    <xdr:to>
      <xdr:col>78</xdr:col>
      <xdr:colOff>120650</xdr:colOff>
      <xdr:row>35</xdr:row>
      <xdr:rowOff>116078</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100855</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6101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99568</xdr:rowOff>
    </xdr:from>
    <xdr:to>
      <xdr:col>73</xdr:col>
      <xdr:colOff>180975</xdr:colOff>
      <xdr:row>34</xdr:row>
      <xdr:rowOff>117856</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592886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5334</xdr:rowOff>
    </xdr:from>
    <xdr:to>
      <xdr:col>74</xdr:col>
      <xdr:colOff>31750</xdr:colOff>
      <xdr:row>35</xdr:row>
      <xdr:rowOff>106934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91711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6092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99568</xdr:rowOff>
    </xdr:from>
    <xdr:to>
      <xdr:col>69</xdr:col>
      <xdr:colOff>92075</xdr:colOff>
      <xdr:row>34</xdr:row>
      <xdr:rowOff>136144</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592886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149352</xdr:rowOff>
    </xdr:from>
    <xdr:to>
      <xdr:col>69</xdr:col>
      <xdr:colOff>142875</xdr:colOff>
      <xdr:row>35</xdr:row>
      <xdr:rowOff>79502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5978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64279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6065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14478</xdr:rowOff>
    </xdr:from>
    <xdr:to>
      <xdr:col>65</xdr:col>
      <xdr:colOff>53975</xdr:colOff>
      <xdr:row>35</xdr:row>
      <xdr:rowOff>116078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100855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610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103632</xdr:rowOff>
    </xdr:from>
    <xdr:to>
      <xdr:col>82</xdr:col>
      <xdr:colOff>158750</xdr:colOff>
      <xdr:row>35</xdr:row>
      <xdr:rowOff>33782</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5932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120159</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5778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121920</xdr:rowOff>
    </xdr:from>
    <xdr:to>
      <xdr:col>78</xdr:col>
      <xdr:colOff>120650</xdr:colOff>
      <xdr:row>35</xdr:row>
      <xdr:rowOff>52070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595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62247</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5720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67056</xdr:rowOff>
    </xdr:from>
    <xdr:to>
      <xdr:col>74</xdr:col>
      <xdr:colOff>31750</xdr:colOff>
      <xdr:row>34</xdr:row>
      <xdr:rowOff>168656</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5896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7383</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5665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48768</xdr:rowOff>
    </xdr:from>
    <xdr:to>
      <xdr:col>69</xdr:col>
      <xdr:colOff>142875</xdr:colOff>
      <xdr:row>34</xdr:row>
      <xdr:rowOff>150368</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5878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160545</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5646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85344</xdr:rowOff>
    </xdr:from>
    <xdr:to>
      <xdr:col>65</xdr:col>
      <xdr:colOff>53975</xdr:colOff>
      <xdr:row>35</xdr:row>
      <xdr:rowOff>15494</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5914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25671</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5683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２０年度以降、類似団体内平均を上回っているが、学校・保育園の耐震補強、新学校給食センターの整備など、市民生活に必要不可欠な事業に取り組んだ結果、その財源となる市債発行が増加したためである。</a:t>
          </a:r>
        </a:p>
        <a:p>
          <a:r>
            <a:rPr kumimoji="1" lang="ja-JP" altLang="en-US" sz="1300">
              <a:latin typeface="ＭＳ Ｐゴシック" panose="020B0600070205080204" pitchFamily="50" charset="-128"/>
              <a:ea typeface="ＭＳ Ｐゴシック" panose="020B0600070205080204" pitchFamily="50" charset="-128"/>
            </a:rPr>
            <a:t>　令和３年度に策定した福井市財政計画に基づき交付税措置のない市債の新規借入額を抑制するなど、公債費の上昇抑制に努めていく。</a:t>
          </a: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104140</xdr:rowOff>
    </xdr:from>
    <xdr:to>
      <xdr:col>24</xdr:col>
      <xdr:colOff>25400</xdr:colOff>
      <xdr:row>80</xdr:row>
      <xdr:rowOff>142239</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448540"/>
          <a:ext cx="0" cy="1409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114316</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830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142239</xdr:rowOff>
    </xdr:from>
    <xdr:to>
      <xdr:col>24</xdr:col>
      <xdr:colOff>114300</xdr:colOff>
      <xdr:row>80</xdr:row>
      <xdr:rowOff>142239</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19067</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104140</xdr:rowOff>
    </xdr:from>
    <xdr:to>
      <xdr:col>24</xdr:col>
      <xdr:colOff>114300</xdr:colOff>
      <xdr:row>72</xdr:row>
      <xdr:rowOff>104140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165100</xdr:rowOff>
    </xdr:from>
    <xdr:to>
      <xdr:col>24</xdr:col>
      <xdr:colOff>25400</xdr:colOff>
      <xdr:row>79</xdr:row>
      <xdr:rowOff>100330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987800" y="13538200"/>
          <a:ext cx="8382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161307</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3020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144780</xdr:rowOff>
    </xdr:from>
    <xdr:to>
      <xdr:col>24</xdr:col>
      <xdr:colOff>76200</xdr:colOff>
      <xdr:row>77</xdr:row>
      <xdr:rowOff>74930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100330</xdr:rowOff>
    </xdr:from>
    <xdr:to>
      <xdr:col>19</xdr:col>
      <xdr:colOff>187325</xdr:colOff>
      <xdr:row>79</xdr:row>
      <xdr:rowOff>168911</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098800" y="13644880"/>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34289</xdr:rowOff>
    </xdr:from>
    <xdr:to>
      <xdr:col>20</xdr:col>
      <xdr:colOff>38100</xdr:colOff>
      <xdr:row>77</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146066</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3004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107950</xdr:rowOff>
    </xdr:from>
    <xdr:to>
      <xdr:col>15</xdr:col>
      <xdr:colOff>98425</xdr:colOff>
      <xdr:row>79</xdr:row>
      <xdr:rowOff>168911</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2209800" y="13652500"/>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41911</xdr:rowOff>
    </xdr:from>
    <xdr:to>
      <xdr:col>15</xdr:col>
      <xdr:colOff>149225</xdr:colOff>
      <xdr:row>77</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153688</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107950</xdr:rowOff>
    </xdr:from>
    <xdr:to>
      <xdr:col>11</xdr:col>
      <xdr:colOff>9525</xdr:colOff>
      <xdr:row>79</xdr:row>
      <xdr:rowOff>161289</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1320800" y="13652500"/>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11430</xdr:rowOff>
    </xdr:from>
    <xdr:to>
      <xdr:col>11</xdr:col>
      <xdr:colOff>60325</xdr:colOff>
      <xdr:row>77</xdr:row>
      <xdr:rowOff>113030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123207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298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72389</xdr:rowOff>
    </xdr:from>
    <xdr:to>
      <xdr:col>6</xdr:col>
      <xdr:colOff>171450</xdr:colOff>
      <xdr:row>78</xdr:row>
      <xdr:rowOff>2539</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3274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12716</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3042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114300</xdr:rowOff>
    </xdr:from>
    <xdr:to>
      <xdr:col>24</xdr:col>
      <xdr:colOff>76200</xdr:colOff>
      <xdr:row>79</xdr:row>
      <xdr:rowOff>44450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348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86377</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49530</xdr:rowOff>
    </xdr:from>
    <xdr:to>
      <xdr:col>20</xdr:col>
      <xdr:colOff>38100</xdr:colOff>
      <xdr:row>79</xdr:row>
      <xdr:rowOff>151130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359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135907</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3680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118111</xdr:rowOff>
    </xdr:from>
    <xdr:to>
      <xdr:col>15</xdr:col>
      <xdr:colOff>149225</xdr:colOff>
      <xdr:row>80</xdr:row>
      <xdr:rowOff>48261</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3662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33038</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3749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57150</xdr:rowOff>
    </xdr:from>
    <xdr:to>
      <xdr:col>11</xdr:col>
      <xdr:colOff>60325</xdr:colOff>
      <xdr:row>79</xdr:row>
      <xdr:rowOff>158750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360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143527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368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110489</xdr:rowOff>
    </xdr:from>
    <xdr:to>
      <xdr:col>6</xdr:col>
      <xdr:colOff>171450</xdr:colOff>
      <xdr:row>80</xdr:row>
      <xdr:rowOff>40639</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3655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25416</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3741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平成２１年度以降、類似団体を下回る状況が続いている。</a:t>
          </a:r>
        </a:p>
        <a:p>
          <a:r>
            <a:rPr kumimoji="1" lang="ja-JP" altLang="en-US" sz="1300">
              <a:latin typeface="ＭＳ Ｐゴシック" panose="020B0600070205080204" pitchFamily="50" charset="-128"/>
              <a:ea typeface="ＭＳ Ｐゴシック" panose="020B0600070205080204" pitchFamily="50" charset="-128"/>
            </a:rPr>
            <a:t>　公債費の伸びを吸収するため人件費等その他の経費を圧縮した結果、公債費以外について類似団体の水準を下回ったためである。</a:t>
          </a:r>
        </a:p>
        <a:p>
          <a:r>
            <a:rPr kumimoji="1" lang="ja-JP" altLang="en-US" sz="1300">
              <a:latin typeface="ＭＳ Ｐゴシック" panose="020B0600070205080204" pitchFamily="50" charset="-128"/>
              <a:ea typeface="ＭＳ Ｐゴシック" panose="020B0600070205080204" pitchFamily="50" charset="-128"/>
            </a:rPr>
            <a:t>　今後も、令和３年度に策定した福井市財政計画に基づき、行政運営の効率化を図ることで更なる削減に努める。</a:t>
          </a: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00000000-0008-0000-0400-0000A8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80</xdr:row>
      <xdr:rowOff>69850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6510000" y="1253998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41927</xdr:rowOff>
    </xdr:from>
    <xdr:ext cx="762000" cy="259045"/>
    <xdr:sp macro="" textlink="">
      <xdr:nvSpPr>
        <xdr:cNvPr id="426" name="公債費以外最小値テキスト">
          <a:extLst>
            <a:ext uri="{FF2B5EF4-FFF2-40B4-BE49-F238E27FC236}">
              <a16:creationId xmlns:a16="http://schemas.microsoft.com/office/drawing/2014/main" id="{00000000-0008-0000-0400-0000AA010000}"/>
            </a:ext>
          </a:extLst>
        </xdr:cNvPr>
        <xdr:cNvSpPr txBox="1"/>
      </xdr:nvSpPr>
      <xdr:spPr>
        <a:xfrm>
          <a:off x="16598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69850</xdr:rowOff>
    </xdr:from>
    <xdr:to>
      <xdr:col>82</xdr:col>
      <xdr:colOff>196850</xdr:colOff>
      <xdr:row>80</xdr:row>
      <xdr:rowOff>69850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110507</xdr:rowOff>
    </xdr:from>
    <xdr:ext cx="762000" cy="259045"/>
    <xdr:sp macro="" textlink="">
      <xdr:nvSpPr>
        <xdr:cNvPr id="428" name="公債費以外最大値テキスト">
          <a:extLst>
            <a:ext uri="{FF2B5EF4-FFF2-40B4-BE49-F238E27FC236}">
              <a16:creationId xmlns:a16="http://schemas.microsoft.com/office/drawing/2014/main" id="{00000000-0008-0000-0400-0000AC010000}"/>
            </a:ext>
          </a:extLst>
        </xdr:cNvPr>
        <xdr:cNvSpPr txBox="1"/>
      </xdr:nvSpPr>
      <xdr:spPr>
        <a:xfrm>
          <a:off x="16598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24130</xdr:rowOff>
    </xdr:from>
    <xdr:to>
      <xdr:col>82</xdr:col>
      <xdr:colOff>196850</xdr:colOff>
      <xdr:row>73</xdr:row>
      <xdr:rowOff>24130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77470</xdr:rowOff>
    </xdr:from>
    <xdr:to>
      <xdr:col>82</xdr:col>
      <xdr:colOff>107950</xdr:colOff>
      <xdr:row>75</xdr:row>
      <xdr:rowOff>130810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5671800" y="1293622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116857</xdr:rowOff>
    </xdr:from>
    <xdr:ext cx="762000" cy="259045"/>
    <xdr:sp macro="" textlink="">
      <xdr:nvSpPr>
        <xdr:cNvPr id="431" name="公債費以外平均値テキスト">
          <a:extLst>
            <a:ext uri="{FF2B5EF4-FFF2-40B4-BE49-F238E27FC236}">
              <a16:creationId xmlns:a16="http://schemas.microsoft.com/office/drawing/2014/main" id="{00000000-0008-0000-0400-0000AF010000}"/>
            </a:ext>
          </a:extLst>
        </xdr:cNvPr>
        <xdr:cNvSpPr txBox="1"/>
      </xdr:nvSpPr>
      <xdr:spPr>
        <a:xfrm>
          <a:off x="16598900" y="13147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144780</xdr:rowOff>
    </xdr:from>
    <xdr:to>
      <xdr:col>82</xdr:col>
      <xdr:colOff>158750</xdr:colOff>
      <xdr:row>77</xdr:row>
      <xdr:rowOff>74930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6459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77470</xdr:rowOff>
    </xdr:from>
    <xdr:to>
      <xdr:col>78</xdr:col>
      <xdr:colOff>69850</xdr:colOff>
      <xdr:row>75</xdr:row>
      <xdr:rowOff>119380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4782800" y="1293622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106680</xdr:rowOff>
    </xdr:from>
    <xdr:to>
      <xdr:col>78</xdr:col>
      <xdr:colOff>120650</xdr:colOff>
      <xdr:row>77</xdr:row>
      <xdr:rowOff>36830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5621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21607</xdr:rowOff>
    </xdr:from>
    <xdr:ext cx="7366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290800" y="13223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88900</xdr:rowOff>
    </xdr:from>
    <xdr:to>
      <xdr:col>73</xdr:col>
      <xdr:colOff>180975</xdr:colOff>
      <xdr:row>75</xdr:row>
      <xdr:rowOff>119380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893800" y="12776200"/>
          <a:ext cx="889000" cy="201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64770</xdr:rowOff>
    </xdr:from>
    <xdr:to>
      <xdr:col>74</xdr:col>
      <xdr:colOff>31750</xdr:colOff>
      <xdr:row>76</xdr:row>
      <xdr:rowOff>166370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4732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151147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401800" y="13181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88900</xdr:rowOff>
    </xdr:from>
    <xdr:to>
      <xdr:col>69</xdr:col>
      <xdr:colOff>92075</xdr:colOff>
      <xdr:row>75</xdr:row>
      <xdr:rowOff>111760</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3004800" y="12776200"/>
          <a:ext cx="889000" cy="194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125730</xdr:rowOff>
    </xdr:from>
    <xdr:to>
      <xdr:col>69</xdr:col>
      <xdr:colOff>142875</xdr:colOff>
      <xdr:row>76</xdr:row>
      <xdr:rowOff>55880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3843000" y="1298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40657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512800" y="13070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76200</xdr:rowOff>
    </xdr:from>
    <xdr:to>
      <xdr:col>65</xdr:col>
      <xdr:colOff>53975</xdr:colOff>
      <xdr:row>77</xdr:row>
      <xdr:rowOff>6350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2954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162577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6238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80010</xdr:rowOff>
    </xdr:from>
    <xdr:to>
      <xdr:col>82</xdr:col>
      <xdr:colOff>158750</xdr:colOff>
      <xdr:row>76</xdr:row>
      <xdr:rowOff>10161</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6459200" y="129387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96537</xdr:rowOff>
    </xdr:from>
    <xdr:ext cx="762000" cy="259045"/>
    <xdr:sp macro="" textlink="">
      <xdr:nvSpPr>
        <xdr:cNvPr id="450" name="公債費以外該当値テキスト">
          <a:extLst>
            <a:ext uri="{FF2B5EF4-FFF2-40B4-BE49-F238E27FC236}">
              <a16:creationId xmlns:a16="http://schemas.microsoft.com/office/drawing/2014/main" id="{00000000-0008-0000-0400-0000C2010000}"/>
            </a:ext>
          </a:extLst>
        </xdr:cNvPr>
        <xdr:cNvSpPr txBox="1"/>
      </xdr:nvSpPr>
      <xdr:spPr>
        <a:xfrm>
          <a:off x="16598900" y="1278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26670</xdr:rowOff>
    </xdr:from>
    <xdr:to>
      <xdr:col>78</xdr:col>
      <xdr:colOff>120650</xdr:colOff>
      <xdr:row>75</xdr:row>
      <xdr:rowOff>128270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5621000" y="1288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138447</xdr:rowOff>
    </xdr:from>
    <xdr:ext cx="7366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290800" y="12654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68580</xdr:rowOff>
    </xdr:from>
    <xdr:to>
      <xdr:col>74</xdr:col>
      <xdr:colOff>31750</xdr:colOff>
      <xdr:row>75</xdr:row>
      <xdr:rowOff>170180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4732000" y="1292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8907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401800" y="12696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38100</xdr:rowOff>
    </xdr:from>
    <xdr:to>
      <xdr:col>69</xdr:col>
      <xdr:colOff>142875</xdr:colOff>
      <xdr:row>74</xdr:row>
      <xdr:rowOff>139700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3843000" y="1272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149877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512800" y="1249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60960</xdr:rowOff>
    </xdr:from>
    <xdr:to>
      <xdr:col>65</xdr:col>
      <xdr:colOff>53975</xdr:colOff>
      <xdr:row>75</xdr:row>
      <xdr:rowOff>162561</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2954000" y="1291971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1287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2623800" y="12688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福井県福井市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20358</xdr:rowOff>
    </xdr:from>
    <xdr:to>
      <xdr:col>29</xdr:col>
      <xdr:colOff>127000</xdr:colOff>
      <xdr:row>19</xdr:row>
      <xdr:rowOff>31331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53933"/>
          <a:ext cx="0" cy="13825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3408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08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31331</xdr:rowOff>
    </xdr:from>
    <xdr:to>
      <xdr:col>30</xdr:col>
      <xdr:colOff>25400</xdr:colOff>
      <xdr:row>19</xdr:row>
      <xdr:rowOff>31331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365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106735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697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20358</xdr:rowOff>
    </xdr:from>
    <xdr:to>
      <xdr:col>30</xdr:col>
      <xdr:colOff>25400</xdr:colOff>
      <xdr:row>11</xdr:row>
      <xdr:rowOff>20358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539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5385</xdr:rowOff>
    </xdr:from>
    <xdr:to>
      <xdr:col>29</xdr:col>
      <xdr:colOff>127000</xdr:colOff>
      <xdr:row>15</xdr:row>
      <xdr:rowOff>5728</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453310"/>
          <a:ext cx="647700" cy="1717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48391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667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76314</xdr:rowOff>
    </xdr:from>
    <xdr:to>
      <xdr:col>29</xdr:col>
      <xdr:colOff>177800</xdr:colOff>
      <xdr:row>16</xdr:row>
      <xdr:rowOff>6464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95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5728</xdr:rowOff>
    </xdr:from>
    <xdr:to>
      <xdr:col>26</xdr:col>
      <xdr:colOff>50800</xdr:colOff>
      <xdr:row>15</xdr:row>
      <xdr:rowOff>29693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625103"/>
          <a:ext cx="698500" cy="239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74219</xdr:rowOff>
    </xdr:from>
    <xdr:to>
      <xdr:col>26</xdr:col>
      <xdr:colOff>101600</xdr:colOff>
      <xdr:row>17</xdr:row>
      <xdr:rowOff>4369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650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160596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951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29693</xdr:rowOff>
    </xdr:from>
    <xdr:to>
      <xdr:col>22</xdr:col>
      <xdr:colOff>114300</xdr:colOff>
      <xdr:row>15</xdr:row>
      <xdr:rowOff>93205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649068"/>
          <a:ext cx="698500" cy="635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128968</xdr:rowOff>
    </xdr:from>
    <xdr:to>
      <xdr:col>22</xdr:col>
      <xdr:colOff>165100</xdr:colOff>
      <xdr:row>17</xdr:row>
      <xdr:rowOff>59118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197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43895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06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82461</xdr:rowOff>
    </xdr:from>
    <xdr:to>
      <xdr:col>18</xdr:col>
      <xdr:colOff>177800</xdr:colOff>
      <xdr:row>15</xdr:row>
      <xdr:rowOff>93205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2701836"/>
          <a:ext cx="698500" cy="107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151714</xdr:rowOff>
    </xdr:from>
    <xdr:to>
      <xdr:col>19</xdr:col>
      <xdr:colOff>38100</xdr:colOff>
      <xdr:row>17</xdr:row>
      <xdr:rowOff>81864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9425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66641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028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5334</xdr:rowOff>
    </xdr:from>
    <xdr:to>
      <xdr:col>15</xdr:col>
      <xdr:colOff>101600</xdr:colOff>
      <xdr:row>17</xdr:row>
      <xdr:rowOff>106934</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676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91711</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053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126035</xdr:rowOff>
    </xdr:from>
    <xdr:to>
      <xdr:col>29</xdr:col>
      <xdr:colOff>177800</xdr:colOff>
      <xdr:row>14</xdr:row>
      <xdr:rowOff>56185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4025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142562</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247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126378</xdr:rowOff>
    </xdr:from>
    <xdr:to>
      <xdr:col>26</xdr:col>
      <xdr:colOff>101600</xdr:colOff>
      <xdr:row>15</xdr:row>
      <xdr:rowOff>56528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5743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66705</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3431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150343</xdr:rowOff>
    </xdr:from>
    <xdr:to>
      <xdr:col>22</xdr:col>
      <xdr:colOff>165100</xdr:colOff>
      <xdr:row>15</xdr:row>
      <xdr:rowOff>80493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5982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90670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367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42405</xdr:rowOff>
    </xdr:from>
    <xdr:to>
      <xdr:col>19</xdr:col>
      <xdr:colOff>38100</xdr:colOff>
      <xdr:row>15</xdr:row>
      <xdr:rowOff>144005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6617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154182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430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31661</xdr:rowOff>
    </xdr:from>
    <xdr:to>
      <xdr:col>15</xdr:col>
      <xdr:colOff>101600</xdr:colOff>
      <xdr:row>15</xdr:row>
      <xdr:rowOff>133261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6510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143438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419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222860</xdr:rowOff>
    </xdr:from>
    <xdr:to>
      <xdr:col>29</xdr:col>
      <xdr:colOff>127000</xdr:colOff>
      <xdr:row>38</xdr:row>
      <xdr:rowOff>2260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47410"/>
          <a:ext cx="0" cy="13224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317237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4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2260</xdr:rowOff>
    </xdr:from>
    <xdr:to>
      <xdr:col>30</xdr:col>
      <xdr:colOff>25400</xdr:colOff>
      <xdr:row>38</xdr:row>
      <xdr:rowOff>2260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698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137787</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0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222860</xdr:rowOff>
    </xdr:from>
    <xdr:to>
      <xdr:col>30</xdr:col>
      <xdr:colOff>25400</xdr:colOff>
      <xdr:row>33</xdr:row>
      <xdr:rowOff>222860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474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106959</xdr:rowOff>
    </xdr:from>
    <xdr:to>
      <xdr:col>29</xdr:col>
      <xdr:colOff>127000</xdr:colOff>
      <xdr:row>34</xdr:row>
      <xdr:rowOff>142278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374409"/>
          <a:ext cx="647700" cy="353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82490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928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110413</xdr:rowOff>
    </xdr:from>
    <xdr:to>
      <xdr:col>29</xdr:col>
      <xdr:colOff>177800</xdr:colOff>
      <xdr:row>35</xdr:row>
      <xdr:rowOff>212013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207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19482</xdr:rowOff>
    </xdr:from>
    <xdr:to>
      <xdr:col>26</xdr:col>
      <xdr:colOff>50800</xdr:colOff>
      <xdr:row>34</xdr:row>
      <xdr:rowOff>106959</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286932"/>
          <a:ext cx="698500" cy="874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105956</xdr:rowOff>
    </xdr:from>
    <xdr:to>
      <xdr:col>26</xdr:col>
      <xdr:colOff>101600</xdr:colOff>
      <xdr:row>35</xdr:row>
      <xdr:rowOff>207556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163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192333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8026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19482</xdr:rowOff>
    </xdr:from>
    <xdr:to>
      <xdr:col>22</xdr:col>
      <xdr:colOff>114300</xdr:colOff>
      <xdr:row>34</xdr:row>
      <xdr:rowOff>56743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286932"/>
          <a:ext cx="698500" cy="372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105308</xdr:rowOff>
    </xdr:from>
    <xdr:to>
      <xdr:col>22</xdr:col>
      <xdr:colOff>165100</xdr:colOff>
      <xdr:row>35</xdr:row>
      <xdr:rowOff>206908</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15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191685</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802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56058</xdr:rowOff>
    </xdr:from>
    <xdr:to>
      <xdr:col>18</xdr:col>
      <xdr:colOff>177800</xdr:colOff>
      <xdr:row>34</xdr:row>
      <xdr:rowOff>56743</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6323508"/>
          <a:ext cx="698500" cy="6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122796</xdr:rowOff>
    </xdr:from>
    <xdr:to>
      <xdr:col>19</xdr:col>
      <xdr:colOff>38100</xdr:colOff>
      <xdr:row>35</xdr:row>
      <xdr:rowOff>224396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331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209173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819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129578</xdr:rowOff>
    </xdr:from>
    <xdr:to>
      <xdr:col>15</xdr:col>
      <xdr:colOff>101600</xdr:colOff>
      <xdr:row>35</xdr:row>
      <xdr:rowOff>231178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7399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215955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826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91478</xdr:rowOff>
    </xdr:from>
    <xdr:to>
      <xdr:col>29</xdr:col>
      <xdr:colOff>177800</xdr:colOff>
      <xdr:row>34</xdr:row>
      <xdr:rowOff>193078</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3589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279455</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204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56159</xdr:rowOff>
    </xdr:from>
    <xdr:to>
      <xdr:col>26</xdr:col>
      <xdr:colOff>101600</xdr:colOff>
      <xdr:row>34</xdr:row>
      <xdr:rowOff>157759</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3236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167936</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0924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33</xdr:row>
      <xdr:rowOff>311582</xdr:rowOff>
    </xdr:from>
    <xdr:to>
      <xdr:col>22</xdr:col>
      <xdr:colOff>165100</xdr:colOff>
      <xdr:row>34</xdr:row>
      <xdr:rowOff>70282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2361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80459</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005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5943</xdr:rowOff>
    </xdr:from>
    <xdr:to>
      <xdr:col>19</xdr:col>
      <xdr:colOff>38100</xdr:colOff>
      <xdr:row>34</xdr:row>
      <xdr:rowOff>107543</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2733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117720</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042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5258</xdr:rowOff>
    </xdr:from>
    <xdr:to>
      <xdr:col>15</xdr:col>
      <xdr:colOff>101600</xdr:colOff>
      <xdr:row>34</xdr:row>
      <xdr:rowOff>106858</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2727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117035</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041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福井県福井市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254,029
248,430
536.37
129,790,580
126,567,199
2,248,182
65,520,173
134,621,769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49.3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36014</xdr:rowOff>
    </xdr:from>
    <xdr:to>
      <xdr:col>24</xdr:col>
      <xdr:colOff>62865</xdr:colOff>
      <xdr:row>39</xdr:row>
      <xdr:rowOff>59951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50964"/>
          <a:ext cx="1270" cy="1395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63778</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50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59951</xdr:rowOff>
    </xdr:from>
    <xdr:to>
      <xdr:col>24</xdr:col>
      <xdr:colOff>152400</xdr:colOff>
      <xdr:row>39</xdr:row>
      <xdr:rowOff>59951</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746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154141</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2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36014</xdr:rowOff>
    </xdr:from>
    <xdr:to>
      <xdr:col>24</xdr:col>
      <xdr:colOff>152400</xdr:colOff>
      <xdr:row>31</xdr:row>
      <xdr:rowOff>36014</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50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153089</xdr:rowOff>
    </xdr:from>
    <xdr:to>
      <xdr:col>24</xdr:col>
      <xdr:colOff>63500</xdr:colOff>
      <xdr:row>35</xdr:row>
      <xdr:rowOff>36079</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810939"/>
          <a:ext cx="838200" cy="225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85615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6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107188</xdr:rowOff>
    </xdr:from>
    <xdr:to>
      <xdr:col>24</xdr:col>
      <xdr:colOff>114300</xdr:colOff>
      <xdr:row>36</xdr:row>
      <xdr:rowOff>37338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7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165532</xdr:rowOff>
    </xdr:from>
    <xdr:to>
      <xdr:col>19</xdr:col>
      <xdr:colOff>177800</xdr:colOff>
      <xdr:row>35</xdr:row>
      <xdr:rowOff>36079</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5994832"/>
          <a:ext cx="889000" cy="41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139976</xdr:rowOff>
    </xdr:from>
    <xdr:to>
      <xdr:col>20</xdr:col>
      <xdr:colOff>38100</xdr:colOff>
      <xdr:row>37</xdr:row>
      <xdr:rowOff>70126</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12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61253</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404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165532</xdr:rowOff>
    </xdr:from>
    <xdr:to>
      <xdr:col>15</xdr:col>
      <xdr:colOff>50800</xdr:colOff>
      <xdr:row>35</xdr:row>
      <xdr:rowOff>77162</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5994832"/>
          <a:ext cx="889000" cy="83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119238</xdr:rowOff>
    </xdr:from>
    <xdr:to>
      <xdr:col>15</xdr:col>
      <xdr:colOff>101600</xdr:colOff>
      <xdr:row>37</xdr:row>
      <xdr:rowOff>49388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91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40515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384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24028</xdr:rowOff>
    </xdr:from>
    <xdr:to>
      <xdr:col>10</xdr:col>
      <xdr:colOff>114300</xdr:colOff>
      <xdr:row>35</xdr:row>
      <xdr:rowOff>77162</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024778"/>
          <a:ext cx="889000" cy="53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139747</xdr:rowOff>
    </xdr:from>
    <xdr:to>
      <xdr:col>10</xdr:col>
      <xdr:colOff>165100</xdr:colOff>
      <xdr:row>37</xdr:row>
      <xdr:rowOff>69897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1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61024</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04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161889</xdr:rowOff>
    </xdr:from>
    <xdr:to>
      <xdr:col>6</xdr:col>
      <xdr:colOff>38100</xdr:colOff>
      <xdr:row>37</xdr:row>
      <xdr:rowOff>92039</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34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83166</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26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102289</xdr:rowOff>
    </xdr:from>
    <xdr:to>
      <xdr:col>24</xdr:col>
      <xdr:colOff>114300</xdr:colOff>
      <xdr:row>34</xdr:row>
      <xdr:rowOff>32439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760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125166</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611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156729</xdr:rowOff>
    </xdr:from>
    <xdr:to>
      <xdr:col>20</xdr:col>
      <xdr:colOff>38100</xdr:colOff>
      <xdr:row>35</xdr:row>
      <xdr:rowOff>86879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986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103406</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761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114732</xdr:rowOff>
    </xdr:from>
    <xdr:to>
      <xdr:col>15</xdr:col>
      <xdr:colOff>101600</xdr:colOff>
      <xdr:row>35</xdr:row>
      <xdr:rowOff>44882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944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61409</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719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26362</xdr:rowOff>
    </xdr:from>
    <xdr:to>
      <xdr:col>10</xdr:col>
      <xdr:colOff>165100</xdr:colOff>
      <xdr:row>35</xdr:row>
      <xdr:rowOff>127962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027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144489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802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144678</xdr:rowOff>
    </xdr:from>
    <xdr:to>
      <xdr:col>6</xdr:col>
      <xdr:colOff>38100</xdr:colOff>
      <xdr:row>35</xdr:row>
      <xdr:rowOff>74828</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5973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91355</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749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139700</xdr:rowOff>
    </xdr:from>
    <xdr:to>
      <xdr:col>28</xdr:col>
      <xdr:colOff>114300</xdr:colOff>
      <xdr:row>59</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54627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111777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54627</xdr:rowOff>
    </xdr:from>
    <xdr:ext cx="53129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230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50</xdr:row>
      <xdr:rowOff>111777</xdr:rowOff>
    </xdr:from>
    <xdr:ext cx="53129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230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48</xdr:row>
      <xdr:rowOff>168927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8" name="テキスト ボックス 117">
          <a:extLst>
            <a:ext uri="{FF2B5EF4-FFF2-40B4-BE49-F238E27FC236}">
              <a16:creationId xmlns:a16="http://schemas.microsoft.com/office/drawing/2014/main" id="{00000000-0008-0000-0600-000076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9" name="物件費グラフ枠">
          <a:extLst>
            <a:ext uri="{FF2B5EF4-FFF2-40B4-BE49-F238E27FC236}">
              <a16:creationId xmlns:a16="http://schemas.microsoft.com/office/drawing/2014/main" id="{00000000-0008-0000-0600-000077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152130</xdr:rowOff>
    </xdr:from>
    <xdr:to>
      <xdr:col>24</xdr:col>
      <xdr:colOff>62865</xdr:colOff>
      <xdr:row>58</xdr:row>
      <xdr:rowOff>97895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4633595" y="8724630"/>
          <a:ext cx="1270" cy="1317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101722</xdr:rowOff>
    </xdr:from>
    <xdr:ext cx="534377" cy="259045"/>
    <xdr:sp macro="" textlink="">
      <xdr:nvSpPr>
        <xdr:cNvPr id="121" name="物件費最小値テキスト">
          <a:extLst>
            <a:ext uri="{FF2B5EF4-FFF2-40B4-BE49-F238E27FC236}">
              <a16:creationId xmlns:a16="http://schemas.microsoft.com/office/drawing/2014/main" id="{00000000-0008-0000-0600-000079000000}"/>
            </a:ext>
          </a:extLst>
        </xdr:cNvPr>
        <xdr:cNvSpPr txBox="1"/>
      </xdr:nvSpPr>
      <xdr:spPr>
        <a:xfrm>
          <a:off x="4686300" y="10045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97895</xdr:rowOff>
    </xdr:from>
    <xdr:to>
      <xdr:col>24</xdr:col>
      <xdr:colOff>152400</xdr:colOff>
      <xdr:row>58</xdr:row>
      <xdr:rowOff>97895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10041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98807</xdr:rowOff>
    </xdr:from>
    <xdr:ext cx="534377" cy="259045"/>
    <xdr:sp macro="" textlink="">
      <xdr:nvSpPr>
        <xdr:cNvPr id="123" name="物件費最大値テキスト">
          <a:extLst>
            <a:ext uri="{FF2B5EF4-FFF2-40B4-BE49-F238E27FC236}">
              <a16:creationId xmlns:a16="http://schemas.microsoft.com/office/drawing/2014/main" id="{00000000-0008-0000-0600-00007B000000}"/>
            </a:ext>
          </a:extLst>
        </xdr:cNvPr>
        <xdr:cNvSpPr txBox="1"/>
      </xdr:nvSpPr>
      <xdr:spPr>
        <a:xfrm>
          <a:off x="4686300" y="8499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152130</xdr:rowOff>
    </xdr:from>
    <xdr:to>
      <xdr:col>24</xdr:col>
      <xdr:colOff>152400</xdr:colOff>
      <xdr:row>50</xdr:row>
      <xdr:rowOff>152130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4546600" y="8724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124498</xdr:rowOff>
    </xdr:from>
    <xdr:to>
      <xdr:col>24</xdr:col>
      <xdr:colOff>63500</xdr:colOff>
      <xdr:row>56</xdr:row>
      <xdr:rowOff>46031</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3797300" y="9554248"/>
          <a:ext cx="838200" cy="92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83672</xdr:rowOff>
    </xdr:from>
    <xdr:ext cx="534377" cy="259045"/>
    <xdr:sp macro="" textlink="">
      <xdr:nvSpPr>
        <xdr:cNvPr id="126" name="物件費平均値テキスト">
          <a:extLst>
            <a:ext uri="{FF2B5EF4-FFF2-40B4-BE49-F238E27FC236}">
              <a16:creationId xmlns:a16="http://schemas.microsoft.com/office/drawing/2014/main" id="{00000000-0008-0000-0600-00007E000000}"/>
            </a:ext>
          </a:extLst>
        </xdr:cNvPr>
        <xdr:cNvSpPr txBox="1"/>
      </xdr:nvSpPr>
      <xdr:spPr>
        <a:xfrm>
          <a:off x="4686300" y="9513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105245</xdr:rowOff>
    </xdr:from>
    <xdr:to>
      <xdr:col>24</xdr:col>
      <xdr:colOff>114300</xdr:colOff>
      <xdr:row>56</xdr:row>
      <xdr:rowOff>35395</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4584700" y="953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167875</xdr:rowOff>
    </xdr:from>
    <xdr:to>
      <xdr:col>19</xdr:col>
      <xdr:colOff>177800</xdr:colOff>
      <xdr:row>56</xdr:row>
      <xdr:rowOff>46031</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2908300" y="9597625"/>
          <a:ext cx="889000" cy="49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5290</xdr:rowOff>
    </xdr:from>
    <xdr:to>
      <xdr:col>20</xdr:col>
      <xdr:colOff>38100</xdr:colOff>
      <xdr:row>56</xdr:row>
      <xdr:rowOff>106890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3746500" y="96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98017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530111" y="9699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167875</xdr:rowOff>
    </xdr:from>
    <xdr:to>
      <xdr:col>15</xdr:col>
      <xdr:colOff>50800</xdr:colOff>
      <xdr:row>56</xdr:row>
      <xdr:rowOff>77863</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2019300" y="9597625"/>
          <a:ext cx="889000" cy="81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27721</xdr:rowOff>
    </xdr:from>
    <xdr:to>
      <xdr:col>15</xdr:col>
      <xdr:colOff>101600</xdr:colOff>
      <xdr:row>55</xdr:row>
      <xdr:rowOff>129321</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2857500" y="9457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145848</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641111" y="9232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77863</xdr:rowOff>
    </xdr:from>
    <xdr:to>
      <xdr:col>10</xdr:col>
      <xdr:colOff>114300</xdr:colOff>
      <xdr:row>57</xdr:row>
      <xdr:rowOff>87122</xdr:rowOff>
    </xdr:to>
    <xdr:cxnSp macro="">
      <xdr:nvCxnSpPr>
        <xdr:cNvPr id="134" name="直線コネクタ 133">
          <a:extLst>
            <a:ext uri="{FF2B5EF4-FFF2-40B4-BE49-F238E27FC236}">
              <a16:creationId xmlns:a16="http://schemas.microsoft.com/office/drawing/2014/main" id="{00000000-0008-0000-0600-000086000000}"/>
            </a:ext>
          </a:extLst>
        </xdr:cNvPr>
        <xdr:cNvCxnSpPr/>
      </xdr:nvCxnSpPr>
      <xdr:spPr>
        <a:xfrm flipV="1">
          <a:off x="1130300" y="9679063"/>
          <a:ext cx="889000" cy="180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149822</xdr:rowOff>
    </xdr:from>
    <xdr:to>
      <xdr:col>10</xdr:col>
      <xdr:colOff>165100</xdr:colOff>
      <xdr:row>56</xdr:row>
      <xdr:rowOff>79972</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968500" y="957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96499</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752111" y="9354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10890</xdr:rowOff>
    </xdr:from>
    <xdr:to>
      <xdr:col>6</xdr:col>
      <xdr:colOff>38100</xdr:colOff>
      <xdr:row>57</xdr:row>
      <xdr:rowOff>112490</xdr:rowOff>
    </xdr:to>
    <xdr:sp macro="" textlink="">
      <xdr:nvSpPr>
        <xdr:cNvPr id="137" name="フローチャート: 判断 136">
          <a:extLst>
            <a:ext uri="{FF2B5EF4-FFF2-40B4-BE49-F238E27FC236}">
              <a16:creationId xmlns:a16="http://schemas.microsoft.com/office/drawing/2014/main" id="{00000000-0008-0000-0600-000089000000}"/>
            </a:ext>
          </a:extLst>
        </xdr:cNvPr>
        <xdr:cNvSpPr/>
      </xdr:nvSpPr>
      <xdr:spPr>
        <a:xfrm>
          <a:off x="1079500" y="97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129017</xdr:rowOff>
    </xdr:from>
    <xdr:ext cx="534377"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863111" y="9558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73698</xdr:rowOff>
    </xdr:from>
    <xdr:to>
      <xdr:col>24</xdr:col>
      <xdr:colOff>114300</xdr:colOff>
      <xdr:row>56</xdr:row>
      <xdr:rowOff>3848</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4584700" y="9503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96575</xdr:rowOff>
    </xdr:from>
    <xdr:ext cx="534377" cy="259045"/>
    <xdr:sp macro="" textlink="">
      <xdr:nvSpPr>
        <xdr:cNvPr id="145" name="物件費該当値テキスト">
          <a:extLst>
            <a:ext uri="{FF2B5EF4-FFF2-40B4-BE49-F238E27FC236}">
              <a16:creationId xmlns:a16="http://schemas.microsoft.com/office/drawing/2014/main" id="{00000000-0008-0000-0600-000091000000}"/>
            </a:ext>
          </a:extLst>
        </xdr:cNvPr>
        <xdr:cNvSpPr txBox="1"/>
      </xdr:nvSpPr>
      <xdr:spPr>
        <a:xfrm>
          <a:off x="4686300" y="9354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166681</xdr:rowOff>
    </xdr:from>
    <xdr:to>
      <xdr:col>20</xdr:col>
      <xdr:colOff>38100</xdr:colOff>
      <xdr:row>56</xdr:row>
      <xdr:rowOff>96831</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3746500" y="9596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113358</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3530111" y="9371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117075</xdr:rowOff>
    </xdr:from>
    <xdr:to>
      <xdr:col>15</xdr:col>
      <xdr:colOff>101600</xdr:colOff>
      <xdr:row>56</xdr:row>
      <xdr:rowOff>47225</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2857500" y="9546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38352</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2641111" y="9639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27063</xdr:rowOff>
    </xdr:from>
    <xdr:to>
      <xdr:col>10</xdr:col>
      <xdr:colOff>165100</xdr:colOff>
      <xdr:row>56</xdr:row>
      <xdr:rowOff>128663</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968500" y="9628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119790</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1752111" y="9720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36322</xdr:rowOff>
    </xdr:from>
    <xdr:to>
      <xdr:col>6</xdr:col>
      <xdr:colOff>38100</xdr:colOff>
      <xdr:row>57</xdr:row>
      <xdr:rowOff>137922</xdr:rowOff>
    </xdr:to>
    <xdr:sp macro="" textlink="">
      <xdr:nvSpPr>
        <xdr:cNvPr id="152" name="楕円 151">
          <a:extLst>
            <a:ext uri="{FF2B5EF4-FFF2-40B4-BE49-F238E27FC236}">
              <a16:creationId xmlns:a16="http://schemas.microsoft.com/office/drawing/2014/main" id="{00000000-0008-0000-0600-000098000000}"/>
            </a:ext>
          </a:extLst>
        </xdr:cNvPr>
        <xdr:cNvSpPr/>
      </xdr:nvSpPr>
      <xdr:spPr>
        <a:xfrm>
          <a:off x="1079500" y="9808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129049</xdr:rowOff>
    </xdr:from>
    <xdr:ext cx="534377" cy="259045"/>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863111" y="9901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60" name="正方形/長方形 159">
          <a:extLst>
            <a:ext uri="{FF2B5EF4-FFF2-40B4-BE49-F238E27FC236}">
              <a16:creationId xmlns:a16="http://schemas.microsoft.com/office/drawing/2014/main" id="{00000000-0008-0000-0600-0000A0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61" name="正方形/長方形 160">
          <a:extLst>
            <a:ext uri="{FF2B5EF4-FFF2-40B4-BE49-F238E27FC236}">
              <a16:creationId xmlns:a16="http://schemas.microsoft.com/office/drawing/2014/main" id="{00000000-0008-0000-0600-0000A1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86756</xdr:rowOff>
    </xdr:from>
    <xdr:to>
      <xdr:col>24</xdr:col>
      <xdr:colOff>62865</xdr:colOff>
      <xdr:row>78</xdr:row>
      <xdr:rowOff>128727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088256"/>
          <a:ext cx="1270" cy="1413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132554</xdr:rowOff>
    </xdr:from>
    <xdr:ext cx="378565"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056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128727</xdr:rowOff>
    </xdr:from>
    <xdr:to>
      <xdr:col>24</xdr:col>
      <xdr:colOff>152400</xdr:colOff>
      <xdr:row>78</xdr:row>
      <xdr:rowOff>128727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01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33433</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86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86756</xdr:rowOff>
    </xdr:from>
    <xdr:to>
      <xdr:col>24</xdr:col>
      <xdr:colOff>152400</xdr:colOff>
      <xdr:row>70</xdr:row>
      <xdr:rowOff>86756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088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61748</xdr:rowOff>
    </xdr:from>
    <xdr:to>
      <xdr:col>24</xdr:col>
      <xdr:colOff>63500</xdr:colOff>
      <xdr:row>77</xdr:row>
      <xdr:rowOff>65863</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3091948"/>
          <a:ext cx="838200" cy="175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166585</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1967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16708</xdr:rowOff>
    </xdr:from>
    <xdr:to>
      <xdr:col>24</xdr:col>
      <xdr:colOff>114300</xdr:colOff>
      <xdr:row>77</xdr:row>
      <xdr:rowOff>118308</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21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76606</xdr:rowOff>
    </xdr:from>
    <xdr:to>
      <xdr:col>19</xdr:col>
      <xdr:colOff>177800</xdr:colOff>
      <xdr:row>77</xdr:row>
      <xdr:rowOff>65863</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2908300" y="13106806"/>
          <a:ext cx="889000" cy="160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38745</xdr:rowOff>
    </xdr:from>
    <xdr:to>
      <xdr:col>20</xdr:col>
      <xdr:colOff>38100</xdr:colOff>
      <xdr:row>77</xdr:row>
      <xdr:rowOff>140345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24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131472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333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76606</xdr:rowOff>
    </xdr:from>
    <xdr:to>
      <xdr:col>15</xdr:col>
      <xdr:colOff>50800</xdr:colOff>
      <xdr:row>76</xdr:row>
      <xdr:rowOff>145735</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2019300" y="13106806"/>
          <a:ext cx="889000" cy="69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34905</xdr:rowOff>
    </xdr:from>
    <xdr:to>
      <xdr:col>15</xdr:col>
      <xdr:colOff>101600</xdr:colOff>
      <xdr:row>77</xdr:row>
      <xdr:rowOff>136505</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236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127632</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329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28921</xdr:rowOff>
    </xdr:from>
    <xdr:to>
      <xdr:col>10</xdr:col>
      <xdr:colOff>114300</xdr:colOff>
      <xdr:row>76</xdr:row>
      <xdr:rowOff>145735</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a:off x="1130300" y="13059121"/>
          <a:ext cx="889000" cy="116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28093</xdr:rowOff>
    </xdr:from>
    <xdr:to>
      <xdr:col>10</xdr:col>
      <xdr:colOff>165100</xdr:colOff>
      <xdr:row>77</xdr:row>
      <xdr:rowOff>129693</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22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120820</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322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35911</xdr:rowOff>
    </xdr:from>
    <xdr:to>
      <xdr:col>6</xdr:col>
      <xdr:colOff>38100</xdr:colOff>
      <xdr:row>77</xdr:row>
      <xdr:rowOff>137511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23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128638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330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10948</xdr:rowOff>
    </xdr:from>
    <xdr:to>
      <xdr:col>24</xdr:col>
      <xdr:colOff>114300</xdr:colOff>
      <xdr:row>76</xdr:row>
      <xdr:rowOff>112548</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041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33824</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2892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15063</xdr:rowOff>
    </xdr:from>
    <xdr:to>
      <xdr:col>20</xdr:col>
      <xdr:colOff>38100</xdr:colOff>
      <xdr:row>77</xdr:row>
      <xdr:rowOff>116663</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216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133190</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2991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25806</xdr:rowOff>
    </xdr:from>
    <xdr:to>
      <xdr:col>15</xdr:col>
      <xdr:colOff>101600</xdr:colOff>
      <xdr:row>76</xdr:row>
      <xdr:rowOff>127406</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056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74</xdr:row>
      <xdr:rowOff>143933</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2831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94935</xdr:rowOff>
    </xdr:from>
    <xdr:to>
      <xdr:col>10</xdr:col>
      <xdr:colOff>165100</xdr:colOff>
      <xdr:row>77</xdr:row>
      <xdr:rowOff>25085</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125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41612</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2900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149571</xdr:rowOff>
    </xdr:from>
    <xdr:to>
      <xdr:col>6</xdr:col>
      <xdr:colOff>38100</xdr:colOff>
      <xdr:row>76</xdr:row>
      <xdr:rowOff>79721</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008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74</xdr:row>
      <xdr:rowOff>96248</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2783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4" name="扶助費グラフ枠">
          <a:extLst>
            <a:ext uri="{FF2B5EF4-FFF2-40B4-BE49-F238E27FC236}">
              <a16:creationId xmlns:a16="http://schemas.microsoft.com/office/drawing/2014/main" id="{00000000-0008-0000-0600-0000EA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88134</xdr:rowOff>
    </xdr:from>
    <xdr:to>
      <xdr:col>24</xdr:col>
      <xdr:colOff>62865</xdr:colOff>
      <xdr:row>99</xdr:row>
      <xdr:rowOff>5032</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4633595" y="15518634"/>
          <a:ext cx="1270" cy="1459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8859</xdr:rowOff>
    </xdr:from>
    <xdr:ext cx="534377" cy="259045"/>
    <xdr:sp macro="" textlink="">
      <xdr:nvSpPr>
        <xdr:cNvPr id="236" name="扶助費最小値テキスト">
          <a:extLst>
            <a:ext uri="{FF2B5EF4-FFF2-40B4-BE49-F238E27FC236}">
              <a16:creationId xmlns:a16="http://schemas.microsoft.com/office/drawing/2014/main" id="{00000000-0008-0000-0600-0000EC000000}"/>
            </a:ext>
          </a:extLst>
        </xdr:cNvPr>
        <xdr:cNvSpPr txBox="1"/>
      </xdr:nvSpPr>
      <xdr:spPr>
        <a:xfrm>
          <a:off x="4686300" y="16982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5032</xdr:rowOff>
    </xdr:from>
    <xdr:to>
      <xdr:col>24</xdr:col>
      <xdr:colOff>152400</xdr:colOff>
      <xdr:row>99</xdr:row>
      <xdr:rowOff>5032</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6978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34811</xdr:rowOff>
    </xdr:from>
    <xdr:ext cx="599010" cy="259045"/>
    <xdr:sp macro="" textlink="">
      <xdr:nvSpPr>
        <xdr:cNvPr id="238" name="扶助費最大値テキスト">
          <a:extLst>
            <a:ext uri="{FF2B5EF4-FFF2-40B4-BE49-F238E27FC236}">
              <a16:creationId xmlns:a16="http://schemas.microsoft.com/office/drawing/2014/main" id="{00000000-0008-0000-0600-0000EE000000}"/>
            </a:ext>
          </a:extLst>
        </xdr:cNvPr>
        <xdr:cNvSpPr txBox="1"/>
      </xdr:nvSpPr>
      <xdr:spPr>
        <a:xfrm>
          <a:off x="4686300" y="15293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88134</xdr:rowOff>
    </xdr:from>
    <xdr:to>
      <xdr:col>24</xdr:col>
      <xdr:colOff>152400</xdr:colOff>
      <xdr:row>90</xdr:row>
      <xdr:rowOff>88134</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4546600" y="15518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93261</xdr:rowOff>
    </xdr:from>
    <xdr:to>
      <xdr:col>24</xdr:col>
      <xdr:colOff>63500</xdr:colOff>
      <xdr:row>97</xdr:row>
      <xdr:rowOff>15723</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3797300" y="16552461"/>
          <a:ext cx="838200" cy="93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122531</xdr:rowOff>
    </xdr:from>
    <xdr:ext cx="599010" cy="259045"/>
    <xdr:sp macro="" textlink="">
      <xdr:nvSpPr>
        <xdr:cNvPr id="241" name="扶助費平均値テキスト">
          <a:extLst>
            <a:ext uri="{FF2B5EF4-FFF2-40B4-BE49-F238E27FC236}">
              <a16:creationId xmlns:a16="http://schemas.microsoft.com/office/drawing/2014/main" id="{00000000-0008-0000-0600-0000F1000000}"/>
            </a:ext>
          </a:extLst>
        </xdr:cNvPr>
        <xdr:cNvSpPr txBox="1"/>
      </xdr:nvSpPr>
      <xdr:spPr>
        <a:xfrm>
          <a:off x="4686300" y="162388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99654</xdr:rowOff>
    </xdr:from>
    <xdr:to>
      <xdr:col>24</xdr:col>
      <xdr:colOff>114300</xdr:colOff>
      <xdr:row>96</xdr:row>
      <xdr:rowOff>29804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4584700" y="16387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15723</xdr:rowOff>
    </xdr:from>
    <xdr:to>
      <xdr:col>19</xdr:col>
      <xdr:colOff>177800</xdr:colOff>
      <xdr:row>97</xdr:row>
      <xdr:rowOff>112595</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2908300" y="16646373"/>
          <a:ext cx="889000" cy="96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5330</xdr:rowOff>
    </xdr:from>
    <xdr:to>
      <xdr:col>20</xdr:col>
      <xdr:colOff>38100</xdr:colOff>
      <xdr:row>96</xdr:row>
      <xdr:rowOff>106930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3746500" y="1646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123457</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3497795" y="16239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156628</xdr:rowOff>
    </xdr:from>
    <xdr:to>
      <xdr:col>15</xdr:col>
      <xdr:colOff>50800</xdr:colOff>
      <xdr:row>97</xdr:row>
      <xdr:rowOff>112595</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a:off x="2019300" y="16615828"/>
          <a:ext cx="889000" cy="127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90805</xdr:rowOff>
    </xdr:from>
    <xdr:to>
      <xdr:col>15</xdr:col>
      <xdr:colOff>101600</xdr:colOff>
      <xdr:row>97</xdr:row>
      <xdr:rowOff>20955</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2857500" y="1655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37482</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608795" y="16325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156628</xdr:rowOff>
    </xdr:from>
    <xdr:to>
      <xdr:col>10</xdr:col>
      <xdr:colOff>114300</xdr:colOff>
      <xdr:row>98</xdr:row>
      <xdr:rowOff>71414</xdr:rowOff>
    </xdr:to>
    <xdr:cxnSp macro="">
      <xdr:nvCxnSpPr>
        <xdr:cNvPr id="249" name="直線コネクタ 248">
          <a:extLst>
            <a:ext uri="{FF2B5EF4-FFF2-40B4-BE49-F238E27FC236}">
              <a16:creationId xmlns:a16="http://schemas.microsoft.com/office/drawing/2014/main" id="{00000000-0008-0000-0600-0000F9000000}"/>
            </a:ext>
          </a:extLst>
        </xdr:cNvPr>
        <xdr:cNvCxnSpPr/>
      </xdr:nvCxnSpPr>
      <xdr:spPr>
        <a:xfrm flipV="1">
          <a:off x="1130300" y="16615828"/>
          <a:ext cx="889000" cy="257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153550</xdr:rowOff>
    </xdr:from>
    <xdr:to>
      <xdr:col>10</xdr:col>
      <xdr:colOff>165100</xdr:colOff>
      <xdr:row>96</xdr:row>
      <xdr:rowOff>83700</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968500" y="1644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100227</xdr:rowOff>
    </xdr:from>
    <xdr:ext cx="59901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719795" y="16216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85939</xdr:rowOff>
    </xdr:from>
    <xdr:to>
      <xdr:col>6</xdr:col>
      <xdr:colOff>38100</xdr:colOff>
      <xdr:row>98</xdr:row>
      <xdr:rowOff>16089</xdr:rowOff>
    </xdr:to>
    <xdr:sp macro="" textlink="">
      <xdr:nvSpPr>
        <xdr:cNvPr id="252" name="フローチャート: 判断 251">
          <a:extLst>
            <a:ext uri="{FF2B5EF4-FFF2-40B4-BE49-F238E27FC236}">
              <a16:creationId xmlns:a16="http://schemas.microsoft.com/office/drawing/2014/main" id="{00000000-0008-0000-0600-0000FC000000}"/>
            </a:ext>
          </a:extLst>
        </xdr:cNvPr>
        <xdr:cNvSpPr/>
      </xdr:nvSpPr>
      <xdr:spPr>
        <a:xfrm>
          <a:off x="1079500" y="1671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32616</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830795" y="16491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42461</xdr:rowOff>
    </xdr:from>
    <xdr:to>
      <xdr:col>24</xdr:col>
      <xdr:colOff>114300</xdr:colOff>
      <xdr:row>96</xdr:row>
      <xdr:rowOff>144061</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4584700" y="1650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20888</xdr:rowOff>
    </xdr:from>
    <xdr:ext cx="599010" cy="259045"/>
    <xdr:sp macro="" textlink="">
      <xdr:nvSpPr>
        <xdr:cNvPr id="260" name="扶助費該当値テキスト">
          <a:extLst>
            <a:ext uri="{FF2B5EF4-FFF2-40B4-BE49-F238E27FC236}">
              <a16:creationId xmlns:a16="http://schemas.microsoft.com/office/drawing/2014/main" id="{00000000-0008-0000-0600-000004010000}"/>
            </a:ext>
          </a:extLst>
        </xdr:cNvPr>
        <xdr:cNvSpPr txBox="1"/>
      </xdr:nvSpPr>
      <xdr:spPr>
        <a:xfrm>
          <a:off x="4686300" y="16480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136373</xdr:rowOff>
    </xdr:from>
    <xdr:to>
      <xdr:col>20</xdr:col>
      <xdr:colOff>38100</xdr:colOff>
      <xdr:row>97</xdr:row>
      <xdr:rowOff>66523</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3746500" y="16595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57650</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3497795" y="16688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61795</xdr:rowOff>
    </xdr:from>
    <xdr:to>
      <xdr:col>15</xdr:col>
      <xdr:colOff>101600</xdr:colOff>
      <xdr:row>97</xdr:row>
      <xdr:rowOff>163395</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2857500" y="1669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154522</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2608795" y="16785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105828</xdr:rowOff>
    </xdr:from>
    <xdr:to>
      <xdr:col>10</xdr:col>
      <xdr:colOff>165100</xdr:colOff>
      <xdr:row>97</xdr:row>
      <xdr:rowOff>35978</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968500" y="16565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27105</xdr:rowOff>
    </xdr:from>
    <xdr:ext cx="599010"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1719795" y="16657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20614</xdr:rowOff>
    </xdr:from>
    <xdr:to>
      <xdr:col>6</xdr:col>
      <xdr:colOff>38100</xdr:colOff>
      <xdr:row>98</xdr:row>
      <xdr:rowOff>122214</xdr:rowOff>
    </xdr:to>
    <xdr:sp macro="" textlink="">
      <xdr:nvSpPr>
        <xdr:cNvPr id="267" name="楕円 266">
          <a:extLst>
            <a:ext uri="{FF2B5EF4-FFF2-40B4-BE49-F238E27FC236}">
              <a16:creationId xmlns:a16="http://schemas.microsoft.com/office/drawing/2014/main" id="{00000000-0008-0000-0600-00000B010000}"/>
            </a:ext>
          </a:extLst>
        </xdr:cNvPr>
        <xdr:cNvSpPr/>
      </xdr:nvSpPr>
      <xdr:spPr>
        <a:xfrm>
          <a:off x="1079500" y="16822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113341</xdr:rowOff>
    </xdr:from>
    <xdr:ext cx="599010"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830795" y="16915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6" name="正方形/長方形 275">
          <a:extLst>
            <a:ext uri="{FF2B5EF4-FFF2-40B4-BE49-F238E27FC236}">
              <a16:creationId xmlns:a16="http://schemas.microsoft.com/office/drawing/2014/main" id="{00000000-0008-0000-0600-000014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90" name="テキスト ボックス 289">
          <a:extLst>
            <a:ext uri="{FF2B5EF4-FFF2-40B4-BE49-F238E27FC236}">
              <a16:creationId xmlns:a16="http://schemas.microsoft.com/office/drawing/2014/main" id="{00000000-0008-0000-0600-000022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3" name="補助費等グラフ枠">
          <a:extLst>
            <a:ext uri="{FF2B5EF4-FFF2-40B4-BE49-F238E27FC236}">
              <a16:creationId xmlns:a16="http://schemas.microsoft.com/office/drawing/2014/main" id="{00000000-0008-0000-0600-000025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27272</xdr:rowOff>
    </xdr:from>
    <xdr:to>
      <xdr:col>54</xdr:col>
      <xdr:colOff>189865</xdr:colOff>
      <xdr:row>38</xdr:row>
      <xdr:rowOff>36667</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10475595" y="5856572"/>
          <a:ext cx="1270" cy="695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40494</xdr:rowOff>
    </xdr:from>
    <xdr:ext cx="534377" cy="259045"/>
    <xdr:sp macro="" textlink="">
      <xdr:nvSpPr>
        <xdr:cNvPr id="295" name="補助費等最小値テキスト">
          <a:extLst>
            <a:ext uri="{FF2B5EF4-FFF2-40B4-BE49-F238E27FC236}">
              <a16:creationId xmlns:a16="http://schemas.microsoft.com/office/drawing/2014/main" id="{00000000-0008-0000-0600-000027010000}"/>
            </a:ext>
          </a:extLst>
        </xdr:cNvPr>
        <xdr:cNvSpPr txBox="1"/>
      </xdr:nvSpPr>
      <xdr:spPr>
        <a:xfrm>
          <a:off x="10528300" y="6555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36667</xdr:rowOff>
    </xdr:from>
    <xdr:to>
      <xdr:col>55</xdr:col>
      <xdr:colOff>88900</xdr:colOff>
      <xdr:row>38</xdr:row>
      <xdr:rowOff>36667</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10388600" y="655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145399</xdr:rowOff>
    </xdr:from>
    <xdr:ext cx="534377" cy="259045"/>
    <xdr:sp macro="" textlink="">
      <xdr:nvSpPr>
        <xdr:cNvPr id="297" name="補助費等最大値テキスト">
          <a:extLst>
            <a:ext uri="{FF2B5EF4-FFF2-40B4-BE49-F238E27FC236}">
              <a16:creationId xmlns:a16="http://schemas.microsoft.com/office/drawing/2014/main" id="{00000000-0008-0000-0600-000029010000}"/>
            </a:ext>
          </a:extLst>
        </xdr:cNvPr>
        <xdr:cNvSpPr txBox="1"/>
      </xdr:nvSpPr>
      <xdr:spPr>
        <a:xfrm>
          <a:off x="10528300" y="5631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27272</xdr:rowOff>
    </xdr:from>
    <xdr:to>
      <xdr:col>55</xdr:col>
      <xdr:colOff>88900</xdr:colOff>
      <xdr:row>34</xdr:row>
      <xdr:rowOff>27272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10388600" y="5856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154646</xdr:rowOff>
    </xdr:from>
    <xdr:to>
      <xdr:col>55</xdr:col>
      <xdr:colOff>0</xdr:colOff>
      <xdr:row>37</xdr:row>
      <xdr:rowOff>3073</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9639300" y="6326846"/>
          <a:ext cx="838200" cy="19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144953</xdr:rowOff>
    </xdr:from>
    <xdr:ext cx="534377" cy="259045"/>
    <xdr:sp macro="" textlink="">
      <xdr:nvSpPr>
        <xdr:cNvPr id="300" name="補助費等平均値テキスト">
          <a:extLst>
            <a:ext uri="{FF2B5EF4-FFF2-40B4-BE49-F238E27FC236}">
              <a16:creationId xmlns:a16="http://schemas.microsoft.com/office/drawing/2014/main" id="{00000000-0008-0000-0600-00002C010000}"/>
            </a:ext>
          </a:extLst>
        </xdr:cNvPr>
        <xdr:cNvSpPr txBox="1"/>
      </xdr:nvSpPr>
      <xdr:spPr>
        <a:xfrm>
          <a:off x="10528300" y="63171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166526</xdr:rowOff>
    </xdr:from>
    <xdr:to>
      <xdr:col>55</xdr:col>
      <xdr:colOff>50800</xdr:colOff>
      <xdr:row>37</xdr:row>
      <xdr:rowOff>96676</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10426700" y="6338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154646</xdr:rowOff>
    </xdr:from>
    <xdr:to>
      <xdr:col>50</xdr:col>
      <xdr:colOff>114300</xdr:colOff>
      <xdr:row>36</xdr:row>
      <xdr:rowOff>170104</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8750300" y="6326846"/>
          <a:ext cx="889000" cy="15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138495</xdr:rowOff>
    </xdr:from>
    <xdr:to>
      <xdr:col>50</xdr:col>
      <xdr:colOff>165100</xdr:colOff>
      <xdr:row>37</xdr:row>
      <xdr:rowOff>68645</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9588500" y="631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59772</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372111" y="6403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170104</xdr:rowOff>
    </xdr:from>
    <xdr:to>
      <xdr:col>45</xdr:col>
      <xdr:colOff>177800</xdr:colOff>
      <xdr:row>37</xdr:row>
      <xdr:rowOff>58765</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flipV="1">
          <a:off x="7861300" y="6342304"/>
          <a:ext cx="889000" cy="60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98686</xdr:rowOff>
    </xdr:from>
    <xdr:to>
      <xdr:col>46</xdr:col>
      <xdr:colOff>38100</xdr:colOff>
      <xdr:row>37</xdr:row>
      <xdr:rowOff>28836</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8699500" y="627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45363</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483111" y="6046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121989</xdr:rowOff>
    </xdr:from>
    <xdr:to>
      <xdr:col>41</xdr:col>
      <xdr:colOff>50800</xdr:colOff>
      <xdr:row>37</xdr:row>
      <xdr:rowOff>58765</xdr:rowOff>
    </xdr:to>
    <xdr:cxnSp macro="">
      <xdr:nvCxnSpPr>
        <xdr:cNvPr id="308" name="直線コネクタ 307">
          <a:extLst>
            <a:ext uri="{FF2B5EF4-FFF2-40B4-BE49-F238E27FC236}">
              <a16:creationId xmlns:a16="http://schemas.microsoft.com/office/drawing/2014/main" id="{00000000-0008-0000-0600-000034010000}"/>
            </a:ext>
          </a:extLst>
        </xdr:cNvPr>
        <xdr:cNvCxnSpPr/>
      </xdr:nvCxnSpPr>
      <xdr:spPr>
        <a:xfrm>
          <a:off x="6972300" y="5265489"/>
          <a:ext cx="889000" cy="1136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137853</xdr:rowOff>
    </xdr:from>
    <xdr:to>
      <xdr:col>41</xdr:col>
      <xdr:colOff>101600</xdr:colOff>
      <xdr:row>37</xdr:row>
      <xdr:rowOff>68003</xdr:rowOff>
    </xdr:to>
    <xdr:sp macro="" textlink="">
      <xdr:nvSpPr>
        <xdr:cNvPr id="309" name="フローチャート: 判断 308">
          <a:extLst>
            <a:ext uri="{FF2B5EF4-FFF2-40B4-BE49-F238E27FC236}">
              <a16:creationId xmlns:a16="http://schemas.microsoft.com/office/drawing/2014/main" id="{00000000-0008-0000-0600-000035010000}"/>
            </a:ext>
          </a:extLst>
        </xdr:cNvPr>
        <xdr:cNvSpPr/>
      </xdr:nvSpPr>
      <xdr:spPr>
        <a:xfrm>
          <a:off x="7810500" y="631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84530</xdr:rowOff>
    </xdr:from>
    <xdr:ext cx="534377"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594111" y="608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81062</xdr:rowOff>
    </xdr:from>
    <xdr:to>
      <xdr:col>36</xdr:col>
      <xdr:colOff>165100</xdr:colOff>
      <xdr:row>31</xdr:row>
      <xdr:rowOff>11212</xdr:rowOff>
    </xdr:to>
    <xdr:sp macro="" textlink="">
      <xdr:nvSpPr>
        <xdr:cNvPr id="311" name="フローチャート: 判断 310">
          <a:extLst>
            <a:ext uri="{FF2B5EF4-FFF2-40B4-BE49-F238E27FC236}">
              <a16:creationId xmlns:a16="http://schemas.microsoft.com/office/drawing/2014/main" id="{00000000-0008-0000-0600-000037010000}"/>
            </a:ext>
          </a:extLst>
        </xdr:cNvPr>
        <xdr:cNvSpPr/>
      </xdr:nvSpPr>
      <xdr:spPr>
        <a:xfrm>
          <a:off x="6921500" y="5224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2339</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672795" y="5317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123723</xdr:rowOff>
    </xdr:from>
    <xdr:to>
      <xdr:col>55</xdr:col>
      <xdr:colOff>50800</xdr:colOff>
      <xdr:row>37</xdr:row>
      <xdr:rowOff>53873</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10426700" y="6295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146600</xdr:rowOff>
    </xdr:from>
    <xdr:ext cx="534377" cy="259045"/>
    <xdr:sp macro="" textlink="">
      <xdr:nvSpPr>
        <xdr:cNvPr id="319" name="補助費等該当値テキスト">
          <a:extLst>
            <a:ext uri="{FF2B5EF4-FFF2-40B4-BE49-F238E27FC236}">
              <a16:creationId xmlns:a16="http://schemas.microsoft.com/office/drawing/2014/main" id="{00000000-0008-0000-0600-00003F010000}"/>
            </a:ext>
          </a:extLst>
        </xdr:cNvPr>
        <xdr:cNvSpPr txBox="1"/>
      </xdr:nvSpPr>
      <xdr:spPr>
        <a:xfrm>
          <a:off x="10528300" y="6147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103846</xdr:rowOff>
    </xdr:from>
    <xdr:to>
      <xdr:col>50</xdr:col>
      <xdr:colOff>165100</xdr:colOff>
      <xdr:row>37</xdr:row>
      <xdr:rowOff>33996</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9588500" y="6276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50523</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9372111" y="6051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119304</xdr:rowOff>
    </xdr:from>
    <xdr:to>
      <xdr:col>46</xdr:col>
      <xdr:colOff>38100</xdr:colOff>
      <xdr:row>37</xdr:row>
      <xdr:rowOff>49454</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8699500" y="6291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40581</xdr:rowOff>
    </xdr:from>
    <xdr:ext cx="534377"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8483111" y="6384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7965</xdr:rowOff>
    </xdr:from>
    <xdr:to>
      <xdr:col>41</xdr:col>
      <xdr:colOff>101600</xdr:colOff>
      <xdr:row>37</xdr:row>
      <xdr:rowOff>109565</xdr:rowOff>
    </xdr:to>
    <xdr:sp macro="" textlink="">
      <xdr:nvSpPr>
        <xdr:cNvPr id="324" name="楕円 323">
          <a:extLst>
            <a:ext uri="{FF2B5EF4-FFF2-40B4-BE49-F238E27FC236}">
              <a16:creationId xmlns:a16="http://schemas.microsoft.com/office/drawing/2014/main" id="{00000000-0008-0000-0600-000044010000}"/>
            </a:ext>
          </a:extLst>
        </xdr:cNvPr>
        <xdr:cNvSpPr/>
      </xdr:nvSpPr>
      <xdr:spPr>
        <a:xfrm>
          <a:off x="7810500" y="6351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100692</xdr:rowOff>
    </xdr:from>
    <xdr:ext cx="534377" cy="2590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7594111" y="6444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71189</xdr:rowOff>
    </xdr:from>
    <xdr:to>
      <xdr:col>36</xdr:col>
      <xdr:colOff>165100</xdr:colOff>
      <xdr:row>31</xdr:row>
      <xdr:rowOff>1339</xdr:rowOff>
    </xdr:to>
    <xdr:sp macro="" textlink="">
      <xdr:nvSpPr>
        <xdr:cNvPr id="326" name="楕円 325">
          <a:extLst>
            <a:ext uri="{FF2B5EF4-FFF2-40B4-BE49-F238E27FC236}">
              <a16:creationId xmlns:a16="http://schemas.microsoft.com/office/drawing/2014/main" id="{00000000-0008-0000-0600-000046010000}"/>
            </a:ext>
          </a:extLst>
        </xdr:cNvPr>
        <xdr:cNvSpPr/>
      </xdr:nvSpPr>
      <xdr:spPr>
        <a:xfrm>
          <a:off x="6921500" y="5214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17866</xdr:rowOff>
    </xdr:from>
    <xdr:ext cx="599010"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672795" y="4989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5" name="正方形/長方形 334">
          <a:extLst>
            <a:ext uri="{FF2B5EF4-FFF2-40B4-BE49-F238E27FC236}">
              <a16:creationId xmlns:a16="http://schemas.microsoft.com/office/drawing/2014/main" id="{00000000-0008-0000-0600-00004F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1" name="普通建設事業費グラフ枠">
          <a:extLst>
            <a:ext uri="{FF2B5EF4-FFF2-40B4-BE49-F238E27FC236}">
              <a16:creationId xmlns:a16="http://schemas.microsoft.com/office/drawing/2014/main" id="{00000000-0008-0000-0600-00005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115621</xdr:rowOff>
    </xdr:from>
    <xdr:to>
      <xdr:col>54</xdr:col>
      <xdr:colOff>189865</xdr:colOff>
      <xdr:row>58</xdr:row>
      <xdr:rowOff>136709</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10475595" y="8688121"/>
          <a:ext cx="1270" cy="1392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140536</xdr:rowOff>
    </xdr:from>
    <xdr:ext cx="534377" cy="259045"/>
    <xdr:sp macro="" textlink="">
      <xdr:nvSpPr>
        <xdr:cNvPr id="353" name="普通建設事業費最小値テキスト">
          <a:extLst>
            <a:ext uri="{FF2B5EF4-FFF2-40B4-BE49-F238E27FC236}">
              <a16:creationId xmlns:a16="http://schemas.microsoft.com/office/drawing/2014/main" id="{00000000-0008-0000-0600-000061010000}"/>
            </a:ext>
          </a:extLst>
        </xdr:cNvPr>
        <xdr:cNvSpPr txBox="1"/>
      </xdr:nvSpPr>
      <xdr:spPr>
        <a:xfrm>
          <a:off x="10528300" y="10084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136709</xdr:rowOff>
    </xdr:from>
    <xdr:to>
      <xdr:col>55</xdr:col>
      <xdr:colOff>88900</xdr:colOff>
      <xdr:row>58</xdr:row>
      <xdr:rowOff>136709</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1008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62298</xdr:rowOff>
    </xdr:from>
    <xdr:ext cx="534377" cy="259045"/>
    <xdr:sp macro="" textlink="">
      <xdr:nvSpPr>
        <xdr:cNvPr id="355" name="普通建設事業費最大値テキスト">
          <a:extLst>
            <a:ext uri="{FF2B5EF4-FFF2-40B4-BE49-F238E27FC236}">
              <a16:creationId xmlns:a16="http://schemas.microsoft.com/office/drawing/2014/main" id="{00000000-0008-0000-0600-000063010000}"/>
            </a:ext>
          </a:extLst>
        </xdr:cNvPr>
        <xdr:cNvSpPr txBox="1"/>
      </xdr:nvSpPr>
      <xdr:spPr>
        <a:xfrm>
          <a:off x="10528300" y="8463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115621</xdr:rowOff>
    </xdr:from>
    <xdr:to>
      <xdr:col>55</xdr:col>
      <xdr:colOff>88900</xdr:colOff>
      <xdr:row>50</xdr:row>
      <xdr:rowOff>115621</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10388600" y="8688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49</xdr:row>
      <xdr:rowOff>121469</xdr:rowOff>
    </xdr:from>
    <xdr:to>
      <xdr:col>55</xdr:col>
      <xdr:colOff>0</xdr:colOff>
      <xdr:row>53</xdr:row>
      <xdr:rowOff>91104</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9639300" y="8522519"/>
          <a:ext cx="838200" cy="655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92397</xdr:rowOff>
    </xdr:from>
    <xdr:ext cx="534377" cy="259045"/>
    <xdr:sp macro="" textlink="">
      <xdr:nvSpPr>
        <xdr:cNvPr id="358" name="普通建設事業費平均値テキスト">
          <a:extLst>
            <a:ext uri="{FF2B5EF4-FFF2-40B4-BE49-F238E27FC236}">
              <a16:creationId xmlns:a16="http://schemas.microsoft.com/office/drawing/2014/main" id="{00000000-0008-0000-0600-000066010000}"/>
            </a:ext>
          </a:extLst>
        </xdr:cNvPr>
        <xdr:cNvSpPr txBox="1"/>
      </xdr:nvSpPr>
      <xdr:spPr>
        <a:xfrm>
          <a:off x="10528300" y="95221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113970</xdr:rowOff>
    </xdr:from>
    <xdr:to>
      <xdr:col>55</xdr:col>
      <xdr:colOff>50800</xdr:colOff>
      <xdr:row>56</xdr:row>
      <xdr:rowOff>44120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10426700" y="954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49</xdr:row>
      <xdr:rowOff>121469</xdr:rowOff>
    </xdr:from>
    <xdr:to>
      <xdr:col>50</xdr:col>
      <xdr:colOff>114300</xdr:colOff>
      <xdr:row>53</xdr:row>
      <xdr:rowOff>146310</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flipV="1">
          <a:off x="8750300" y="8522519"/>
          <a:ext cx="889000" cy="710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138678</xdr:rowOff>
    </xdr:from>
    <xdr:to>
      <xdr:col>50</xdr:col>
      <xdr:colOff>165100</xdr:colOff>
      <xdr:row>56</xdr:row>
      <xdr:rowOff>68828</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9588500" y="95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59955</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372111" y="9661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146310</xdr:rowOff>
    </xdr:from>
    <xdr:to>
      <xdr:col>45</xdr:col>
      <xdr:colOff>177800</xdr:colOff>
      <xdr:row>55</xdr:row>
      <xdr:rowOff>151473</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flipV="1">
          <a:off x="7861300" y="9233160"/>
          <a:ext cx="889000" cy="348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156604</xdr:rowOff>
    </xdr:from>
    <xdr:to>
      <xdr:col>46</xdr:col>
      <xdr:colOff>38100</xdr:colOff>
      <xdr:row>56</xdr:row>
      <xdr:rowOff>86754</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8699500" y="9586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77881</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483111" y="9679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151473</xdr:rowOff>
    </xdr:from>
    <xdr:to>
      <xdr:col>41</xdr:col>
      <xdr:colOff>50800</xdr:colOff>
      <xdr:row>55</xdr:row>
      <xdr:rowOff>167627</xdr:rowOff>
    </xdr:to>
    <xdr:cxnSp macro="">
      <xdr:nvCxnSpPr>
        <xdr:cNvPr id="366" name="直線コネクタ 365">
          <a:extLst>
            <a:ext uri="{FF2B5EF4-FFF2-40B4-BE49-F238E27FC236}">
              <a16:creationId xmlns:a16="http://schemas.microsoft.com/office/drawing/2014/main" id="{00000000-0008-0000-0600-00006E010000}"/>
            </a:ext>
          </a:extLst>
        </xdr:cNvPr>
        <xdr:cNvCxnSpPr/>
      </xdr:nvCxnSpPr>
      <xdr:spPr>
        <a:xfrm flipV="1">
          <a:off x="6972300" y="9581223"/>
          <a:ext cx="889000" cy="16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144050</xdr:rowOff>
    </xdr:from>
    <xdr:to>
      <xdr:col>41</xdr:col>
      <xdr:colOff>101600</xdr:colOff>
      <xdr:row>56</xdr:row>
      <xdr:rowOff>74200</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7810500" y="95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65327</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594111" y="9666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66211</xdr:rowOff>
    </xdr:from>
    <xdr:to>
      <xdr:col>36</xdr:col>
      <xdr:colOff>165100</xdr:colOff>
      <xdr:row>55</xdr:row>
      <xdr:rowOff>167811</xdr:rowOff>
    </xdr:to>
    <xdr:sp macro="" textlink="">
      <xdr:nvSpPr>
        <xdr:cNvPr id="369" name="フローチャート: 判断 368">
          <a:extLst>
            <a:ext uri="{FF2B5EF4-FFF2-40B4-BE49-F238E27FC236}">
              <a16:creationId xmlns:a16="http://schemas.microsoft.com/office/drawing/2014/main" id="{00000000-0008-0000-0600-000071010000}"/>
            </a:ext>
          </a:extLst>
        </xdr:cNvPr>
        <xdr:cNvSpPr/>
      </xdr:nvSpPr>
      <xdr:spPr>
        <a:xfrm>
          <a:off x="6921500" y="949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12888</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05111" y="9271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40304</xdr:rowOff>
    </xdr:from>
    <xdr:to>
      <xdr:col>55</xdr:col>
      <xdr:colOff>50800</xdr:colOff>
      <xdr:row>53</xdr:row>
      <xdr:rowOff>141904</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10426700" y="9127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63181</xdr:rowOff>
    </xdr:from>
    <xdr:ext cx="534377" cy="259045"/>
    <xdr:sp macro="" textlink="">
      <xdr:nvSpPr>
        <xdr:cNvPr id="377" name="普通建設事業費該当値テキスト">
          <a:extLst>
            <a:ext uri="{FF2B5EF4-FFF2-40B4-BE49-F238E27FC236}">
              <a16:creationId xmlns:a16="http://schemas.microsoft.com/office/drawing/2014/main" id="{00000000-0008-0000-0600-000079010000}"/>
            </a:ext>
          </a:extLst>
        </xdr:cNvPr>
        <xdr:cNvSpPr txBox="1"/>
      </xdr:nvSpPr>
      <xdr:spPr>
        <a:xfrm>
          <a:off x="10528300" y="8978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49</xdr:row>
      <xdr:rowOff>70669</xdr:rowOff>
    </xdr:from>
    <xdr:to>
      <xdr:col>50</xdr:col>
      <xdr:colOff>165100</xdr:colOff>
      <xdr:row>50</xdr:row>
      <xdr:rowOff>819</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9588500" y="8471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48</xdr:row>
      <xdr:rowOff>17346</xdr:rowOff>
    </xdr:from>
    <xdr:ext cx="599010"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9339795" y="8246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95510</xdr:rowOff>
    </xdr:from>
    <xdr:to>
      <xdr:col>46</xdr:col>
      <xdr:colOff>38100</xdr:colOff>
      <xdr:row>54</xdr:row>
      <xdr:rowOff>25660</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8699500" y="9182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42187</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8483111" y="8957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100673</xdr:rowOff>
    </xdr:from>
    <xdr:to>
      <xdr:col>41</xdr:col>
      <xdr:colOff>101600</xdr:colOff>
      <xdr:row>56</xdr:row>
      <xdr:rowOff>30823</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7810500" y="9530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47350</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7594111" y="9305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116827</xdr:rowOff>
    </xdr:from>
    <xdr:to>
      <xdr:col>36</xdr:col>
      <xdr:colOff>165100</xdr:colOff>
      <xdr:row>56</xdr:row>
      <xdr:rowOff>46977</xdr:rowOff>
    </xdr:to>
    <xdr:sp macro="" textlink="">
      <xdr:nvSpPr>
        <xdr:cNvPr id="384" name="楕円 383">
          <a:extLst>
            <a:ext uri="{FF2B5EF4-FFF2-40B4-BE49-F238E27FC236}">
              <a16:creationId xmlns:a16="http://schemas.microsoft.com/office/drawing/2014/main" id="{00000000-0008-0000-0600-000080010000}"/>
            </a:ext>
          </a:extLst>
        </xdr:cNvPr>
        <xdr:cNvSpPr/>
      </xdr:nvSpPr>
      <xdr:spPr>
        <a:xfrm>
          <a:off x="6921500" y="9546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38104</xdr:rowOff>
    </xdr:from>
    <xdr:ext cx="534377"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705111" y="9639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8" name="普通建設事業費 （ うち新規整備　）グラフ枠">
          <a:extLst>
            <a:ext uri="{FF2B5EF4-FFF2-40B4-BE49-F238E27FC236}">
              <a16:creationId xmlns:a16="http://schemas.microsoft.com/office/drawing/2014/main" id="{00000000-0008-0000-0600-00009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23457</xdr:rowOff>
    </xdr:from>
    <xdr:to>
      <xdr:col>54</xdr:col>
      <xdr:colOff>189865</xdr:colOff>
      <xdr:row>79</xdr:row>
      <xdr:rowOff>29057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10475595" y="12196407"/>
          <a:ext cx="1270" cy="1377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32884</xdr:rowOff>
    </xdr:from>
    <xdr:ext cx="378565" cy="259045"/>
    <xdr:sp macro="" textlink="">
      <xdr:nvSpPr>
        <xdr:cNvPr id="410" name="普通建設事業費 （ うち新規整備　）最小値テキスト">
          <a:extLst>
            <a:ext uri="{FF2B5EF4-FFF2-40B4-BE49-F238E27FC236}">
              <a16:creationId xmlns:a16="http://schemas.microsoft.com/office/drawing/2014/main" id="{00000000-0008-0000-0600-00009A010000}"/>
            </a:ext>
          </a:extLst>
        </xdr:cNvPr>
        <xdr:cNvSpPr txBox="1"/>
      </xdr:nvSpPr>
      <xdr:spPr>
        <a:xfrm>
          <a:off x="10528300" y="135774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29057</xdr:rowOff>
    </xdr:from>
    <xdr:to>
      <xdr:col>55</xdr:col>
      <xdr:colOff>88900</xdr:colOff>
      <xdr:row>79</xdr:row>
      <xdr:rowOff>29057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3573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141584</xdr:rowOff>
    </xdr:from>
    <xdr:ext cx="534377" cy="259045"/>
    <xdr:sp macro="" textlink="">
      <xdr:nvSpPr>
        <xdr:cNvPr id="412" name="普通建設事業費 （ うち新規整備　）最大値テキスト">
          <a:extLst>
            <a:ext uri="{FF2B5EF4-FFF2-40B4-BE49-F238E27FC236}">
              <a16:creationId xmlns:a16="http://schemas.microsoft.com/office/drawing/2014/main" id="{00000000-0008-0000-0600-00009C010000}"/>
            </a:ext>
          </a:extLst>
        </xdr:cNvPr>
        <xdr:cNvSpPr txBox="1"/>
      </xdr:nvSpPr>
      <xdr:spPr>
        <a:xfrm>
          <a:off x="10528300" y="11971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23457</xdr:rowOff>
    </xdr:from>
    <xdr:to>
      <xdr:col>55</xdr:col>
      <xdr:colOff>88900</xdr:colOff>
      <xdr:row>71</xdr:row>
      <xdr:rowOff>23457</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10388600" y="12196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71</xdr:row>
      <xdr:rowOff>87922</xdr:rowOff>
    </xdr:from>
    <xdr:to>
      <xdr:col>55</xdr:col>
      <xdr:colOff>0</xdr:colOff>
      <xdr:row>72</xdr:row>
      <xdr:rowOff>116649</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a:off x="9639300" y="12260872"/>
          <a:ext cx="838200" cy="200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122114</xdr:rowOff>
    </xdr:from>
    <xdr:ext cx="469744" cy="259045"/>
    <xdr:sp macro="" textlink="">
      <xdr:nvSpPr>
        <xdr:cNvPr id="415" name="普通建設事業費 （ うち新規整備　）平均値テキスト">
          <a:extLst>
            <a:ext uri="{FF2B5EF4-FFF2-40B4-BE49-F238E27FC236}">
              <a16:creationId xmlns:a16="http://schemas.microsoft.com/office/drawing/2014/main" id="{00000000-0008-0000-0600-00009F010000}"/>
            </a:ext>
          </a:extLst>
        </xdr:cNvPr>
        <xdr:cNvSpPr txBox="1"/>
      </xdr:nvSpPr>
      <xdr:spPr>
        <a:xfrm>
          <a:off x="10528300" y="131523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143687</xdr:rowOff>
    </xdr:from>
    <xdr:to>
      <xdr:col>55</xdr:col>
      <xdr:colOff>50800</xdr:colOff>
      <xdr:row>77</xdr:row>
      <xdr:rowOff>73837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10426700" y="13173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71</xdr:row>
      <xdr:rowOff>87922</xdr:rowOff>
    </xdr:from>
    <xdr:to>
      <xdr:col>50</xdr:col>
      <xdr:colOff>114300</xdr:colOff>
      <xdr:row>75</xdr:row>
      <xdr:rowOff>88379</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flipV="1">
          <a:off x="8750300" y="12260872"/>
          <a:ext cx="889000" cy="686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101016</xdr:rowOff>
    </xdr:from>
    <xdr:to>
      <xdr:col>50</xdr:col>
      <xdr:colOff>165100</xdr:colOff>
      <xdr:row>77</xdr:row>
      <xdr:rowOff>31166</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9588500" y="13131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22293</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372111" y="13223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88379</xdr:rowOff>
    </xdr:from>
    <xdr:to>
      <xdr:col>45</xdr:col>
      <xdr:colOff>177800</xdr:colOff>
      <xdr:row>78</xdr:row>
      <xdr:rowOff>71844</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flipV="1">
          <a:off x="7861300" y="12947129"/>
          <a:ext cx="889000" cy="497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34150</xdr:rowOff>
    </xdr:from>
    <xdr:to>
      <xdr:col>46</xdr:col>
      <xdr:colOff>38100</xdr:colOff>
      <xdr:row>76</xdr:row>
      <xdr:rowOff>135750</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8699500" y="1306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126877</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483111" y="13157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71844</xdr:rowOff>
    </xdr:from>
    <xdr:to>
      <xdr:col>41</xdr:col>
      <xdr:colOff>50800</xdr:colOff>
      <xdr:row>78</xdr:row>
      <xdr:rowOff>101981</xdr:rowOff>
    </xdr:to>
    <xdr:cxnSp macro="">
      <xdr:nvCxnSpPr>
        <xdr:cNvPr id="423" name="直線コネクタ 422">
          <a:extLst>
            <a:ext uri="{FF2B5EF4-FFF2-40B4-BE49-F238E27FC236}">
              <a16:creationId xmlns:a16="http://schemas.microsoft.com/office/drawing/2014/main" id="{00000000-0008-0000-0600-0000A7010000}"/>
            </a:ext>
          </a:extLst>
        </xdr:cNvPr>
        <xdr:cNvCxnSpPr/>
      </xdr:nvCxnSpPr>
      <xdr:spPr>
        <a:xfrm flipV="1">
          <a:off x="6972300" y="13444944"/>
          <a:ext cx="889000" cy="30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11861</xdr:rowOff>
    </xdr:from>
    <xdr:to>
      <xdr:col>41</xdr:col>
      <xdr:colOff>101600</xdr:colOff>
      <xdr:row>76</xdr:row>
      <xdr:rowOff>113461</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7810500" y="13042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129989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2817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153518</xdr:rowOff>
    </xdr:from>
    <xdr:to>
      <xdr:col>36</xdr:col>
      <xdr:colOff>165100</xdr:colOff>
      <xdr:row>76</xdr:row>
      <xdr:rowOff>83668</xdr:rowOff>
    </xdr:to>
    <xdr:sp macro="" textlink="">
      <xdr:nvSpPr>
        <xdr:cNvPr id="426" name="フローチャート: 判断 425">
          <a:extLst>
            <a:ext uri="{FF2B5EF4-FFF2-40B4-BE49-F238E27FC236}">
              <a16:creationId xmlns:a16="http://schemas.microsoft.com/office/drawing/2014/main" id="{00000000-0008-0000-0600-0000AA010000}"/>
            </a:ext>
          </a:extLst>
        </xdr:cNvPr>
        <xdr:cNvSpPr/>
      </xdr:nvSpPr>
      <xdr:spPr>
        <a:xfrm>
          <a:off x="6921500" y="13012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100195</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2787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72</xdr:row>
      <xdr:rowOff>65849</xdr:rowOff>
    </xdr:from>
    <xdr:to>
      <xdr:col>55</xdr:col>
      <xdr:colOff>50800</xdr:colOff>
      <xdr:row>72</xdr:row>
      <xdr:rowOff>167449</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10426700" y="12410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71</xdr:row>
      <xdr:rowOff>88726</xdr:rowOff>
    </xdr:from>
    <xdr:ext cx="534377" cy="259045"/>
    <xdr:sp macro="" textlink="">
      <xdr:nvSpPr>
        <xdr:cNvPr id="434" name="普通建設事業費 （ うち新規整備　）該当値テキスト">
          <a:extLst>
            <a:ext uri="{FF2B5EF4-FFF2-40B4-BE49-F238E27FC236}">
              <a16:creationId xmlns:a16="http://schemas.microsoft.com/office/drawing/2014/main" id="{00000000-0008-0000-0600-0000B2010000}"/>
            </a:ext>
          </a:extLst>
        </xdr:cNvPr>
        <xdr:cNvSpPr txBox="1"/>
      </xdr:nvSpPr>
      <xdr:spPr>
        <a:xfrm>
          <a:off x="10528300" y="12261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71</xdr:row>
      <xdr:rowOff>37122</xdr:rowOff>
    </xdr:from>
    <xdr:to>
      <xdr:col>50</xdr:col>
      <xdr:colOff>165100</xdr:colOff>
      <xdr:row>71</xdr:row>
      <xdr:rowOff>138722</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9588500" y="12210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69</xdr:row>
      <xdr:rowOff>155249</xdr:rowOff>
    </xdr:from>
    <xdr:ext cx="534377"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9372111" y="11985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37579</xdr:rowOff>
    </xdr:from>
    <xdr:to>
      <xdr:col>46</xdr:col>
      <xdr:colOff>38100</xdr:colOff>
      <xdr:row>75</xdr:row>
      <xdr:rowOff>139179</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8699500" y="12896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155706</xdr:rowOff>
    </xdr:from>
    <xdr:ext cx="534377"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8483111" y="12671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21044</xdr:rowOff>
    </xdr:from>
    <xdr:to>
      <xdr:col>41</xdr:col>
      <xdr:colOff>101600</xdr:colOff>
      <xdr:row>78</xdr:row>
      <xdr:rowOff>122644</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7810500" y="13394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113771</xdr:rowOff>
    </xdr:from>
    <xdr:ext cx="469744"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7626428" y="13486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51181</xdr:rowOff>
    </xdr:from>
    <xdr:to>
      <xdr:col>36</xdr:col>
      <xdr:colOff>165100</xdr:colOff>
      <xdr:row>78</xdr:row>
      <xdr:rowOff>152781</xdr:rowOff>
    </xdr:to>
    <xdr:sp macro="" textlink="">
      <xdr:nvSpPr>
        <xdr:cNvPr id="441" name="楕円 440">
          <a:extLst>
            <a:ext uri="{FF2B5EF4-FFF2-40B4-BE49-F238E27FC236}">
              <a16:creationId xmlns:a16="http://schemas.microsoft.com/office/drawing/2014/main" id="{00000000-0008-0000-0600-0000B9010000}"/>
            </a:ext>
          </a:extLst>
        </xdr:cNvPr>
        <xdr:cNvSpPr/>
      </xdr:nvSpPr>
      <xdr:spPr>
        <a:xfrm>
          <a:off x="6921500" y="13424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143908</xdr:rowOff>
    </xdr:from>
    <xdr:ext cx="469744"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737428" y="13517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50" name="正方形/長方形 449">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5" name="普通建設事業費 （ うち更新整備　）グラフ枠">
          <a:extLst>
            <a:ext uri="{FF2B5EF4-FFF2-40B4-BE49-F238E27FC236}">
              <a16:creationId xmlns:a16="http://schemas.microsoft.com/office/drawing/2014/main" id="{00000000-0008-0000-0600-0000D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65920</xdr:rowOff>
    </xdr:from>
    <xdr:to>
      <xdr:col>54</xdr:col>
      <xdr:colOff>189865</xdr:colOff>
      <xdr:row>98</xdr:row>
      <xdr:rowOff>15075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10475595" y="15496420"/>
          <a:ext cx="1270" cy="1320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18902</xdr:rowOff>
    </xdr:from>
    <xdr:ext cx="534377" cy="259045"/>
    <xdr:sp macro="" textlink="">
      <xdr:nvSpPr>
        <xdr:cNvPr id="467" name="普通建設事業費 （ うち更新整備　）最小値テキスト">
          <a:extLst>
            <a:ext uri="{FF2B5EF4-FFF2-40B4-BE49-F238E27FC236}">
              <a16:creationId xmlns:a16="http://schemas.microsoft.com/office/drawing/2014/main" id="{00000000-0008-0000-0600-0000D3010000}"/>
            </a:ext>
          </a:extLst>
        </xdr:cNvPr>
        <xdr:cNvSpPr txBox="1"/>
      </xdr:nvSpPr>
      <xdr:spPr>
        <a:xfrm>
          <a:off x="10528300" y="16821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15075</xdr:rowOff>
    </xdr:from>
    <xdr:to>
      <xdr:col>55</xdr:col>
      <xdr:colOff>88900</xdr:colOff>
      <xdr:row>98</xdr:row>
      <xdr:rowOff>15075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6817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12597</xdr:rowOff>
    </xdr:from>
    <xdr:ext cx="534377" cy="259045"/>
    <xdr:sp macro="" textlink="">
      <xdr:nvSpPr>
        <xdr:cNvPr id="469" name="普通建設事業費 （ うち更新整備　）最大値テキスト">
          <a:extLst>
            <a:ext uri="{FF2B5EF4-FFF2-40B4-BE49-F238E27FC236}">
              <a16:creationId xmlns:a16="http://schemas.microsoft.com/office/drawing/2014/main" id="{00000000-0008-0000-0600-0000D5010000}"/>
            </a:ext>
          </a:extLst>
        </xdr:cNvPr>
        <xdr:cNvSpPr txBox="1"/>
      </xdr:nvSpPr>
      <xdr:spPr>
        <a:xfrm>
          <a:off x="10528300" y="15271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65920</xdr:rowOff>
    </xdr:from>
    <xdr:to>
      <xdr:col>55</xdr:col>
      <xdr:colOff>88900</xdr:colOff>
      <xdr:row>90</xdr:row>
      <xdr:rowOff>65920</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10388600" y="1549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86283</xdr:rowOff>
    </xdr:from>
    <xdr:to>
      <xdr:col>55</xdr:col>
      <xdr:colOff>0</xdr:colOff>
      <xdr:row>96</xdr:row>
      <xdr:rowOff>100648</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9639300" y="16374033"/>
          <a:ext cx="838200" cy="185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96271</xdr:rowOff>
    </xdr:from>
    <xdr:ext cx="534377" cy="259045"/>
    <xdr:sp macro="" textlink="">
      <xdr:nvSpPr>
        <xdr:cNvPr id="472" name="普通建設事業費 （ うち更新整備　）平均値テキスト">
          <a:extLst>
            <a:ext uri="{FF2B5EF4-FFF2-40B4-BE49-F238E27FC236}">
              <a16:creationId xmlns:a16="http://schemas.microsoft.com/office/drawing/2014/main" id="{00000000-0008-0000-0600-0000D8010000}"/>
            </a:ext>
          </a:extLst>
        </xdr:cNvPr>
        <xdr:cNvSpPr txBox="1"/>
      </xdr:nvSpPr>
      <xdr:spPr>
        <a:xfrm>
          <a:off x="10528300" y="162125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73394</xdr:rowOff>
    </xdr:from>
    <xdr:to>
      <xdr:col>55</xdr:col>
      <xdr:colOff>50800</xdr:colOff>
      <xdr:row>96</xdr:row>
      <xdr:rowOff>3544</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10426700" y="16361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86283</xdr:rowOff>
    </xdr:from>
    <xdr:to>
      <xdr:col>50</xdr:col>
      <xdr:colOff>114300</xdr:colOff>
      <xdr:row>97</xdr:row>
      <xdr:rowOff>56662</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8750300" y="16374033"/>
          <a:ext cx="889000" cy="313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132429</xdr:rowOff>
    </xdr:from>
    <xdr:to>
      <xdr:col>50</xdr:col>
      <xdr:colOff>165100</xdr:colOff>
      <xdr:row>96</xdr:row>
      <xdr:rowOff>62579</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9588500" y="16420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53706</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512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38906</xdr:rowOff>
    </xdr:from>
    <xdr:to>
      <xdr:col>45</xdr:col>
      <xdr:colOff>177800</xdr:colOff>
      <xdr:row>97</xdr:row>
      <xdr:rowOff>56662</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a:off x="7861300" y="16669556"/>
          <a:ext cx="889000" cy="17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4451</xdr:rowOff>
    </xdr:from>
    <xdr:to>
      <xdr:col>46</xdr:col>
      <xdr:colOff>38100</xdr:colOff>
      <xdr:row>96</xdr:row>
      <xdr:rowOff>106051</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8699500" y="16463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122578</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483111" y="16238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33953</xdr:rowOff>
    </xdr:from>
    <xdr:to>
      <xdr:col>41</xdr:col>
      <xdr:colOff>50800</xdr:colOff>
      <xdr:row>97</xdr:row>
      <xdr:rowOff>38906</xdr:rowOff>
    </xdr:to>
    <xdr:cxnSp macro="">
      <xdr:nvCxnSpPr>
        <xdr:cNvPr id="480" name="直線コネクタ 479">
          <a:extLst>
            <a:ext uri="{FF2B5EF4-FFF2-40B4-BE49-F238E27FC236}">
              <a16:creationId xmlns:a16="http://schemas.microsoft.com/office/drawing/2014/main" id="{00000000-0008-0000-0600-0000E0010000}"/>
            </a:ext>
          </a:extLst>
        </xdr:cNvPr>
        <xdr:cNvCxnSpPr/>
      </xdr:nvCxnSpPr>
      <xdr:spPr>
        <a:xfrm>
          <a:off x="6972300" y="16664603"/>
          <a:ext cx="8890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18835</xdr:rowOff>
    </xdr:from>
    <xdr:to>
      <xdr:col>41</xdr:col>
      <xdr:colOff>101600</xdr:colOff>
      <xdr:row>96</xdr:row>
      <xdr:rowOff>120435</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7810500" y="1647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136962</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253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153708</xdr:rowOff>
    </xdr:from>
    <xdr:to>
      <xdr:col>36</xdr:col>
      <xdr:colOff>165100</xdr:colOff>
      <xdr:row>96</xdr:row>
      <xdr:rowOff>83858</xdr:rowOff>
    </xdr:to>
    <xdr:sp macro="" textlink="">
      <xdr:nvSpPr>
        <xdr:cNvPr id="483" name="フローチャート: 判断 482">
          <a:extLst>
            <a:ext uri="{FF2B5EF4-FFF2-40B4-BE49-F238E27FC236}">
              <a16:creationId xmlns:a16="http://schemas.microsoft.com/office/drawing/2014/main" id="{00000000-0008-0000-0600-0000E3010000}"/>
            </a:ext>
          </a:extLst>
        </xdr:cNvPr>
        <xdr:cNvSpPr/>
      </xdr:nvSpPr>
      <xdr:spPr>
        <a:xfrm>
          <a:off x="6921500" y="1644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100385</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216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49848</xdr:rowOff>
    </xdr:from>
    <xdr:to>
      <xdr:col>55</xdr:col>
      <xdr:colOff>50800</xdr:colOff>
      <xdr:row>96</xdr:row>
      <xdr:rowOff>151448</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10426700" y="16509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28275</xdr:rowOff>
    </xdr:from>
    <xdr:ext cx="534377" cy="259045"/>
    <xdr:sp macro="" textlink="">
      <xdr:nvSpPr>
        <xdr:cNvPr id="491" name="普通建設事業費 （ うち更新整備　）該当値テキスト">
          <a:extLst>
            <a:ext uri="{FF2B5EF4-FFF2-40B4-BE49-F238E27FC236}">
              <a16:creationId xmlns:a16="http://schemas.microsoft.com/office/drawing/2014/main" id="{00000000-0008-0000-0600-0000EB010000}"/>
            </a:ext>
          </a:extLst>
        </xdr:cNvPr>
        <xdr:cNvSpPr txBox="1"/>
      </xdr:nvSpPr>
      <xdr:spPr>
        <a:xfrm>
          <a:off x="10528300" y="16487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35483</xdr:rowOff>
    </xdr:from>
    <xdr:to>
      <xdr:col>50</xdr:col>
      <xdr:colOff>165100</xdr:colOff>
      <xdr:row>95</xdr:row>
      <xdr:rowOff>137083</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9588500" y="16323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153610</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9372111" y="16098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5862</xdr:rowOff>
    </xdr:from>
    <xdr:to>
      <xdr:col>46</xdr:col>
      <xdr:colOff>38100</xdr:colOff>
      <xdr:row>97</xdr:row>
      <xdr:rowOff>107462</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8699500" y="16636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98589</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8483111" y="16729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159556</xdr:rowOff>
    </xdr:from>
    <xdr:to>
      <xdr:col>41</xdr:col>
      <xdr:colOff>101600</xdr:colOff>
      <xdr:row>97</xdr:row>
      <xdr:rowOff>89706</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7810500" y="16618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80833</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7594111" y="16711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154603</xdr:rowOff>
    </xdr:from>
    <xdr:to>
      <xdr:col>36</xdr:col>
      <xdr:colOff>165100</xdr:colOff>
      <xdr:row>97</xdr:row>
      <xdr:rowOff>84753</xdr:rowOff>
    </xdr:to>
    <xdr:sp macro="" textlink="">
      <xdr:nvSpPr>
        <xdr:cNvPr id="498" name="楕円 497">
          <a:extLst>
            <a:ext uri="{FF2B5EF4-FFF2-40B4-BE49-F238E27FC236}">
              <a16:creationId xmlns:a16="http://schemas.microsoft.com/office/drawing/2014/main" id="{00000000-0008-0000-0600-0000F2010000}"/>
            </a:ext>
          </a:extLst>
        </xdr:cNvPr>
        <xdr:cNvSpPr/>
      </xdr:nvSpPr>
      <xdr:spPr>
        <a:xfrm>
          <a:off x="6921500" y="16613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75880</xdr:rowOff>
    </xdr:from>
    <xdr:ext cx="534377"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6705111" y="16706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4" name="災害復旧事業費グラフ枠">
          <a:extLst>
            <a:ext uri="{FF2B5EF4-FFF2-40B4-BE49-F238E27FC236}">
              <a16:creationId xmlns:a16="http://schemas.microsoft.com/office/drawing/2014/main" id="{00000000-0008-0000-0600-00000C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5588</xdr:rowOff>
    </xdr:from>
    <xdr:to>
      <xdr:col>85</xdr:col>
      <xdr:colOff>126364</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6317595" y="5320538"/>
          <a:ext cx="1269" cy="1464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6" name="災害復旧事業費最小値テキスト">
          <a:extLst>
            <a:ext uri="{FF2B5EF4-FFF2-40B4-BE49-F238E27FC236}">
              <a16:creationId xmlns:a16="http://schemas.microsoft.com/office/drawing/2014/main" id="{00000000-0008-0000-0600-00000E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123715</xdr:rowOff>
    </xdr:from>
    <xdr:ext cx="534377" cy="259045"/>
    <xdr:sp macro="" textlink="">
      <xdr:nvSpPr>
        <xdr:cNvPr id="528" name="災害復旧事業費最大値テキスト">
          <a:extLst>
            <a:ext uri="{FF2B5EF4-FFF2-40B4-BE49-F238E27FC236}">
              <a16:creationId xmlns:a16="http://schemas.microsoft.com/office/drawing/2014/main" id="{00000000-0008-0000-0600-000010020000}"/>
            </a:ext>
          </a:extLst>
        </xdr:cNvPr>
        <xdr:cNvSpPr txBox="1"/>
      </xdr:nvSpPr>
      <xdr:spPr>
        <a:xfrm>
          <a:off x="16370300" y="509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5588</xdr:rowOff>
    </xdr:from>
    <xdr:to>
      <xdr:col>86</xdr:col>
      <xdr:colOff>25400</xdr:colOff>
      <xdr:row>31</xdr:row>
      <xdr:rowOff>5588</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6230600" y="5320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66984</xdr:rowOff>
    </xdr:from>
    <xdr:to>
      <xdr:col>85</xdr:col>
      <xdr:colOff>127000</xdr:colOff>
      <xdr:row>38</xdr:row>
      <xdr:rowOff>98008</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5481300" y="6582084"/>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83438</xdr:rowOff>
    </xdr:from>
    <xdr:ext cx="469744" cy="259045"/>
    <xdr:sp macro="" textlink="">
      <xdr:nvSpPr>
        <xdr:cNvPr id="531" name="災害復旧事業費平均値テキスト">
          <a:extLst>
            <a:ext uri="{FF2B5EF4-FFF2-40B4-BE49-F238E27FC236}">
              <a16:creationId xmlns:a16="http://schemas.microsoft.com/office/drawing/2014/main" id="{00000000-0008-0000-0600-000013020000}"/>
            </a:ext>
          </a:extLst>
        </xdr:cNvPr>
        <xdr:cNvSpPr txBox="1"/>
      </xdr:nvSpPr>
      <xdr:spPr>
        <a:xfrm>
          <a:off x="16370300" y="6598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105011</xdr:rowOff>
    </xdr:from>
    <xdr:to>
      <xdr:col>85</xdr:col>
      <xdr:colOff>177800</xdr:colOff>
      <xdr:row>39</xdr:row>
      <xdr:rowOff>35161</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6268700" y="6620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64370</xdr:rowOff>
    </xdr:from>
    <xdr:to>
      <xdr:col>81</xdr:col>
      <xdr:colOff>50800</xdr:colOff>
      <xdr:row>38</xdr:row>
      <xdr:rowOff>66984</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4592300" y="6579470"/>
          <a:ext cx="889000" cy="2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99133</xdr:rowOff>
    </xdr:from>
    <xdr:to>
      <xdr:col>81</xdr:col>
      <xdr:colOff>101600</xdr:colOff>
      <xdr:row>39</xdr:row>
      <xdr:rowOff>29283</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5430500" y="6614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20410</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46428" y="6706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64370</xdr:rowOff>
    </xdr:from>
    <xdr:to>
      <xdr:col>76</xdr:col>
      <xdr:colOff>114300</xdr:colOff>
      <xdr:row>38</xdr:row>
      <xdr:rowOff>102798</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flipV="1">
          <a:off x="13703300" y="6579470"/>
          <a:ext cx="889000" cy="38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135491</xdr:rowOff>
    </xdr:from>
    <xdr:to>
      <xdr:col>76</xdr:col>
      <xdr:colOff>165100</xdr:colOff>
      <xdr:row>39</xdr:row>
      <xdr:rowOff>65641</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4541500" y="665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56768</xdr:rowOff>
    </xdr:from>
    <xdr:ext cx="378565"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03017" y="67433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102798</xdr:rowOff>
    </xdr:from>
    <xdr:to>
      <xdr:col>71</xdr:col>
      <xdr:colOff>177800</xdr:colOff>
      <xdr:row>39</xdr:row>
      <xdr:rowOff>68725</xdr:rowOff>
    </xdr:to>
    <xdr:cxnSp macro="">
      <xdr:nvCxnSpPr>
        <xdr:cNvPr id="539" name="直線コネクタ 538">
          <a:extLst>
            <a:ext uri="{FF2B5EF4-FFF2-40B4-BE49-F238E27FC236}">
              <a16:creationId xmlns:a16="http://schemas.microsoft.com/office/drawing/2014/main" id="{00000000-0008-0000-0600-00001B020000}"/>
            </a:ext>
          </a:extLst>
        </xdr:cNvPr>
        <xdr:cNvCxnSpPr/>
      </xdr:nvCxnSpPr>
      <xdr:spPr>
        <a:xfrm flipV="1">
          <a:off x="12814300" y="6617898"/>
          <a:ext cx="889000" cy="137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73007</xdr:rowOff>
    </xdr:from>
    <xdr:to>
      <xdr:col>72</xdr:col>
      <xdr:colOff>38100</xdr:colOff>
      <xdr:row>39</xdr:row>
      <xdr:rowOff>3157</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3652500" y="6588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165734</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468428" y="6680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64625</xdr:rowOff>
    </xdr:from>
    <xdr:to>
      <xdr:col>67</xdr:col>
      <xdr:colOff>101600</xdr:colOff>
      <xdr:row>37</xdr:row>
      <xdr:rowOff>166225</xdr:rowOff>
    </xdr:to>
    <xdr:sp macro="" textlink="">
      <xdr:nvSpPr>
        <xdr:cNvPr id="542" name="フローチャート: 判断 541">
          <a:extLst>
            <a:ext uri="{FF2B5EF4-FFF2-40B4-BE49-F238E27FC236}">
              <a16:creationId xmlns:a16="http://schemas.microsoft.com/office/drawing/2014/main" id="{00000000-0008-0000-0600-00001E020000}"/>
            </a:ext>
          </a:extLst>
        </xdr:cNvPr>
        <xdr:cNvSpPr/>
      </xdr:nvSpPr>
      <xdr:spPr>
        <a:xfrm>
          <a:off x="12763500" y="640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11302</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579428" y="618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47208</xdr:rowOff>
    </xdr:from>
    <xdr:to>
      <xdr:col>85</xdr:col>
      <xdr:colOff>177800</xdr:colOff>
      <xdr:row>38</xdr:row>
      <xdr:rowOff>148808</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6268700" y="6562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70085</xdr:rowOff>
    </xdr:from>
    <xdr:ext cx="469744" cy="259045"/>
    <xdr:sp macro="" textlink="">
      <xdr:nvSpPr>
        <xdr:cNvPr id="550" name="災害復旧事業費該当値テキスト">
          <a:extLst>
            <a:ext uri="{FF2B5EF4-FFF2-40B4-BE49-F238E27FC236}">
              <a16:creationId xmlns:a16="http://schemas.microsoft.com/office/drawing/2014/main" id="{00000000-0008-0000-0600-000026020000}"/>
            </a:ext>
          </a:extLst>
        </xdr:cNvPr>
        <xdr:cNvSpPr txBox="1"/>
      </xdr:nvSpPr>
      <xdr:spPr>
        <a:xfrm>
          <a:off x="16370300" y="6413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16184</xdr:rowOff>
    </xdr:from>
    <xdr:to>
      <xdr:col>81</xdr:col>
      <xdr:colOff>101600</xdr:colOff>
      <xdr:row>38</xdr:row>
      <xdr:rowOff>117784</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5430500" y="6531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134311</xdr:rowOff>
    </xdr:from>
    <xdr:ext cx="469744"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5246428" y="6306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13570</xdr:rowOff>
    </xdr:from>
    <xdr:to>
      <xdr:col>76</xdr:col>
      <xdr:colOff>165100</xdr:colOff>
      <xdr:row>38</xdr:row>
      <xdr:rowOff>115170</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4541500" y="652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131698</xdr:rowOff>
    </xdr:from>
    <xdr:ext cx="469744"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4357428" y="6303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51998</xdr:rowOff>
    </xdr:from>
    <xdr:to>
      <xdr:col>72</xdr:col>
      <xdr:colOff>38100</xdr:colOff>
      <xdr:row>38</xdr:row>
      <xdr:rowOff>153598</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3652500" y="6567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170125</xdr:rowOff>
    </xdr:from>
    <xdr:ext cx="469744"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3468428" y="6342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17925</xdr:rowOff>
    </xdr:from>
    <xdr:to>
      <xdr:col>67</xdr:col>
      <xdr:colOff>101600</xdr:colOff>
      <xdr:row>39</xdr:row>
      <xdr:rowOff>119525</xdr:rowOff>
    </xdr:to>
    <xdr:sp macro="" textlink="">
      <xdr:nvSpPr>
        <xdr:cNvPr id="557" name="楕円 556">
          <a:extLst>
            <a:ext uri="{FF2B5EF4-FFF2-40B4-BE49-F238E27FC236}">
              <a16:creationId xmlns:a16="http://schemas.microsoft.com/office/drawing/2014/main" id="{00000000-0008-0000-0600-00002D020000}"/>
            </a:ext>
          </a:extLst>
        </xdr:cNvPr>
        <xdr:cNvSpPr/>
      </xdr:nvSpPr>
      <xdr:spPr>
        <a:xfrm>
          <a:off x="12763500" y="6704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110652</xdr:rowOff>
    </xdr:from>
    <xdr:ext cx="378565"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625017" y="67972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5" name="正方形/長方形 564">
          <a:extLst>
            <a:ext uri="{FF2B5EF4-FFF2-40B4-BE49-F238E27FC236}">
              <a16:creationId xmlns:a16="http://schemas.microsoft.com/office/drawing/2014/main" id="{00000000-0008-0000-0600-00003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6" name="正方形/長方形 565">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失業対策事業費グラフ枠">
          <a:extLst>
            <a:ext uri="{FF2B5EF4-FFF2-40B4-BE49-F238E27FC236}">
              <a16:creationId xmlns:a16="http://schemas.microsoft.com/office/drawing/2014/main" id="{00000000-0008-0000-0600-00003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5" name="失業対策事業費最小値テキスト">
          <a:extLst>
            <a:ext uri="{FF2B5EF4-FFF2-40B4-BE49-F238E27FC236}">
              <a16:creationId xmlns:a16="http://schemas.microsoft.com/office/drawing/2014/main" id="{00000000-0008-0000-0600-00003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7" name="失業対策事業費最大値テキスト">
          <a:extLst>
            <a:ext uri="{FF2B5EF4-FFF2-40B4-BE49-F238E27FC236}">
              <a16:creationId xmlns:a16="http://schemas.microsoft.com/office/drawing/2014/main" id="{00000000-0008-0000-0600-00004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80" name="失業対策事業費平均値テキスト">
          <a:extLst>
            <a:ext uri="{FF2B5EF4-FFF2-40B4-BE49-F238E27FC236}">
              <a16:creationId xmlns:a16="http://schemas.microsoft.com/office/drawing/2014/main" id="{00000000-0008-0000-0600-00004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8" name="直線コネクタ 587">
          <a:extLst>
            <a:ext uri="{FF2B5EF4-FFF2-40B4-BE49-F238E27FC236}">
              <a16:creationId xmlns:a16="http://schemas.microsoft.com/office/drawing/2014/main" id="{00000000-0008-0000-0600-00004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フローチャート: 判断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9" name="失業対策事業費該当値テキスト">
          <a:extLst>
            <a:ext uri="{FF2B5EF4-FFF2-40B4-BE49-F238E27FC236}">
              <a16:creationId xmlns:a16="http://schemas.microsoft.com/office/drawing/2014/main" id="{00000000-0008-0000-0600-00005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6" name="楕円 605">
          <a:extLst>
            <a:ext uri="{FF2B5EF4-FFF2-40B4-BE49-F238E27FC236}">
              <a16:creationId xmlns:a16="http://schemas.microsoft.com/office/drawing/2014/main" id="{00000000-0008-0000-0600-00005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600-00006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41287</xdr:rowOff>
    </xdr:from>
    <xdr:to>
      <xdr:col>85</xdr:col>
      <xdr:colOff>126364</xdr:colOff>
      <xdr:row>79</xdr:row>
      <xdr:rowOff>39230</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385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43057</xdr:rowOff>
    </xdr:from>
    <xdr:ext cx="534377"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587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39230</xdr:rowOff>
    </xdr:from>
    <xdr:to>
      <xdr:col>86</xdr:col>
      <xdr:colOff>25400</xdr:colOff>
      <xdr:row>79</xdr:row>
      <xdr:rowOff>39230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583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159414</xdr:rowOff>
    </xdr:from>
    <xdr:ext cx="534377"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2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41287</xdr:rowOff>
    </xdr:from>
    <xdr:to>
      <xdr:col>86</xdr:col>
      <xdr:colOff>25400</xdr:colOff>
      <xdr:row>72</xdr:row>
      <xdr:rowOff>41287</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385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47140</xdr:rowOff>
    </xdr:from>
    <xdr:to>
      <xdr:col>85</xdr:col>
      <xdr:colOff>127000</xdr:colOff>
      <xdr:row>74</xdr:row>
      <xdr:rowOff>132568</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5481300" y="12734440"/>
          <a:ext cx="838200" cy="85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16623</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3046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38196</xdr:rowOff>
    </xdr:from>
    <xdr:to>
      <xdr:col>85</xdr:col>
      <xdr:colOff>177800</xdr:colOff>
      <xdr:row>76</xdr:row>
      <xdr:rowOff>139796</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3068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129962</xdr:rowOff>
    </xdr:from>
    <xdr:to>
      <xdr:col>81</xdr:col>
      <xdr:colOff>50800</xdr:colOff>
      <xdr:row>74</xdr:row>
      <xdr:rowOff>47140</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4592300" y="12645812"/>
          <a:ext cx="889000" cy="88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31659</xdr:rowOff>
    </xdr:from>
    <xdr:to>
      <xdr:col>81</xdr:col>
      <xdr:colOff>101600</xdr:colOff>
      <xdr:row>76</xdr:row>
      <xdr:rowOff>133259</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306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124386</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3154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129962</xdr:rowOff>
    </xdr:from>
    <xdr:to>
      <xdr:col>76</xdr:col>
      <xdr:colOff>114300</xdr:colOff>
      <xdr:row>74</xdr:row>
      <xdr:rowOff>102118</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3703300" y="12645812"/>
          <a:ext cx="889000" cy="143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29350</xdr:rowOff>
    </xdr:from>
    <xdr:to>
      <xdr:col>76</xdr:col>
      <xdr:colOff>165100</xdr:colOff>
      <xdr:row>76</xdr:row>
      <xdr:rowOff>130950</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30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122077</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3152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72</xdr:row>
      <xdr:rowOff>137185</xdr:rowOff>
    </xdr:from>
    <xdr:to>
      <xdr:col>71</xdr:col>
      <xdr:colOff>177800</xdr:colOff>
      <xdr:row>74</xdr:row>
      <xdr:rowOff>102118</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a:off x="12814300" y="12481585"/>
          <a:ext cx="889000" cy="307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32801</xdr:rowOff>
    </xdr:from>
    <xdr:to>
      <xdr:col>72</xdr:col>
      <xdr:colOff>38100</xdr:colOff>
      <xdr:row>76</xdr:row>
      <xdr:rowOff>134401</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3063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125528</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3155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49329</xdr:rowOff>
    </xdr:from>
    <xdr:to>
      <xdr:col>67</xdr:col>
      <xdr:colOff>101600</xdr:colOff>
      <xdr:row>76</xdr:row>
      <xdr:rowOff>150929</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307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142056</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3172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81768</xdr:rowOff>
    </xdr:from>
    <xdr:to>
      <xdr:col>85</xdr:col>
      <xdr:colOff>177800</xdr:colOff>
      <xdr:row>75</xdr:row>
      <xdr:rowOff>11918</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2769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104645</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2620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167790</xdr:rowOff>
    </xdr:from>
    <xdr:to>
      <xdr:col>81</xdr:col>
      <xdr:colOff>101600</xdr:colOff>
      <xdr:row>74</xdr:row>
      <xdr:rowOff>97940</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268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114467</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2458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79162</xdr:rowOff>
    </xdr:from>
    <xdr:to>
      <xdr:col>76</xdr:col>
      <xdr:colOff>165100</xdr:colOff>
      <xdr:row>74</xdr:row>
      <xdr:rowOff>9312</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2595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25839</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5111" y="12370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51318</xdr:rowOff>
    </xdr:from>
    <xdr:to>
      <xdr:col>72</xdr:col>
      <xdr:colOff>38100</xdr:colOff>
      <xdr:row>74</xdr:row>
      <xdr:rowOff>152918</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2738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169445</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6111" y="1251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86385</xdr:rowOff>
    </xdr:from>
    <xdr:to>
      <xdr:col>67</xdr:col>
      <xdr:colOff>101600</xdr:colOff>
      <xdr:row>73</xdr:row>
      <xdr:rowOff>16535</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243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33062</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7111" y="12206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136519</xdr:rowOff>
    </xdr:from>
    <xdr:to>
      <xdr:col>85</xdr:col>
      <xdr:colOff>126364</xdr:colOff>
      <xdr:row>99</xdr:row>
      <xdr:rowOff>17380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738469"/>
          <a:ext cx="1269" cy="1252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21207</xdr:rowOff>
    </xdr:from>
    <xdr:ext cx="469744"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699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17380</xdr:rowOff>
    </xdr:from>
    <xdr:to>
      <xdr:col>86</xdr:col>
      <xdr:colOff>25400</xdr:colOff>
      <xdr:row>99</xdr:row>
      <xdr:rowOff>17380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6990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83196</xdr:rowOff>
    </xdr:from>
    <xdr:ext cx="534377"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513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136519</xdr:rowOff>
    </xdr:from>
    <xdr:to>
      <xdr:col>86</xdr:col>
      <xdr:colOff>25400</xdr:colOff>
      <xdr:row>91</xdr:row>
      <xdr:rowOff>136519</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738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118135</xdr:rowOff>
    </xdr:from>
    <xdr:to>
      <xdr:col>85</xdr:col>
      <xdr:colOff>127000</xdr:colOff>
      <xdr:row>99</xdr:row>
      <xdr:rowOff>8959</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5481300" y="16920235"/>
          <a:ext cx="838200" cy="62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121893</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5810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99016</xdr:rowOff>
    </xdr:from>
    <xdr:to>
      <xdr:col>85</xdr:col>
      <xdr:colOff>177800</xdr:colOff>
      <xdr:row>98</xdr:row>
      <xdr:rowOff>29166</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729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118135</xdr:rowOff>
    </xdr:from>
    <xdr:to>
      <xdr:col>81</xdr:col>
      <xdr:colOff>50800</xdr:colOff>
      <xdr:row>98</xdr:row>
      <xdr:rowOff>167190</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4592300" y="16920235"/>
          <a:ext cx="889000" cy="4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118960</xdr:rowOff>
    </xdr:from>
    <xdr:to>
      <xdr:col>81</xdr:col>
      <xdr:colOff>101600</xdr:colOff>
      <xdr:row>98</xdr:row>
      <xdr:rowOff>49110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74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65637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524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76473</xdr:rowOff>
    </xdr:from>
    <xdr:to>
      <xdr:col>76</xdr:col>
      <xdr:colOff>114300</xdr:colOff>
      <xdr:row>98</xdr:row>
      <xdr:rowOff>167190</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3703300" y="16707123"/>
          <a:ext cx="889000" cy="262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98310</xdr:rowOff>
    </xdr:from>
    <xdr:to>
      <xdr:col>76</xdr:col>
      <xdr:colOff>165100</xdr:colOff>
      <xdr:row>98</xdr:row>
      <xdr:rowOff>28460</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728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44987</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504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47192</xdr:rowOff>
    </xdr:from>
    <xdr:to>
      <xdr:col>71</xdr:col>
      <xdr:colOff>177800</xdr:colOff>
      <xdr:row>97</xdr:row>
      <xdr:rowOff>76473</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a:off x="12814300" y="16677842"/>
          <a:ext cx="889000" cy="29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94520</xdr:rowOff>
    </xdr:from>
    <xdr:to>
      <xdr:col>72</xdr:col>
      <xdr:colOff>38100</xdr:colOff>
      <xdr:row>98</xdr:row>
      <xdr:rowOff>24670</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7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15797</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817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20453</xdr:rowOff>
    </xdr:from>
    <xdr:to>
      <xdr:col>67</xdr:col>
      <xdr:colOff>101600</xdr:colOff>
      <xdr:row>98</xdr:row>
      <xdr:rowOff>122053</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82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113180</xdr:rowOff>
    </xdr:from>
    <xdr:ext cx="469744"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79428" y="16915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129609</xdr:rowOff>
    </xdr:from>
    <xdr:to>
      <xdr:col>85</xdr:col>
      <xdr:colOff>177800</xdr:colOff>
      <xdr:row>99</xdr:row>
      <xdr:rowOff>59759</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931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44536</xdr:rowOff>
    </xdr:from>
    <xdr:ext cx="469744"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846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67335</xdr:rowOff>
    </xdr:from>
    <xdr:to>
      <xdr:col>81</xdr:col>
      <xdr:colOff>101600</xdr:colOff>
      <xdr:row>98</xdr:row>
      <xdr:rowOff>168935</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869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160062</xdr:rowOff>
    </xdr:from>
    <xdr:ext cx="469744"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46428" y="16962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116390</xdr:rowOff>
    </xdr:from>
    <xdr:to>
      <xdr:col>76</xdr:col>
      <xdr:colOff>165100</xdr:colOff>
      <xdr:row>99</xdr:row>
      <xdr:rowOff>46540</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91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37667</xdr:rowOff>
    </xdr:from>
    <xdr:ext cx="469744"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57428" y="17011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25673</xdr:rowOff>
    </xdr:from>
    <xdr:to>
      <xdr:col>72</xdr:col>
      <xdr:colOff>38100</xdr:colOff>
      <xdr:row>97</xdr:row>
      <xdr:rowOff>127273</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656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143800</xdr:rowOff>
    </xdr:from>
    <xdr:ext cx="534377"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36111" y="16431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167842</xdr:rowOff>
    </xdr:from>
    <xdr:to>
      <xdr:col>67</xdr:col>
      <xdr:colOff>101600</xdr:colOff>
      <xdr:row>97</xdr:row>
      <xdr:rowOff>97992</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627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114519</xdr:rowOff>
    </xdr:from>
    <xdr:ext cx="534377"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47111" y="16402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22885</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166385"/>
          <a:ext cx="1269" cy="1488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141012</xdr:rowOff>
    </xdr:from>
    <xdr:ext cx="469744"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4941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22885</xdr:rowOff>
    </xdr:from>
    <xdr:to>
      <xdr:col>116</xdr:col>
      <xdr:colOff>152400</xdr:colOff>
      <xdr:row>30</xdr:row>
      <xdr:rowOff>22885</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16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121412</xdr:rowOff>
    </xdr:from>
    <xdr:to>
      <xdr:col>116</xdr:col>
      <xdr:colOff>63500</xdr:colOff>
      <xdr:row>38</xdr:row>
      <xdr:rowOff>32486</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21323300" y="6465062"/>
          <a:ext cx="838200" cy="82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51884</xdr:rowOff>
    </xdr:from>
    <xdr:ext cx="469744"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052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29007</xdr:rowOff>
    </xdr:from>
    <xdr:to>
      <xdr:col>116</xdr:col>
      <xdr:colOff>114300</xdr:colOff>
      <xdr:row>36</xdr:row>
      <xdr:rowOff>130607</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201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98552</xdr:rowOff>
    </xdr:from>
    <xdr:to>
      <xdr:col>111</xdr:col>
      <xdr:colOff>177800</xdr:colOff>
      <xdr:row>38</xdr:row>
      <xdr:rowOff>32486</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0434300" y="6442202"/>
          <a:ext cx="889000" cy="105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5004</xdr:rowOff>
    </xdr:from>
    <xdr:to>
      <xdr:col>112</xdr:col>
      <xdr:colOff>38100</xdr:colOff>
      <xdr:row>36</xdr:row>
      <xdr:rowOff>106604</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17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123131</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595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98552</xdr:rowOff>
    </xdr:from>
    <xdr:to>
      <xdr:col>107</xdr:col>
      <xdr:colOff>50800</xdr:colOff>
      <xdr:row>38</xdr:row>
      <xdr:rowOff>27686</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flipV="1">
          <a:off x="19545300" y="6442202"/>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160909</xdr:rowOff>
    </xdr:from>
    <xdr:to>
      <xdr:col>107</xdr:col>
      <xdr:colOff>101600</xdr:colOff>
      <xdr:row>36</xdr:row>
      <xdr:rowOff>91059</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161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107586</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5936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27686</xdr:rowOff>
    </xdr:from>
    <xdr:to>
      <xdr:col>102</xdr:col>
      <xdr:colOff>114300</xdr:colOff>
      <xdr:row>38</xdr:row>
      <xdr:rowOff>34772</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flipV="1">
          <a:off x="18656300" y="6542786"/>
          <a:ext cx="889000" cy="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163881</xdr:rowOff>
    </xdr:from>
    <xdr:to>
      <xdr:col>102</xdr:col>
      <xdr:colOff>165100</xdr:colOff>
      <xdr:row>36</xdr:row>
      <xdr:rowOff>94031</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164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110558</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5939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164567</xdr:rowOff>
    </xdr:from>
    <xdr:to>
      <xdr:col>98</xdr:col>
      <xdr:colOff>38100</xdr:colOff>
      <xdr:row>36</xdr:row>
      <xdr:rowOff>94717</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1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111244</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5940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70612</xdr:rowOff>
    </xdr:from>
    <xdr:to>
      <xdr:col>116</xdr:col>
      <xdr:colOff>114300</xdr:colOff>
      <xdr:row>38</xdr:row>
      <xdr:rowOff>762</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414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49039</xdr:rowOff>
    </xdr:from>
    <xdr:ext cx="378565"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3926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153137</xdr:rowOff>
    </xdr:from>
    <xdr:to>
      <xdr:col>112</xdr:col>
      <xdr:colOff>38100</xdr:colOff>
      <xdr:row>38</xdr:row>
      <xdr:rowOff>83286</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49678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74413</xdr:rowOff>
    </xdr:from>
    <xdr:ext cx="378565"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134017" y="6589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47752</xdr:rowOff>
    </xdr:from>
    <xdr:to>
      <xdr:col>107</xdr:col>
      <xdr:colOff>101600</xdr:colOff>
      <xdr:row>37</xdr:row>
      <xdr:rowOff>149352</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391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140479</xdr:rowOff>
    </xdr:from>
    <xdr:ext cx="378565"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245017" y="64841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148336</xdr:rowOff>
    </xdr:from>
    <xdr:to>
      <xdr:col>102</xdr:col>
      <xdr:colOff>165100</xdr:colOff>
      <xdr:row>38</xdr:row>
      <xdr:rowOff>78486</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491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69613</xdr:rowOff>
    </xdr:from>
    <xdr:ext cx="378565"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56017" y="65847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155423</xdr:rowOff>
    </xdr:from>
    <xdr:to>
      <xdr:col>98</xdr:col>
      <xdr:colOff>38100</xdr:colOff>
      <xdr:row>38</xdr:row>
      <xdr:rowOff>85573</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499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76699</xdr:rowOff>
    </xdr:from>
    <xdr:ext cx="378565"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467017" y="65917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貸付金グラフ枠">
          <a:extLst>
            <a:ext uri="{FF2B5EF4-FFF2-40B4-BE49-F238E27FC236}">
              <a16:creationId xmlns:a16="http://schemas.microsoft.com/office/drawing/2014/main" id="{00000000-0008-0000-06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155092</xdr:rowOff>
    </xdr:from>
    <xdr:to>
      <xdr:col>116</xdr:col>
      <xdr:colOff>62864</xdr:colOff>
      <xdr:row>59</xdr:row>
      <xdr:rowOff>44241</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2159595" y="8899042"/>
          <a:ext cx="1269" cy="12607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48068</xdr:rowOff>
    </xdr:from>
    <xdr:ext cx="313932" cy="259045"/>
    <xdr:sp macro="" textlink="">
      <xdr:nvSpPr>
        <xdr:cNvPr id="800" name="貸付金最小値テキスト">
          <a:extLst>
            <a:ext uri="{FF2B5EF4-FFF2-40B4-BE49-F238E27FC236}">
              <a16:creationId xmlns:a16="http://schemas.microsoft.com/office/drawing/2014/main" id="{00000000-0008-0000-0600-000020030000}"/>
            </a:ext>
          </a:extLst>
        </xdr:cNvPr>
        <xdr:cNvSpPr txBox="1"/>
      </xdr:nvSpPr>
      <xdr:spPr>
        <a:xfrm>
          <a:off x="22212300" y="101636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44241</xdr:rowOff>
    </xdr:from>
    <xdr:to>
      <xdr:col>116</xdr:col>
      <xdr:colOff>152400</xdr:colOff>
      <xdr:row>59</xdr:row>
      <xdr:rowOff>44241</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10159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101769</xdr:rowOff>
    </xdr:from>
    <xdr:ext cx="534377" cy="259045"/>
    <xdr:sp macro="" textlink="">
      <xdr:nvSpPr>
        <xdr:cNvPr id="802" name="貸付金最大値テキスト">
          <a:extLst>
            <a:ext uri="{FF2B5EF4-FFF2-40B4-BE49-F238E27FC236}">
              <a16:creationId xmlns:a16="http://schemas.microsoft.com/office/drawing/2014/main" id="{00000000-0008-0000-0600-000022030000}"/>
            </a:ext>
          </a:extLst>
        </xdr:cNvPr>
        <xdr:cNvSpPr txBox="1"/>
      </xdr:nvSpPr>
      <xdr:spPr>
        <a:xfrm>
          <a:off x="22212300" y="8674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155092</xdr:rowOff>
    </xdr:from>
    <xdr:to>
      <xdr:col>116</xdr:col>
      <xdr:colOff>152400</xdr:colOff>
      <xdr:row>51</xdr:row>
      <xdr:rowOff>155092</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8899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142519</xdr:rowOff>
    </xdr:from>
    <xdr:to>
      <xdr:col>116</xdr:col>
      <xdr:colOff>63500</xdr:colOff>
      <xdr:row>58</xdr:row>
      <xdr:rowOff>144215</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21323300" y="10086619"/>
          <a:ext cx="838200" cy="1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56380</xdr:rowOff>
    </xdr:from>
    <xdr:ext cx="469744" cy="259045"/>
    <xdr:sp macro="" textlink="">
      <xdr:nvSpPr>
        <xdr:cNvPr id="805" name="貸付金平均値テキスト">
          <a:extLst>
            <a:ext uri="{FF2B5EF4-FFF2-40B4-BE49-F238E27FC236}">
              <a16:creationId xmlns:a16="http://schemas.microsoft.com/office/drawing/2014/main" id="{00000000-0008-0000-0600-000025030000}"/>
            </a:ext>
          </a:extLst>
        </xdr:cNvPr>
        <xdr:cNvSpPr txBox="1"/>
      </xdr:nvSpPr>
      <xdr:spPr>
        <a:xfrm>
          <a:off x="22212300" y="98290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33503</xdr:rowOff>
    </xdr:from>
    <xdr:to>
      <xdr:col>116</xdr:col>
      <xdr:colOff>114300</xdr:colOff>
      <xdr:row>58</xdr:row>
      <xdr:rowOff>135103</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2110700" y="9977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144196</xdr:rowOff>
    </xdr:from>
    <xdr:to>
      <xdr:col>111</xdr:col>
      <xdr:colOff>177800</xdr:colOff>
      <xdr:row>58</xdr:row>
      <xdr:rowOff>144215</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20434300" y="10088296"/>
          <a:ext cx="889000" cy="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22320</xdr:rowOff>
    </xdr:from>
    <xdr:to>
      <xdr:col>112</xdr:col>
      <xdr:colOff>38100</xdr:colOff>
      <xdr:row>58</xdr:row>
      <xdr:rowOff>123920</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1272500" y="99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140447</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74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121355</xdr:rowOff>
    </xdr:from>
    <xdr:to>
      <xdr:col>107</xdr:col>
      <xdr:colOff>50800</xdr:colOff>
      <xdr:row>58</xdr:row>
      <xdr:rowOff>144196</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9545300" y="10065455"/>
          <a:ext cx="889000" cy="22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21768</xdr:rowOff>
    </xdr:from>
    <xdr:to>
      <xdr:col>107</xdr:col>
      <xdr:colOff>101600</xdr:colOff>
      <xdr:row>58</xdr:row>
      <xdr:rowOff>123368</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0383500" y="99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139895</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199428" y="9741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112802</xdr:rowOff>
    </xdr:from>
    <xdr:to>
      <xdr:col>102</xdr:col>
      <xdr:colOff>114300</xdr:colOff>
      <xdr:row>58</xdr:row>
      <xdr:rowOff>121355</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a:off x="18656300" y="10056902"/>
          <a:ext cx="889000" cy="8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9481</xdr:rowOff>
    </xdr:from>
    <xdr:to>
      <xdr:col>102</xdr:col>
      <xdr:colOff>165100</xdr:colOff>
      <xdr:row>58</xdr:row>
      <xdr:rowOff>111081</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9494500" y="9953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127608</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428" y="9728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160547</xdr:rowOff>
    </xdr:from>
    <xdr:to>
      <xdr:col>98</xdr:col>
      <xdr:colOff>38100</xdr:colOff>
      <xdr:row>58</xdr:row>
      <xdr:rowOff>90697</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8605500" y="99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107224</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428" y="9708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91719</xdr:rowOff>
    </xdr:from>
    <xdr:to>
      <xdr:col>116</xdr:col>
      <xdr:colOff>114300</xdr:colOff>
      <xdr:row>59</xdr:row>
      <xdr:rowOff>21869</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2110700" y="10035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11929</xdr:rowOff>
    </xdr:from>
    <xdr:ext cx="469744" cy="259045"/>
    <xdr:sp macro="" textlink="">
      <xdr:nvSpPr>
        <xdr:cNvPr id="824" name="貸付金該当値テキスト">
          <a:extLst>
            <a:ext uri="{FF2B5EF4-FFF2-40B4-BE49-F238E27FC236}">
              <a16:creationId xmlns:a16="http://schemas.microsoft.com/office/drawing/2014/main" id="{00000000-0008-0000-0600-000038030000}"/>
            </a:ext>
          </a:extLst>
        </xdr:cNvPr>
        <xdr:cNvSpPr txBox="1"/>
      </xdr:nvSpPr>
      <xdr:spPr>
        <a:xfrm>
          <a:off x="22212300" y="9956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93415</xdr:rowOff>
    </xdr:from>
    <xdr:to>
      <xdr:col>112</xdr:col>
      <xdr:colOff>38100</xdr:colOff>
      <xdr:row>59</xdr:row>
      <xdr:rowOff>23565</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1272500" y="10037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14692</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1088428" y="10130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93396</xdr:rowOff>
    </xdr:from>
    <xdr:to>
      <xdr:col>107</xdr:col>
      <xdr:colOff>101600</xdr:colOff>
      <xdr:row>59</xdr:row>
      <xdr:rowOff>23546</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0383500" y="10037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14673</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0199428" y="10130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70555</xdr:rowOff>
    </xdr:from>
    <xdr:to>
      <xdr:col>102</xdr:col>
      <xdr:colOff>165100</xdr:colOff>
      <xdr:row>59</xdr:row>
      <xdr:rowOff>705</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9494500" y="10014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163282</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9310428" y="10107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62002</xdr:rowOff>
    </xdr:from>
    <xdr:to>
      <xdr:col>98</xdr:col>
      <xdr:colOff>38100</xdr:colOff>
      <xdr:row>58</xdr:row>
      <xdr:rowOff>163602</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8605500" y="10006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154729</xdr:rowOff>
    </xdr:from>
    <xdr:ext cx="469744"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421428" y="10098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6" name="繰出金グラフ枠">
          <a:extLst>
            <a:ext uri="{FF2B5EF4-FFF2-40B4-BE49-F238E27FC236}">
              <a16:creationId xmlns:a16="http://schemas.microsoft.com/office/drawing/2014/main" id="{00000000-0008-0000-0600-00005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150140</xdr:rowOff>
    </xdr:from>
    <xdr:to>
      <xdr:col>116</xdr:col>
      <xdr:colOff>62864</xdr:colOff>
      <xdr:row>78</xdr:row>
      <xdr:rowOff>38658</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2159595" y="12151640"/>
          <a:ext cx="1269" cy="1260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42485</xdr:rowOff>
    </xdr:from>
    <xdr:ext cx="534377" cy="259045"/>
    <xdr:sp macro="" textlink="">
      <xdr:nvSpPr>
        <xdr:cNvPr id="858" name="繰出金最小値テキスト">
          <a:extLst>
            <a:ext uri="{FF2B5EF4-FFF2-40B4-BE49-F238E27FC236}">
              <a16:creationId xmlns:a16="http://schemas.microsoft.com/office/drawing/2014/main" id="{00000000-0008-0000-0600-00005A030000}"/>
            </a:ext>
          </a:extLst>
        </xdr:cNvPr>
        <xdr:cNvSpPr txBox="1"/>
      </xdr:nvSpPr>
      <xdr:spPr>
        <a:xfrm>
          <a:off x="22212300" y="1341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38658</xdr:rowOff>
    </xdr:from>
    <xdr:to>
      <xdr:col>116</xdr:col>
      <xdr:colOff>152400</xdr:colOff>
      <xdr:row>78</xdr:row>
      <xdr:rowOff>38658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3411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96817</xdr:rowOff>
    </xdr:from>
    <xdr:ext cx="534377" cy="259045"/>
    <xdr:sp macro="" textlink="">
      <xdr:nvSpPr>
        <xdr:cNvPr id="860" name="繰出金最大値テキスト">
          <a:extLst>
            <a:ext uri="{FF2B5EF4-FFF2-40B4-BE49-F238E27FC236}">
              <a16:creationId xmlns:a16="http://schemas.microsoft.com/office/drawing/2014/main" id="{00000000-0008-0000-0600-00005C030000}"/>
            </a:ext>
          </a:extLst>
        </xdr:cNvPr>
        <xdr:cNvSpPr txBox="1"/>
      </xdr:nvSpPr>
      <xdr:spPr>
        <a:xfrm>
          <a:off x="22212300" y="11926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150140</xdr:rowOff>
    </xdr:from>
    <xdr:to>
      <xdr:col>116</xdr:col>
      <xdr:colOff>152400</xdr:colOff>
      <xdr:row>70</xdr:row>
      <xdr:rowOff>150140</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2072600" y="12151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86779</xdr:rowOff>
    </xdr:from>
    <xdr:to>
      <xdr:col>116</xdr:col>
      <xdr:colOff>63500</xdr:colOff>
      <xdr:row>75</xdr:row>
      <xdr:rowOff>97561</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a:off x="21323300" y="12945529"/>
          <a:ext cx="838200" cy="10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108576</xdr:rowOff>
    </xdr:from>
    <xdr:ext cx="534377" cy="259045"/>
    <xdr:sp macro="" textlink="">
      <xdr:nvSpPr>
        <xdr:cNvPr id="863" name="繰出金平均値テキスト">
          <a:extLst>
            <a:ext uri="{FF2B5EF4-FFF2-40B4-BE49-F238E27FC236}">
              <a16:creationId xmlns:a16="http://schemas.microsoft.com/office/drawing/2014/main" id="{00000000-0008-0000-0600-00005F030000}"/>
            </a:ext>
          </a:extLst>
        </xdr:cNvPr>
        <xdr:cNvSpPr txBox="1"/>
      </xdr:nvSpPr>
      <xdr:spPr>
        <a:xfrm>
          <a:off x="22212300" y="12624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85699</xdr:rowOff>
    </xdr:from>
    <xdr:to>
      <xdr:col>116</xdr:col>
      <xdr:colOff>114300</xdr:colOff>
      <xdr:row>75</xdr:row>
      <xdr:rowOff>15849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2110700" y="12772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56070</xdr:rowOff>
    </xdr:from>
    <xdr:to>
      <xdr:col>111</xdr:col>
      <xdr:colOff>177800</xdr:colOff>
      <xdr:row>75</xdr:row>
      <xdr:rowOff>86779</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a:off x="20434300" y="12914820"/>
          <a:ext cx="889000" cy="30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126429</xdr:rowOff>
    </xdr:from>
    <xdr:to>
      <xdr:col>112</xdr:col>
      <xdr:colOff>38100</xdr:colOff>
      <xdr:row>75</xdr:row>
      <xdr:rowOff>56579</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1272500" y="12813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73106</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2588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56070</xdr:rowOff>
    </xdr:from>
    <xdr:to>
      <xdr:col>107</xdr:col>
      <xdr:colOff>50800</xdr:colOff>
      <xdr:row>75</xdr:row>
      <xdr:rowOff>90132</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9545300" y="12914820"/>
          <a:ext cx="889000" cy="34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14605</xdr:rowOff>
    </xdr:from>
    <xdr:to>
      <xdr:col>107</xdr:col>
      <xdr:colOff>101600</xdr:colOff>
      <xdr:row>75</xdr:row>
      <xdr:rowOff>116205</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20383500" y="1287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107332</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2966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147168</xdr:rowOff>
    </xdr:from>
    <xdr:to>
      <xdr:col>102</xdr:col>
      <xdr:colOff>114300</xdr:colOff>
      <xdr:row>75</xdr:row>
      <xdr:rowOff>90132</xdr:rowOff>
    </xdr:to>
    <xdr:cxnSp macro="">
      <xdr:nvCxnSpPr>
        <xdr:cNvPr id="871" name="直線コネクタ 870">
          <a:extLst>
            <a:ext uri="{FF2B5EF4-FFF2-40B4-BE49-F238E27FC236}">
              <a16:creationId xmlns:a16="http://schemas.microsoft.com/office/drawing/2014/main" id="{00000000-0008-0000-0600-000067030000}"/>
            </a:ext>
          </a:extLst>
        </xdr:cNvPr>
        <xdr:cNvCxnSpPr/>
      </xdr:nvCxnSpPr>
      <xdr:spPr>
        <a:xfrm>
          <a:off x="18656300" y="12834468"/>
          <a:ext cx="889000" cy="114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47142</xdr:rowOff>
    </xdr:from>
    <xdr:to>
      <xdr:col>102</xdr:col>
      <xdr:colOff>165100</xdr:colOff>
      <xdr:row>75</xdr:row>
      <xdr:rowOff>148741</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9494500" y="1290589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139870</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2998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63830</xdr:rowOff>
    </xdr:from>
    <xdr:to>
      <xdr:col>98</xdr:col>
      <xdr:colOff>38100</xdr:colOff>
      <xdr:row>75</xdr:row>
      <xdr:rowOff>165430</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8605500" y="1292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156557</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3015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46761</xdr:rowOff>
    </xdr:from>
    <xdr:to>
      <xdr:col>116</xdr:col>
      <xdr:colOff>114300</xdr:colOff>
      <xdr:row>75</xdr:row>
      <xdr:rowOff>148361</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2110700" y="12905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25188</xdr:rowOff>
    </xdr:from>
    <xdr:ext cx="534377" cy="259045"/>
    <xdr:sp macro="" textlink="">
      <xdr:nvSpPr>
        <xdr:cNvPr id="882" name="繰出金該当値テキスト">
          <a:extLst>
            <a:ext uri="{FF2B5EF4-FFF2-40B4-BE49-F238E27FC236}">
              <a16:creationId xmlns:a16="http://schemas.microsoft.com/office/drawing/2014/main" id="{00000000-0008-0000-0600-000072030000}"/>
            </a:ext>
          </a:extLst>
        </xdr:cNvPr>
        <xdr:cNvSpPr txBox="1"/>
      </xdr:nvSpPr>
      <xdr:spPr>
        <a:xfrm>
          <a:off x="22212300" y="12883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35979</xdr:rowOff>
    </xdr:from>
    <xdr:to>
      <xdr:col>112</xdr:col>
      <xdr:colOff>38100</xdr:colOff>
      <xdr:row>75</xdr:row>
      <xdr:rowOff>137579</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1272500" y="12894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128706</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1056111" y="12987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5270</xdr:rowOff>
    </xdr:from>
    <xdr:to>
      <xdr:col>107</xdr:col>
      <xdr:colOff>101600</xdr:colOff>
      <xdr:row>75</xdr:row>
      <xdr:rowOff>106870</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0383500" y="1286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123397</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0167111" y="12639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39332</xdr:rowOff>
    </xdr:from>
    <xdr:to>
      <xdr:col>102</xdr:col>
      <xdr:colOff>165100</xdr:colOff>
      <xdr:row>75</xdr:row>
      <xdr:rowOff>140932</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9494500" y="12898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157459</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9278111" y="12673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96368</xdr:rowOff>
    </xdr:from>
    <xdr:to>
      <xdr:col>98</xdr:col>
      <xdr:colOff>38100</xdr:colOff>
      <xdr:row>75</xdr:row>
      <xdr:rowOff>26518</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8605500" y="12783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43045</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389111" y="12558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5" name="前年度繰上充用金グラフ枠">
          <a:extLst>
            <a:ext uri="{FF2B5EF4-FFF2-40B4-BE49-F238E27FC236}">
              <a16:creationId xmlns:a16="http://schemas.microsoft.com/office/drawing/2014/main" id="{00000000-0008-0000-0600-00008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7" name="前年度繰上充用金最小値テキスト">
          <a:extLst>
            <a:ext uri="{FF2B5EF4-FFF2-40B4-BE49-F238E27FC236}">
              <a16:creationId xmlns:a16="http://schemas.microsoft.com/office/drawing/2014/main" id="{00000000-0008-0000-0600-00008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9" name="前年度繰上充用金最大値テキスト">
          <a:extLst>
            <a:ext uri="{FF2B5EF4-FFF2-40B4-BE49-F238E27FC236}">
              <a16:creationId xmlns:a16="http://schemas.microsoft.com/office/drawing/2014/main" id="{00000000-0008-0000-0600-00008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2" name="前年度繰上充用金平均値テキスト">
          <a:extLst>
            <a:ext uri="{FF2B5EF4-FFF2-40B4-BE49-F238E27FC236}">
              <a16:creationId xmlns:a16="http://schemas.microsoft.com/office/drawing/2014/main" id="{00000000-0008-0000-0600-00009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0" name="直線コネクタ 919">
          <a:extLst>
            <a:ext uri="{FF2B5EF4-FFF2-40B4-BE49-F238E27FC236}">
              <a16:creationId xmlns:a16="http://schemas.microsoft.com/office/drawing/2014/main" id="{00000000-0008-0000-0600-00009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1" name="前年度繰上充用金該当値テキスト">
          <a:extLst>
            <a:ext uri="{FF2B5EF4-FFF2-40B4-BE49-F238E27FC236}">
              <a16:creationId xmlns:a16="http://schemas.microsoft.com/office/drawing/2014/main" id="{00000000-0008-0000-0600-0000A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2" name="テキスト ボックス 941">
          <a:extLst>
            <a:ext uri="{FF2B5EF4-FFF2-40B4-BE49-F238E27FC236}">
              <a16:creationId xmlns:a16="http://schemas.microsoft.com/office/drawing/2014/main" id="{00000000-0008-0000-0600-0000A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人件費は、人口当たりの職員数が類似団体内平均よりも多いことから、住民一人当たり７９，８４０円で類似団体内では高い水準となっているが、全国平均や県内平均と比較すると低い水準にある。</a:t>
          </a:r>
        </a:p>
        <a:p>
          <a:r>
            <a:rPr kumimoji="1" lang="ja-JP" altLang="en-US" sz="1300">
              <a:latin typeface="ＭＳ Ｐゴシック" panose="020B0600070205080204" pitchFamily="50" charset="-128"/>
              <a:ea typeface="ＭＳ Ｐゴシック" panose="020B0600070205080204" pitchFamily="50" charset="-128"/>
            </a:rPr>
            <a:t>　普通建設事業費は、住民一人当たり７１，５５１円となっており、類似団体内平均を上回った。これは、新学校給食センターの完成や、新ごみ処理施設整備、新たな中学校整備などの事業進捗によるものである。</a:t>
          </a:r>
        </a:p>
        <a:p>
          <a:r>
            <a:rPr kumimoji="1" lang="ja-JP" altLang="en-US" sz="1300">
              <a:latin typeface="ＭＳ Ｐゴシック" panose="020B0600070205080204" pitchFamily="50" charset="-128"/>
              <a:ea typeface="ＭＳ Ｐゴシック" panose="020B0600070205080204" pitchFamily="50" charset="-128"/>
            </a:rPr>
            <a:t>　公債費は、住民一人当たり５０，３１２円となっており、類似団体内平均や全国平均、県内平均を上回った。令和３年度に策定した福井市財政計画に基づき交付税措置のない市債の新規借入額を抑制し、将来的な公債費の抑制に努め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福井県福井市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254,029
248,430
536.37
129,790,580
126,567,199
2,248,182
65,520,173
134,621,769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49.3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159512</xdr:rowOff>
    </xdr:from>
    <xdr:to>
      <xdr:col>24</xdr:col>
      <xdr:colOff>62865</xdr:colOff>
      <xdr:row>37</xdr:row>
      <xdr:rowOff>138938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03012"/>
          <a:ext cx="1270" cy="1179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142765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8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138938</xdr:rowOff>
    </xdr:from>
    <xdr:to>
      <xdr:col>24</xdr:col>
      <xdr:colOff>152400</xdr:colOff>
      <xdr:row>37</xdr:row>
      <xdr:rowOff>138938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82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106189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78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159512</xdr:rowOff>
    </xdr:from>
    <xdr:to>
      <xdr:col>24</xdr:col>
      <xdr:colOff>152400</xdr:colOff>
      <xdr:row>30</xdr:row>
      <xdr:rowOff>159512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03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23876</xdr:rowOff>
    </xdr:from>
    <xdr:to>
      <xdr:col>24</xdr:col>
      <xdr:colOff>63500</xdr:colOff>
      <xdr:row>32</xdr:row>
      <xdr:rowOff>49022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510276"/>
          <a:ext cx="8382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157243</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865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7366</xdr:rowOff>
    </xdr:from>
    <xdr:to>
      <xdr:col>24</xdr:col>
      <xdr:colOff>114300</xdr:colOff>
      <xdr:row>35</xdr:row>
      <xdr:rowOff>108966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0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49022</xdr:rowOff>
    </xdr:from>
    <xdr:to>
      <xdr:col>19</xdr:col>
      <xdr:colOff>177800</xdr:colOff>
      <xdr:row>32</xdr:row>
      <xdr:rowOff>53594</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53542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27940</xdr:rowOff>
    </xdr:from>
    <xdr:to>
      <xdr:col>20</xdr:col>
      <xdr:colOff>38100</xdr:colOff>
      <xdr:row>35</xdr:row>
      <xdr:rowOff>129540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28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120667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12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53594</xdr:rowOff>
    </xdr:from>
    <xdr:to>
      <xdr:col>15</xdr:col>
      <xdr:colOff>50800</xdr:colOff>
      <xdr:row>32</xdr:row>
      <xdr:rowOff>87122</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539994"/>
          <a:ext cx="889000" cy="33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42418</xdr:rowOff>
    </xdr:from>
    <xdr:to>
      <xdr:col>15</xdr:col>
      <xdr:colOff>101600</xdr:colOff>
      <xdr:row>35</xdr:row>
      <xdr:rowOff>144018</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4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135145</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135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87122</xdr:rowOff>
    </xdr:from>
    <xdr:to>
      <xdr:col>10</xdr:col>
      <xdr:colOff>114300</xdr:colOff>
      <xdr:row>32</xdr:row>
      <xdr:rowOff>112268</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573522"/>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56134</xdr:rowOff>
    </xdr:from>
    <xdr:to>
      <xdr:col>10</xdr:col>
      <xdr:colOff>165100</xdr:colOff>
      <xdr:row>35</xdr:row>
      <xdr:rowOff>157734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5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148861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149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58420</xdr:rowOff>
    </xdr:from>
    <xdr:to>
      <xdr:col>6</xdr:col>
      <xdr:colOff>38100</xdr:colOff>
      <xdr:row>35</xdr:row>
      <xdr:rowOff>160020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151147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51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144526</xdr:rowOff>
    </xdr:from>
    <xdr:to>
      <xdr:col>24</xdr:col>
      <xdr:colOff>114300</xdr:colOff>
      <xdr:row>32</xdr:row>
      <xdr:rowOff>74676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459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167403</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310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169672</xdr:rowOff>
    </xdr:from>
    <xdr:to>
      <xdr:col>20</xdr:col>
      <xdr:colOff>38100</xdr:colOff>
      <xdr:row>32</xdr:row>
      <xdr:rowOff>99822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484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30</xdr:row>
      <xdr:rowOff>116349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259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2794</xdr:rowOff>
    </xdr:from>
    <xdr:to>
      <xdr:col>15</xdr:col>
      <xdr:colOff>101600</xdr:colOff>
      <xdr:row>32</xdr:row>
      <xdr:rowOff>104394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489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30</xdr:row>
      <xdr:rowOff>120921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264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36322</xdr:rowOff>
    </xdr:from>
    <xdr:to>
      <xdr:col>10</xdr:col>
      <xdr:colOff>165100</xdr:colOff>
      <xdr:row>32</xdr:row>
      <xdr:rowOff>137922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522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30</xdr:row>
      <xdr:rowOff>154449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297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61468</xdr:rowOff>
    </xdr:from>
    <xdr:to>
      <xdr:col>6</xdr:col>
      <xdr:colOff>38100</xdr:colOff>
      <xdr:row>32</xdr:row>
      <xdr:rowOff>163068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547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8145</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323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53</xdr:row>
      <xdr:rowOff>57671</xdr:rowOff>
    </xdr:from>
    <xdr:to>
      <xdr:col>24</xdr:col>
      <xdr:colOff>62865</xdr:colOff>
      <xdr:row>59</xdr:row>
      <xdr:rowOff>46812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9144521"/>
          <a:ext cx="1270" cy="1017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50639</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166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46812</xdr:rowOff>
    </xdr:from>
    <xdr:to>
      <xdr:col>24</xdr:col>
      <xdr:colOff>152400</xdr:colOff>
      <xdr:row>59</xdr:row>
      <xdr:rowOff>46812</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162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4348</xdr:rowOff>
    </xdr:from>
    <xdr:ext cx="599010"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919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109,959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53</xdr:row>
      <xdr:rowOff>57671</xdr:rowOff>
    </xdr:from>
    <xdr:to>
      <xdr:col>24</xdr:col>
      <xdr:colOff>152400</xdr:colOff>
      <xdr:row>53</xdr:row>
      <xdr:rowOff>57671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9144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85966</xdr:rowOff>
    </xdr:from>
    <xdr:to>
      <xdr:col>24</xdr:col>
      <xdr:colOff>63500</xdr:colOff>
      <xdr:row>58</xdr:row>
      <xdr:rowOff>110833</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10030066"/>
          <a:ext cx="838200" cy="24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129608</xdr:rowOff>
    </xdr:from>
    <xdr:ext cx="534377"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7308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106731</xdr:rowOff>
    </xdr:from>
    <xdr:to>
      <xdr:col>24</xdr:col>
      <xdr:colOff>114300</xdr:colOff>
      <xdr:row>58</xdr:row>
      <xdr:rowOff>36881</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9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110833</xdr:rowOff>
    </xdr:from>
    <xdr:to>
      <xdr:col>19</xdr:col>
      <xdr:colOff>177800</xdr:colOff>
      <xdr:row>58</xdr:row>
      <xdr:rowOff>155753</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10054933"/>
          <a:ext cx="889000" cy="44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168542</xdr:rowOff>
    </xdr:from>
    <xdr:to>
      <xdr:col>20</xdr:col>
      <xdr:colOff>38100</xdr:colOff>
      <xdr:row>58</xdr:row>
      <xdr:rowOff>98692</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941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115219</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30111" y="9716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28651</xdr:rowOff>
    </xdr:from>
    <xdr:to>
      <xdr:col>15</xdr:col>
      <xdr:colOff>50800</xdr:colOff>
      <xdr:row>58</xdr:row>
      <xdr:rowOff>155753</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9972751"/>
          <a:ext cx="889000" cy="127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145872</xdr:rowOff>
    </xdr:from>
    <xdr:to>
      <xdr:col>15</xdr:col>
      <xdr:colOff>101600</xdr:colOff>
      <xdr:row>58</xdr:row>
      <xdr:rowOff>76022</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918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92549</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41111" y="9693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87744</xdr:rowOff>
    </xdr:from>
    <xdr:to>
      <xdr:col>10</xdr:col>
      <xdr:colOff>114300</xdr:colOff>
      <xdr:row>58</xdr:row>
      <xdr:rowOff>28651</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8660244"/>
          <a:ext cx="889000" cy="1312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146786</xdr:rowOff>
    </xdr:from>
    <xdr:to>
      <xdr:col>10</xdr:col>
      <xdr:colOff>165100</xdr:colOff>
      <xdr:row>58</xdr:row>
      <xdr:rowOff>76936</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919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93463</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52111" y="969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124523</xdr:rowOff>
    </xdr:from>
    <xdr:to>
      <xdr:col>6</xdr:col>
      <xdr:colOff>38100</xdr:colOff>
      <xdr:row>51</xdr:row>
      <xdr:rowOff>54673</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869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45800</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8789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35166</xdr:rowOff>
    </xdr:from>
    <xdr:to>
      <xdr:col>24</xdr:col>
      <xdr:colOff>114300</xdr:colOff>
      <xdr:row>58</xdr:row>
      <xdr:rowOff>136766</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979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13593</xdr:rowOff>
    </xdr:from>
    <xdr:ext cx="534377"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957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60033</xdr:rowOff>
    </xdr:from>
    <xdr:to>
      <xdr:col>20</xdr:col>
      <xdr:colOff>38100</xdr:colOff>
      <xdr:row>58</xdr:row>
      <xdr:rowOff>161633</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10004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152760</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30111" y="10096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104953</xdr:rowOff>
    </xdr:from>
    <xdr:to>
      <xdr:col>15</xdr:col>
      <xdr:colOff>101600</xdr:colOff>
      <xdr:row>59</xdr:row>
      <xdr:rowOff>35103</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10049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26230</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1111" y="10141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149301</xdr:rowOff>
    </xdr:from>
    <xdr:to>
      <xdr:col>10</xdr:col>
      <xdr:colOff>165100</xdr:colOff>
      <xdr:row>58</xdr:row>
      <xdr:rowOff>79451</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921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70578</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2111" y="10014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36944</xdr:rowOff>
    </xdr:from>
    <xdr:to>
      <xdr:col>6</xdr:col>
      <xdr:colOff>38100</xdr:colOff>
      <xdr:row>50</xdr:row>
      <xdr:rowOff>138544</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8609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48</xdr:row>
      <xdr:rowOff>155071</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8384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a:extLst>
            <a:ext uri="{FF2B5EF4-FFF2-40B4-BE49-F238E27FC236}">
              <a16:creationId xmlns:a16="http://schemas.microsoft.com/office/drawing/2014/main" id="{00000000-0008-0000-07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151046</xdr:rowOff>
    </xdr:from>
    <xdr:to>
      <xdr:col>24</xdr:col>
      <xdr:colOff>62865</xdr:colOff>
      <xdr:row>78</xdr:row>
      <xdr:rowOff>121518</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4633595" y="12323996"/>
          <a:ext cx="1270" cy="1170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125345</xdr:rowOff>
    </xdr:from>
    <xdr:ext cx="599010" cy="259045"/>
    <xdr:sp macro="" textlink="">
      <xdr:nvSpPr>
        <xdr:cNvPr id="173" name="民生費最小値テキスト">
          <a:extLst>
            <a:ext uri="{FF2B5EF4-FFF2-40B4-BE49-F238E27FC236}">
              <a16:creationId xmlns:a16="http://schemas.microsoft.com/office/drawing/2014/main" id="{00000000-0008-0000-0700-0000AD000000}"/>
            </a:ext>
          </a:extLst>
        </xdr:cNvPr>
        <xdr:cNvSpPr txBox="1"/>
      </xdr:nvSpPr>
      <xdr:spPr>
        <a:xfrm>
          <a:off x="4686300" y="13498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121518</xdr:rowOff>
    </xdr:from>
    <xdr:to>
      <xdr:col>24</xdr:col>
      <xdr:colOff>152400</xdr:colOff>
      <xdr:row>78</xdr:row>
      <xdr:rowOff>121518</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3494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97723</xdr:rowOff>
    </xdr:from>
    <xdr:ext cx="599010" cy="259045"/>
    <xdr:sp macro="" textlink="">
      <xdr:nvSpPr>
        <xdr:cNvPr id="175" name="民生費最大値テキスト">
          <a:extLst>
            <a:ext uri="{FF2B5EF4-FFF2-40B4-BE49-F238E27FC236}">
              <a16:creationId xmlns:a16="http://schemas.microsoft.com/office/drawing/2014/main" id="{00000000-0008-0000-0700-0000AF000000}"/>
            </a:ext>
          </a:extLst>
        </xdr:cNvPr>
        <xdr:cNvSpPr txBox="1"/>
      </xdr:nvSpPr>
      <xdr:spPr>
        <a:xfrm>
          <a:off x="4686300" y="12099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316,011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151046</xdr:rowOff>
    </xdr:from>
    <xdr:to>
      <xdr:col>24</xdr:col>
      <xdr:colOff>152400</xdr:colOff>
      <xdr:row>71</xdr:row>
      <xdr:rowOff>151046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2323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146391</xdr:rowOff>
    </xdr:from>
    <xdr:to>
      <xdr:col>24</xdr:col>
      <xdr:colOff>63500</xdr:colOff>
      <xdr:row>77</xdr:row>
      <xdr:rowOff>40785</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3797300" y="13176591"/>
          <a:ext cx="838200" cy="65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49986</xdr:rowOff>
    </xdr:from>
    <xdr:ext cx="599010" cy="259045"/>
    <xdr:sp macro="" textlink="">
      <xdr:nvSpPr>
        <xdr:cNvPr id="178" name="民生費平均値テキスト">
          <a:extLst>
            <a:ext uri="{FF2B5EF4-FFF2-40B4-BE49-F238E27FC236}">
              <a16:creationId xmlns:a16="http://schemas.microsoft.com/office/drawing/2014/main" id="{00000000-0008-0000-0700-0000B2000000}"/>
            </a:ext>
          </a:extLst>
        </xdr:cNvPr>
        <xdr:cNvSpPr txBox="1"/>
      </xdr:nvSpPr>
      <xdr:spPr>
        <a:xfrm>
          <a:off x="4686300" y="129087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27110</xdr:rowOff>
    </xdr:from>
    <xdr:to>
      <xdr:col>24</xdr:col>
      <xdr:colOff>114300</xdr:colOff>
      <xdr:row>76</xdr:row>
      <xdr:rowOff>128710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4584700" y="1305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40785</xdr:rowOff>
    </xdr:from>
    <xdr:to>
      <xdr:col>19</xdr:col>
      <xdr:colOff>177800</xdr:colOff>
      <xdr:row>77</xdr:row>
      <xdr:rowOff>131440</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908300" y="13242435"/>
          <a:ext cx="889000" cy="90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98409</xdr:rowOff>
    </xdr:from>
    <xdr:to>
      <xdr:col>20</xdr:col>
      <xdr:colOff>38100</xdr:colOff>
      <xdr:row>77</xdr:row>
      <xdr:rowOff>28559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3746500" y="13128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45086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3497795" y="12903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48991</xdr:rowOff>
    </xdr:from>
    <xdr:to>
      <xdr:col>15</xdr:col>
      <xdr:colOff>50800</xdr:colOff>
      <xdr:row>77</xdr:row>
      <xdr:rowOff>131440</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a:off x="2019300" y="13250641"/>
          <a:ext cx="889000" cy="82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3663</xdr:rowOff>
    </xdr:from>
    <xdr:to>
      <xdr:col>15</xdr:col>
      <xdr:colOff>101600</xdr:colOff>
      <xdr:row>77</xdr:row>
      <xdr:rowOff>105263</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2857500" y="1320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121790</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2608795" y="12980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48991</xdr:rowOff>
    </xdr:from>
    <xdr:to>
      <xdr:col>10</xdr:col>
      <xdr:colOff>114300</xdr:colOff>
      <xdr:row>78</xdr:row>
      <xdr:rowOff>63233</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1130300" y="13250641"/>
          <a:ext cx="889000" cy="185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123639</xdr:rowOff>
    </xdr:from>
    <xdr:to>
      <xdr:col>10</xdr:col>
      <xdr:colOff>165100</xdr:colOff>
      <xdr:row>77</xdr:row>
      <xdr:rowOff>53789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968500" y="1315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70317</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1719795" y="12929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147239</xdr:rowOff>
    </xdr:from>
    <xdr:to>
      <xdr:col>6</xdr:col>
      <xdr:colOff>38100</xdr:colOff>
      <xdr:row>78</xdr:row>
      <xdr:rowOff>77389</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079500" y="13348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93916</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830795" y="13124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95591</xdr:rowOff>
    </xdr:from>
    <xdr:to>
      <xdr:col>24</xdr:col>
      <xdr:colOff>114300</xdr:colOff>
      <xdr:row>77</xdr:row>
      <xdr:rowOff>25741</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4584700" y="13125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74018</xdr:rowOff>
    </xdr:from>
    <xdr:ext cx="599010" cy="259045"/>
    <xdr:sp macro="" textlink="">
      <xdr:nvSpPr>
        <xdr:cNvPr id="197" name="民生費該当値テキスト">
          <a:extLst>
            <a:ext uri="{FF2B5EF4-FFF2-40B4-BE49-F238E27FC236}">
              <a16:creationId xmlns:a16="http://schemas.microsoft.com/office/drawing/2014/main" id="{00000000-0008-0000-0700-0000C5000000}"/>
            </a:ext>
          </a:extLst>
        </xdr:cNvPr>
        <xdr:cNvSpPr txBox="1"/>
      </xdr:nvSpPr>
      <xdr:spPr>
        <a:xfrm>
          <a:off x="4686300" y="13104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161435</xdr:rowOff>
    </xdr:from>
    <xdr:to>
      <xdr:col>20</xdr:col>
      <xdr:colOff>38100</xdr:colOff>
      <xdr:row>77</xdr:row>
      <xdr:rowOff>91585</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3746500" y="13191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82712</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3497795" y="13284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80640</xdr:rowOff>
    </xdr:from>
    <xdr:to>
      <xdr:col>15</xdr:col>
      <xdr:colOff>101600</xdr:colOff>
      <xdr:row>78</xdr:row>
      <xdr:rowOff>10790</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2857500" y="13282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1917</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2608795" y="13375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169641</xdr:rowOff>
    </xdr:from>
    <xdr:to>
      <xdr:col>10</xdr:col>
      <xdr:colOff>165100</xdr:colOff>
      <xdr:row>77</xdr:row>
      <xdr:rowOff>99791</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968500" y="13199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90918</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1719795" y="13292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12433</xdr:rowOff>
    </xdr:from>
    <xdr:to>
      <xdr:col>6</xdr:col>
      <xdr:colOff>38100</xdr:colOff>
      <xdr:row>78</xdr:row>
      <xdr:rowOff>114033</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079500" y="13385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105160</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830795" y="13478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95535</xdr:rowOff>
    </xdr:from>
    <xdr:to>
      <xdr:col>24</xdr:col>
      <xdr:colOff>62865</xdr:colOff>
      <xdr:row>97</xdr:row>
      <xdr:rowOff>152090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5526035"/>
          <a:ext cx="1270" cy="1256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155917</xdr:rowOff>
    </xdr:from>
    <xdr:ext cx="534377" cy="259045"/>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6786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152090</xdr:rowOff>
    </xdr:from>
    <xdr:to>
      <xdr:col>24</xdr:col>
      <xdr:colOff>152400</xdr:colOff>
      <xdr:row>97</xdr:row>
      <xdr:rowOff>152090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6782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42212</xdr:rowOff>
    </xdr:from>
    <xdr:ext cx="534377" cy="259045"/>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530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95535</xdr:rowOff>
    </xdr:from>
    <xdr:to>
      <xdr:col>24</xdr:col>
      <xdr:colOff>152400</xdr:colOff>
      <xdr:row>90</xdr:row>
      <xdr:rowOff>95535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5526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39481</xdr:rowOff>
    </xdr:from>
    <xdr:to>
      <xdr:col>24</xdr:col>
      <xdr:colOff>63500</xdr:colOff>
      <xdr:row>96</xdr:row>
      <xdr:rowOff>138854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3797300" y="16327231"/>
          <a:ext cx="838200" cy="270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139084</xdr:rowOff>
    </xdr:from>
    <xdr:ext cx="534377" cy="259045"/>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4268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160657</xdr:rowOff>
    </xdr:from>
    <xdr:to>
      <xdr:col>24</xdr:col>
      <xdr:colOff>114300</xdr:colOff>
      <xdr:row>96</xdr:row>
      <xdr:rowOff>90807</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448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90026</xdr:rowOff>
    </xdr:from>
    <xdr:to>
      <xdr:col>19</xdr:col>
      <xdr:colOff>177800</xdr:colOff>
      <xdr:row>96</xdr:row>
      <xdr:rowOff>138854</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908300" y="16549226"/>
          <a:ext cx="889000" cy="48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103987</xdr:rowOff>
    </xdr:from>
    <xdr:to>
      <xdr:col>20</xdr:col>
      <xdr:colOff>38100</xdr:colOff>
      <xdr:row>96</xdr:row>
      <xdr:rowOff>34137</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39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50664</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530111" y="16166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90026</xdr:rowOff>
    </xdr:from>
    <xdr:to>
      <xdr:col>15</xdr:col>
      <xdr:colOff>50800</xdr:colOff>
      <xdr:row>97</xdr:row>
      <xdr:rowOff>21217</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019300" y="16549226"/>
          <a:ext cx="889000" cy="102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119190</xdr:rowOff>
    </xdr:from>
    <xdr:to>
      <xdr:col>15</xdr:col>
      <xdr:colOff>101600</xdr:colOff>
      <xdr:row>95</xdr:row>
      <xdr:rowOff>49340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6235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65867</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41111" y="16010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21217</xdr:rowOff>
    </xdr:from>
    <xdr:to>
      <xdr:col>10</xdr:col>
      <xdr:colOff>114300</xdr:colOff>
      <xdr:row>98</xdr:row>
      <xdr:rowOff>62959</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130300" y="16651867"/>
          <a:ext cx="889000" cy="213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166326</xdr:rowOff>
    </xdr:from>
    <xdr:to>
      <xdr:col>10</xdr:col>
      <xdr:colOff>165100</xdr:colOff>
      <xdr:row>95</xdr:row>
      <xdr:rowOff>96476</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6282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113003</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52111" y="16057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73995</xdr:rowOff>
    </xdr:from>
    <xdr:to>
      <xdr:col>6</xdr:col>
      <xdr:colOff>38100</xdr:colOff>
      <xdr:row>97</xdr:row>
      <xdr:rowOff>4145</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65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20672</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63111" y="16308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160131</xdr:rowOff>
    </xdr:from>
    <xdr:to>
      <xdr:col>24</xdr:col>
      <xdr:colOff>114300</xdr:colOff>
      <xdr:row>95</xdr:row>
      <xdr:rowOff>90281</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584700" y="16276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11558</xdr:rowOff>
    </xdr:from>
    <xdr:ext cx="534377" cy="259045"/>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6127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88054</xdr:rowOff>
    </xdr:from>
    <xdr:to>
      <xdr:col>20</xdr:col>
      <xdr:colOff>38100</xdr:colOff>
      <xdr:row>97</xdr:row>
      <xdr:rowOff>18204</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746500" y="16547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9331</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30111" y="16639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39226</xdr:rowOff>
    </xdr:from>
    <xdr:to>
      <xdr:col>15</xdr:col>
      <xdr:colOff>101600</xdr:colOff>
      <xdr:row>96</xdr:row>
      <xdr:rowOff>140826</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857500" y="16498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131953</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1111" y="16591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141867</xdr:rowOff>
    </xdr:from>
    <xdr:to>
      <xdr:col>10</xdr:col>
      <xdr:colOff>165100</xdr:colOff>
      <xdr:row>97</xdr:row>
      <xdr:rowOff>72017</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968500" y="16601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63144</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2111" y="16693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12159</xdr:rowOff>
    </xdr:from>
    <xdr:to>
      <xdr:col>6</xdr:col>
      <xdr:colOff>38100</xdr:colOff>
      <xdr:row>98</xdr:row>
      <xdr:rowOff>113759</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079500" y="16814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104886</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3111" y="16906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42316</xdr:rowOff>
    </xdr:from>
    <xdr:to>
      <xdr:col>54</xdr:col>
      <xdr:colOff>189865</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185816"/>
          <a:ext cx="1270" cy="1468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160443</xdr:rowOff>
    </xdr:from>
    <xdr:ext cx="469744"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4961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42316</xdr:rowOff>
    </xdr:from>
    <xdr:to>
      <xdr:col>55</xdr:col>
      <xdr:colOff>88900</xdr:colOff>
      <xdr:row>30</xdr:row>
      <xdr:rowOff>42316</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185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60604</xdr:rowOff>
    </xdr:from>
    <xdr:to>
      <xdr:col>55</xdr:col>
      <xdr:colOff>0</xdr:colOff>
      <xdr:row>36</xdr:row>
      <xdr:rowOff>77978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9639300" y="6232804"/>
          <a:ext cx="838200" cy="1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80129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25232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101702</xdr:rowOff>
    </xdr:from>
    <xdr:to>
      <xdr:col>55</xdr:col>
      <xdr:colOff>50800</xdr:colOff>
      <xdr:row>37</xdr:row>
      <xdr:rowOff>31852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273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158445</xdr:rowOff>
    </xdr:from>
    <xdr:to>
      <xdr:col>50</xdr:col>
      <xdr:colOff>114300</xdr:colOff>
      <xdr:row>36</xdr:row>
      <xdr:rowOff>60604</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8750300" y="6159195"/>
          <a:ext cx="889000" cy="73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122275</xdr:rowOff>
    </xdr:from>
    <xdr:to>
      <xdr:col>50</xdr:col>
      <xdr:colOff>165100</xdr:colOff>
      <xdr:row>37</xdr:row>
      <xdr:rowOff>52425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29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43552</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3872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33</xdr:row>
      <xdr:rowOff>152959</xdr:rowOff>
    </xdr:from>
    <xdr:to>
      <xdr:col>45</xdr:col>
      <xdr:colOff>177800</xdr:colOff>
      <xdr:row>35</xdr:row>
      <xdr:rowOff>158445</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7861300" y="5810809"/>
          <a:ext cx="889000" cy="348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114960</xdr:rowOff>
    </xdr:from>
    <xdr:to>
      <xdr:col>46</xdr:col>
      <xdr:colOff>38100</xdr:colOff>
      <xdr:row>37</xdr:row>
      <xdr:rowOff>45110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2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36237</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3798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152959</xdr:rowOff>
    </xdr:from>
    <xdr:to>
      <xdr:col>41</xdr:col>
      <xdr:colOff>50800</xdr:colOff>
      <xdr:row>34</xdr:row>
      <xdr:rowOff>116383</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6972300" y="5810809"/>
          <a:ext cx="889000" cy="134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99873</xdr:rowOff>
    </xdr:from>
    <xdr:to>
      <xdr:col>41</xdr:col>
      <xdr:colOff>101600</xdr:colOff>
      <xdr:row>37</xdr:row>
      <xdr:rowOff>30023</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272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21150</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3648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96672</xdr:rowOff>
    </xdr:from>
    <xdr:to>
      <xdr:col>36</xdr:col>
      <xdr:colOff>165100</xdr:colOff>
      <xdr:row>37</xdr:row>
      <xdr:rowOff>26822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17949</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3615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27178</xdr:rowOff>
    </xdr:from>
    <xdr:to>
      <xdr:col>55</xdr:col>
      <xdr:colOff>50800</xdr:colOff>
      <xdr:row>36</xdr:row>
      <xdr:rowOff>128778</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199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50055</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0508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9804</xdr:rowOff>
    </xdr:from>
    <xdr:to>
      <xdr:col>50</xdr:col>
      <xdr:colOff>165100</xdr:colOff>
      <xdr:row>36</xdr:row>
      <xdr:rowOff>111404</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182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34</xdr:row>
      <xdr:rowOff>127931</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59572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107645</xdr:rowOff>
    </xdr:from>
    <xdr:to>
      <xdr:col>46</xdr:col>
      <xdr:colOff>38100</xdr:colOff>
      <xdr:row>36</xdr:row>
      <xdr:rowOff>37795</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108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54322</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15428" y="5883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33</xdr:row>
      <xdr:rowOff>102159</xdr:rowOff>
    </xdr:from>
    <xdr:to>
      <xdr:col>41</xdr:col>
      <xdr:colOff>101600</xdr:colOff>
      <xdr:row>34</xdr:row>
      <xdr:rowOff>32309</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5760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32</xdr:row>
      <xdr:rowOff>48836</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26428" y="5535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65583</xdr:rowOff>
    </xdr:from>
    <xdr:to>
      <xdr:col>36</xdr:col>
      <xdr:colOff>165100</xdr:colOff>
      <xdr:row>34</xdr:row>
      <xdr:rowOff>167183</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5894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33</xdr:row>
      <xdr:rowOff>12260</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37428" y="5670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35577</xdr:rowOff>
    </xdr:from>
    <xdr:ext cx="46717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136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61900</xdr:rowOff>
    </xdr:from>
    <xdr:to>
      <xdr:col>54</xdr:col>
      <xdr:colOff>189865</xdr:colOff>
      <xdr:row>59</xdr:row>
      <xdr:rowOff>34925</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634400"/>
          <a:ext cx="1270" cy="1516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38752</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43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34925</xdr:rowOff>
    </xdr:from>
    <xdr:to>
      <xdr:col>55</xdr:col>
      <xdr:colOff>88900</xdr:colOff>
      <xdr:row>59</xdr:row>
      <xdr:rowOff>34925</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0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8577</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09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61900</xdr:rowOff>
    </xdr:from>
    <xdr:to>
      <xdr:col>55</xdr:col>
      <xdr:colOff>88900</xdr:colOff>
      <xdr:row>50</xdr:row>
      <xdr:rowOff>61900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634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59157</xdr:rowOff>
    </xdr:from>
    <xdr:to>
      <xdr:col>55</xdr:col>
      <xdr:colOff>0</xdr:colOff>
      <xdr:row>54</xdr:row>
      <xdr:rowOff>51765</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9146007"/>
          <a:ext cx="838200" cy="164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71899</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6730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93472</xdr:rowOff>
    </xdr:from>
    <xdr:to>
      <xdr:col>55</xdr:col>
      <xdr:colOff>50800</xdr:colOff>
      <xdr:row>57</xdr:row>
      <xdr:rowOff>23622</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694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2997</xdr:rowOff>
    </xdr:from>
    <xdr:to>
      <xdr:col>50</xdr:col>
      <xdr:colOff>114300</xdr:colOff>
      <xdr:row>53</xdr:row>
      <xdr:rowOff>59157</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8750300" y="9089847"/>
          <a:ext cx="889000" cy="56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75641</xdr:rowOff>
    </xdr:from>
    <xdr:to>
      <xdr:col>50</xdr:col>
      <xdr:colOff>165100</xdr:colOff>
      <xdr:row>57</xdr:row>
      <xdr:rowOff>5791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676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168368</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769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2997</xdr:rowOff>
    </xdr:from>
    <xdr:to>
      <xdr:col>45</xdr:col>
      <xdr:colOff>177800</xdr:colOff>
      <xdr:row>53</xdr:row>
      <xdr:rowOff>10237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9089847"/>
          <a:ext cx="889000" cy="7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100406</xdr:rowOff>
    </xdr:from>
    <xdr:to>
      <xdr:col>46</xdr:col>
      <xdr:colOff>38100</xdr:colOff>
      <xdr:row>57</xdr:row>
      <xdr:rowOff>30556</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701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21683</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794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10237</xdr:rowOff>
    </xdr:from>
    <xdr:to>
      <xdr:col>41</xdr:col>
      <xdr:colOff>50800</xdr:colOff>
      <xdr:row>53</xdr:row>
      <xdr:rowOff>74930</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9097087"/>
          <a:ext cx="889000" cy="64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107950</xdr:rowOff>
    </xdr:from>
    <xdr:to>
      <xdr:col>41</xdr:col>
      <xdr:colOff>101600</xdr:colOff>
      <xdr:row>57</xdr:row>
      <xdr:rowOff>38100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7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29227</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80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76632</xdr:rowOff>
    </xdr:from>
    <xdr:to>
      <xdr:col>36</xdr:col>
      <xdr:colOff>165100</xdr:colOff>
      <xdr:row>57</xdr:row>
      <xdr:rowOff>6782</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677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169359</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770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965</xdr:rowOff>
    </xdr:from>
    <xdr:to>
      <xdr:col>55</xdr:col>
      <xdr:colOff>50800</xdr:colOff>
      <xdr:row>54</xdr:row>
      <xdr:rowOff>102565</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259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23842</xdr:rowOff>
    </xdr:from>
    <xdr:ext cx="534377"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110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8357</xdr:rowOff>
    </xdr:from>
    <xdr:to>
      <xdr:col>50</xdr:col>
      <xdr:colOff>165100</xdr:colOff>
      <xdr:row>53</xdr:row>
      <xdr:rowOff>109957</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095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51</xdr:row>
      <xdr:rowOff>126484</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372111" y="8870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52</xdr:row>
      <xdr:rowOff>123647</xdr:rowOff>
    </xdr:from>
    <xdr:to>
      <xdr:col>46</xdr:col>
      <xdr:colOff>38100</xdr:colOff>
      <xdr:row>53</xdr:row>
      <xdr:rowOff>53797</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039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51</xdr:row>
      <xdr:rowOff>70324</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483111" y="8814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52</xdr:row>
      <xdr:rowOff>130887</xdr:rowOff>
    </xdr:from>
    <xdr:to>
      <xdr:col>41</xdr:col>
      <xdr:colOff>101600</xdr:colOff>
      <xdr:row>53</xdr:row>
      <xdr:rowOff>61037</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046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51</xdr:row>
      <xdr:rowOff>77564</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594111" y="8821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24130</xdr:rowOff>
    </xdr:from>
    <xdr:to>
      <xdr:col>36</xdr:col>
      <xdr:colOff>165100</xdr:colOff>
      <xdr:row>53</xdr:row>
      <xdr:rowOff>125730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11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51</xdr:row>
      <xdr:rowOff>142257</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05111" y="8886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55061</xdr:rowOff>
    </xdr:from>
    <xdr:to>
      <xdr:col>54</xdr:col>
      <xdr:colOff>189865</xdr:colOff>
      <xdr:row>79</xdr:row>
      <xdr:rowOff>30314</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56561"/>
          <a:ext cx="1270" cy="1518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34141</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786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30314</xdr:rowOff>
    </xdr:from>
    <xdr:to>
      <xdr:col>55</xdr:col>
      <xdr:colOff>88900</xdr:colOff>
      <xdr:row>79</xdr:row>
      <xdr:rowOff>30314</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74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1738</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31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80,443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55061</xdr:rowOff>
    </xdr:from>
    <xdr:to>
      <xdr:col>55</xdr:col>
      <xdr:colOff>88900</xdr:colOff>
      <xdr:row>70</xdr:row>
      <xdr:rowOff>55061</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56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26257</xdr:rowOff>
    </xdr:from>
    <xdr:to>
      <xdr:col>55</xdr:col>
      <xdr:colOff>0</xdr:colOff>
      <xdr:row>78</xdr:row>
      <xdr:rowOff>31268</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3399357"/>
          <a:ext cx="838200" cy="5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119226</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149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96349</xdr:rowOff>
    </xdr:from>
    <xdr:to>
      <xdr:col>55</xdr:col>
      <xdr:colOff>50800</xdr:colOff>
      <xdr:row>78</xdr:row>
      <xdr:rowOff>26499</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9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9665</xdr:rowOff>
    </xdr:from>
    <xdr:to>
      <xdr:col>50</xdr:col>
      <xdr:colOff>114300</xdr:colOff>
      <xdr:row>78</xdr:row>
      <xdr:rowOff>31268</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382765"/>
          <a:ext cx="889000" cy="21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75927</xdr:rowOff>
    </xdr:from>
    <xdr:to>
      <xdr:col>50</xdr:col>
      <xdr:colOff>165100</xdr:colOff>
      <xdr:row>78</xdr:row>
      <xdr:rowOff>6077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77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22604</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052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154806</xdr:rowOff>
    </xdr:from>
    <xdr:to>
      <xdr:col>45</xdr:col>
      <xdr:colOff>177800</xdr:colOff>
      <xdr:row>78</xdr:row>
      <xdr:rowOff>9665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3356456"/>
          <a:ext cx="889000" cy="26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23330</xdr:rowOff>
    </xdr:from>
    <xdr:to>
      <xdr:col>46</xdr:col>
      <xdr:colOff>38100</xdr:colOff>
      <xdr:row>77</xdr:row>
      <xdr:rowOff>124930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2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141457</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000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88531</xdr:rowOff>
    </xdr:from>
    <xdr:to>
      <xdr:col>41</xdr:col>
      <xdr:colOff>50800</xdr:colOff>
      <xdr:row>77</xdr:row>
      <xdr:rowOff>154806</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290181"/>
          <a:ext cx="889000" cy="66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163195</xdr:rowOff>
    </xdr:from>
    <xdr:to>
      <xdr:col>41</xdr:col>
      <xdr:colOff>101600</xdr:colOff>
      <xdr:row>77</xdr:row>
      <xdr:rowOff>93345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9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109872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2968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132257</xdr:rowOff>
    </xdr:from>
    <xdr:to>
      <xdr:col>36</xdr:col>
      <xdr:colOff>165100</xdr:colOff>
      <xdr:row>77</xdr:row>
      <xdr:rowOff>62407</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16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78935</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937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146907</xdr:rowOff>
    </xdr:from>
    <xdr:to>
      <xdr:col>55</xdr:col>
      <xdr:colOff>50800</xdr:colOff>
      <xdr:row>78</xdr:row>
      <xdr:rowOff>77057</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34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125334</xdr:rowOff>
    </xdr:from>
    <xdr:ext cx="469744"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326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151918</xdr:rowOff>
    </xdr:from>
    <xdr:to>
      <xdr:col>50</xdr:col>
      <xdr:colOff>165100</xdr:colOff>
      <xdr:row>78</xdr:row>
      <xdr:rowOff>82068</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353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73195</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428" y="13446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130315</xdr:rowOff>
    </xdr:from>
    <xdr:to>
      <xdr:col>46</xdr:col>
      <xdr:colOff>38100</xdr:colOff>
      <xdr:row>78</xdr:row>
      <xdr:rowOff>60465</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331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51592</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424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104006</xdr:rowOff>
    </xdr:from>
    <xdr:to>
      <xdr:col>41</xdr:col>
      <xdr:colOff>101600</xdr:colOff>
      <xdr:row>78</xdr:row>
      <xdr:rowOff>34156</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30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25283</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398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37731</xdr:rowOff>
    </xdr:from>
    <xdr:to>
      <xdr:col>36</xdr:col>
      <xdr:colOff>165100</xdr:colOff>
      <xdr:row>77</xdr:row>
      <xdr:rowOff>139331</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239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130458</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332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66587</xdr:rowOff>
    </xdr:from>
    <xdr:to>
      <xdr:col>54</xdr:col>
      <xdr:colOff>189865</xdr:colOff>
      <xdr:row>98</xdr:row>
      <xdr:rowOff>127260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68537"/>
          <a:ext cx="1270" cy="1260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131087</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33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127260</xdr:rowOff>
    </xdr:from>
    <xdr:to>
      <xdr:col>55</xdr:col>
      <xdr:colOff>88900</xdr:colOff>
      <xdr:row>98</xdr:row>
      <xdr:rowOff>127260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13264</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4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90,838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66587</xdr:rowOff>
    </xdr:from>
    <xdr:to>
      <xdr:col>55</xdr:col>
      <xdr:colOff>88900</xdr:colOff>
      <xdr:row>91</xdr:row>
      <xdr:rowOff>66587</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68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41326</xdr:rowOff>
    </xdr:from>
    <xdr:to>
      <xdr:col>55</xdr:col>
      <xdr:colOff>0</xdr:colOff>
      <xdr:row>94</xdr:row>
      <xdr:rowOff>13208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5814726"/>
          <a:ext cx="838200" cy="314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19017</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4782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40590</xdr:rowOff>
    </xdr:from>
    <xdr:to>
      <xdr:col>55</xdr:col>
      <xdr:colOff>50800</xdr:colOff>
      <xdr:row>96</xdr:row>
      <xdr:rowOff>142190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9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41326</xdr:rowOff>
    </xdr:from>
    <xdr:to>
      <xdr:col>50</xdr:col>
      <xdr:colOff>114300</xdr:colOff>
      <xdr:row>92</xdr:row>
      <xdr:rowOff>110610</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5814726"/>
          <a:ext cx="889000" cy="69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59086</xdr:rowOff>
    </xdr:from>
    <xdr:to>
      <xdr:col>50</xdr:col>
      <xdr:colOff>165100</xdr:colOff>
      <xdr:row>96</xdr:row>
      <xdr:rowOff>160686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18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151813</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611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92</xdr:row>
      <xdr:rowOff>110610</xdr:rowOff>
    </xdr:from>
    <xdr:to>
      <xdr:col>45</xdr:col>
      <xdr:colOff>177800</xdr:colOff>
      <xdr:row>94</xdr:row>
      <xdr:rowOff>84093</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5884010"/>
          <a:ext cx="889000" cy="316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44341</xdr:rowOff>
    </xdr:from>
    <xdr:to>
      <xdr:col>46</xdr:col>
      <xdr:colOff>38100</xdr:colOff>
      <xdr:row>96</xdr:row>
      <xdr:rowOff>145941</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03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137068</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596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102115</xdr:rowOff>
    </xdr:from>
    <xdr:to>
      <xdr:col>41</xdr:col>
      <xdr:colOff>50800</xdr:colOff>
      <xdr:row>94</xdr:row>
      <xdr:rowOff>84093</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046965"/>
          <a:ext cx="889000" cy="153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69335</xdr:rowOff>
    </xdr:from>
    <xdr:to>
      <xdr:col>41</xdr:col>
      <xdr:colOff>101600</xdr:colOff>
      <xdr:row>96</xdr:row>
      <xdr:rowOff>170935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2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162062</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62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31711</xdr:rowOff>
    </xdr:from>
    <xdr:to>
      <xdr:col>36</xdr:col>
      <xdr:colOff>165100</xdr:colOff>
      <xdr:row>96</xdr:row>
      <xdr:rowOff>133311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490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124438</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583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133858</xdr:rowOff>
    </xdr:from>
    <xdr:to>
      <xdr:col>55</xdr:col>
      <xdr:colOff>50800</xdr:colOff>
      <xdr:row>94</xdr:row>
      <xdr:rowOff>64008</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078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156735</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5930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91</xdr:row>
      <xdr:rowOff>161976</xdr:rowOff>
    </xdr:from>
    <xdr:to>
      <xdr:col>50</xdr:col>
      <xdr:colOff>165100</xdr:colOff>
      <xdr:row>92</xdr:row>
      <xdr:rowOff>92126</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5763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90</xdr:row>
      <xdr:rowOff>108653</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5539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92</xdr:row>
      <xdr:rowOff>59810</xdr:rowOff>
    </xdr:from>
    <xdr:to>
      <xdr:col>46</xdr:col>
      <xdr:colOff>38100</xdr:colOff>
      <xdr:row>92</xdr:row>
      <xdr:rowOff>161410</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5833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91</xdr:row>
      <xdr:rowOff>6487</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5608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33293</xdr:rowOff>
    </xdr:from>
    <xdr:to>
      <xdr:col>41</xdr:col>
      <xdr:colOff>101600</xdr:colOff>
      <xdr:row>94</xdr:row>
      <xdr:rowOff>134893</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149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151420</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5924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51315</xdr:rowOff>
    </xdr:from>
    <xdr:to>
      <xdr:col>36</xdr:col>
      <xdr:colOff>165100</xdr:colOff>
      <xdr:row>93</xdr:row>
      <xdr:rowOff>152915</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5996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91</xdr:row>
      <xdr:rowOff>169442</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5771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89408</xdr:rowOff>
    </xdr:from>
    <xdr:to>
      <xdr:col>85</xdr:col>
      <xdr:colOff>126364</xdr:colOff>
      <xdr:row>38</xdr:row>
      <xdr:rowOff>132407</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232908"/>
          <a:ext cx="1269" cy="1414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136234</xdr:rowOff>
    </xdr:from>
    <xdr:ext cx="534377"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651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132407</xdr:rowOff>
    </xdr:from>
    <xdr:to>
      <xdr:col>86</xdr:col>
      <xdr:colOff>25400</xdr:colOff>
      <xdr:row>38</xdr:row>
      <xdr:rowOff>132407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647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36085</xdr:rowOff>
    </xdr:from>
    <xdr:ext cx="534377"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5008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89408</xdr:rowOff>
    </xdr:from>
    <xdr:to>
      <xdr:col>86</xdr:col>
      <xdr:colOff>25400</xdr:colOff>
      <xdr:row>30</xdr:row>
      <xdr:rowOff>89408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232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34108</xdr:rowOff>
    </xdr:from>
    <xdr:to>
      <xdr:col>85</xdr:col>
      <xdr:colOff>127000</xdr:colOff>
      <xdr:row>36</xdr:row>
      <xdr:rowOff>130229</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5481300" y="6206308"/>
          <a:ext cx="838200" cy="96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169217</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169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19340</xdr:rowOff>
    </xdr:from>
    <xdr:to>
      <xdr:col>85</xdr:col>
      <xdr:colOff>177800</xdr:colOff>
      <xdr:row>36</xdr:row>
      <xdr:rowOff>120940</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19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130229</xdr:rowOff>
    </xdr:from>
    <xdr:to>
      <xdr:col>81</xdr:col>
      <xdr:colOff>50800</xdr:colOff>
      <xdr:row>37</xdr:row>
      <xdr:rowOff>23876</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4592300" y="6302429"/>
          <a:ext cx="889000" cy="65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123734</xdr:rowOff>
    </xdr:from>
    <xdr:to>
      <xdr:col>81</xdr:col>
      <xdr:colOff>101600</xdr:colOff>
      <xdr:row>37</xdr:row>
      <xdr:rowOff>53884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29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45011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388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2105</xdr:rowOff>
    </xdr:from>
    <xdr:to>
      <xdr:col>76</xdr:col>
      <xdr:colOff>114300</xdr:colOff>
      <xdr:row>37</xdr:row>
      <xdr:rowOff>23876</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3703300" y="6345755"/>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25328</xdr:rowOff>
    </xdr:from>
    <xdr:to>
      <xdr:col>76</xdr:col>
      <xdr:colOff>165100</xdr:colOff>
      <xdr:row>37</xdr:row>
      <xdr:rowOff>126928</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3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118055</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6461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158423</xdr:rowOff>
    </xdr:from>
    <xdr:to>
      <xdr:col>71</xdr:col>
      <xdr:colOff>177800</xdr:colOff>
      <xdr:row>37</xdr:row>
      <xdr:rowOff>2105</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2814300" y="6330623"/>
          <a:ext cx="889000" cy="15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61577</xdr:rowOff>
    </xdr:from>
    <xdr:to>
      <xdr:col>72</xdr:col>
      <xdr:colOff>38100</xdr:colOff>
      <xdr:row>37</xdr:row>
      <xdr:rowOff>163177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40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154304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6497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16401</xdr:rowOff>
    </xdr:from>
    <xdr:to>
      <xdr:col>67</xdr:col>
      <xdr:colOff>101600</xdr:colOff>
      <xdr:row>37</xdr:row>
      <xdr:rowOff>118001</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360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109128</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6452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154758</xdr:rowOff>
    </xdr:from>
    <xdr:to>
      <xdr:col>85</xdr:col>
      <xdr:colOff>177800</xdr:colOff>
      <xdr:row>36</xdr:row>
      <xdr:rowOff>84908</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6155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6185</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6006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79429</xdr:rowOff>
    </xdr:from>
    <xdr:to>
      <xdr:col>81</xdr:col>
      <xdr:colOff>101600</xdr:colOff>
      <xdr:row>37</xdr:row>
      <xdr:rowOff>9579</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25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26106</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6026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144526</xdr:rowOff>
    </xdr:from>
    <xdr:to>
      <xdr:col>76</xdr:col>
      <xdr:colOff>165100</xdr:colOff>
      <xdr:row>37</xdr:row>
      <xdr:rowOff>74676</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316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91203</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6091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122755</xdr:rowOff>
    </xdr:from>
    <xdr:to>
      <xdr:col>72</xdr:col>
      <xdr:colOff>38100</xdr:colOff>
      <xdr:row>37</xdr:row>
      <xdr:rowOff>52905</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294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69432</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6111" y="6070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107623</xdr:rowOff>
    </xdr:from>
    <xdr:to>
      <xdr:col>67</xdr:col>
      <xdr:colOff>101600</xdr:colOff>
      <xdr:row>37</xdr:row>
      <xdr:rowOff>37773</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6279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54300</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6055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139700</xdr:rowOff>
    </xdr:from>
    <xdr:to>
      <xdr:col>89</xdr:col>
      <xdr:colOff>177800</xdr:colOff>
      <xdr:row>59</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168927</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25400</xdr:rowOff>
    </xdr:from>
    <xdr:to>
      <xdr:col>89</xdr:col>
      <xdr:colOff>177800</xdr:colOff>
      <xdr:row>58</xdr:row>
      <xdr:rowOff>25400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54627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82550</xdr:rowOff>
    </xdr:from>
    <xdr:to>
      <xdr:col>89</xdr:col>
      <xdr:colOff>177800</xdr:colOff>
      <xdr:row>56</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111777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25400</xdr:rowOff>
    </xdr:from>
    <xdr:to>
      <xdr:col>89</xdr:col>
      <xdr:colOff>177800</xdr:colOff>
      <xdr:row>53</xdr:row>
      <xdr:rowOff>25400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54627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82550</xdr:rowOff>
    </xdr:from>
    <xdr:to>
      <xdr:col>89</xdr:col>
      <xdr:colOff>177800</xdr:colOff>
      <xdr:row>51</xdr:row>
      <xdr:rowOff>82550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50</xdr:row>
      <xdr:rowOff>111777</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49</xdr:row>
      <xdr:rowOff>139700</xdr:rowOff>
    </xdr:from>
    <xdr:to>
      <xdr:col>89</xdr:col>
      <xdr:colOff>177800</xdr:colOff>
      <xdr:row>49</xdr:row>
      <xdr:rowOff>139700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48</xdr:row>
      <xdr:rowOff>168927</xdr:rowOff>
    </xdr:from>
    <xdr:ext cx="53129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914701" y="839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教育費グラフ枠">
          <a:extLst>
            <a:ext uri="{FF2B5EF4-FFF2-40B4-BE49-F238E27FC236}">
              <a16:creationId xmlns:a16="http://schemas.microsoft.com/office/drawing/2014/main" id="{00000000-0008-0000-0700-00004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101438</xdr:rowOff>
    </xdr:from>
    <xdr:to>
      <xdr:col>85</xdr:col>
      <xdr:colOff>126364</xdr:colOff>
      <xdr:row>58</xdr:row>
      <xdr:rowOff>124041</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6317595" y="8673938"/>
          <a:ext cx="1269" cy="1394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127868</xdr:rowOff>
    </xdr:from>
    <xdr:ext cx="534377" cy="259045"/>
    <xdr:sp macro="" textlink="">
      <xdr:nvSpPr>
        <xdr:cNvPr id="578" name="教育費最小値テキスト">
          <a:extLst>
            <a:ext uri="{FF2B5EF4-FFF2-40B4-BE49-F238E27FC236}">
              <a16:creationId xmlns:a16="http://schemas.microsoft.com/office/drawing/2014/main" id="{00000000-0008-0000-0700-000042020000}"/>
            </a:ext>
          </a:extLst>
        </xdr:cNvPr>
        <xdr:cNvSpPr txBox="1"/>
      </xdr:nvSpPr>
      <xdr:spPr>
        <a:xfrm>
          <a:off x="16370300" y="10071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124041</xdr:rowOff>
    </xdr:from>
    <xdr:to>
      <xdr:col>86</xdr:col>
      <xdr:colOff>25400</xdr:colOff>
      <xdr:row>58</xdr:row>
      <xdr:rowOff>124041</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10068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48115</xdr:rowOff>
    </xdr:from>
    <xdr:ext cx="534377" cy="259045"/>
    <xdr:sp macro="" textlink="">
      <xdr:nvSpPr>
        <xdr:cNvPr id="580" name="教育費最大値テキスト">
          <a:extLst>
            <a:ext uri="{FF2B5EF4-FFF2-40B4-BE49-F238E27FC236}">
              <a16:creationId xmlns:a16="http://schemas.microsoft.com/office/drawing/2014/main" id="{00000000-0008-0000-0700-000044020000}"/>
            </a:ext>
          </a:extLst>
        </xdr:cNvPr>
        <xdr:cNvSpPr txBox="1"/>
      </xdr:nvSpPr>
      <xdr:spPr>
        <a:xfrm>
          <a:off x="16370300" y="8449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101438</xdr:rowOff>
    </xdr:from>
    <xdr:to>
      <xdr:col>86</xdr:col>
      <xdr:colOff>25400</xdr:colOff>
      <xdr:row>50</xdr:row>
      <xdr:rowOff>101438</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8673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52</xdr:row>
      <xdr:rowOff>163732</xdr:rowOff>
    </xdr:from>
    <xdr:to>
      <xdr:col>85</xdr:col>
      <xdr:colOff>127000</xdr:colOff>
      <xdr:row>56</xdr:row>
      <xdr:rowOff>95352</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5481300" y="9079132"/>
          <a:ext cx="838200" cy="617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130694</xdr:rowOff>
    </xdr:from>
    <xdr:ext cx="534377" cy="259045"/>
    <xdr:sp macro="" textlink="">
      <xdr:nvSpPr>
        <xdr:cNvPr id="583" name="教育費平均値テキスト">
          <a:extLst>
            <a:ext uri="{FF2B5EF4-FFF2-40B4-BE49-F238E27FC236}">
              <a16:creationId xmlns:a16="http://schemas.microsoft.com/office/drawing/2014/main" id="{00000000-0008-0000-0700-000047020000}"/>
            </a:ext>
          </a:extLst>
        </xdr:cNvPr>
        <xdr:cNvSpPr txBox="1"/>
      </xdr:nvSpPr>
      <xdr:spPr>
        <a:xfrm>
          <a:off x="16370300" y="93889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107817</xdr:rowOff>
    </xdr:from>
    <xdr:to>
      <xdr:col>85</xdr:col>
      <xdr:colOff>177800</xdr:colOff>
      <xdr:row>56</xdr:row>
      <xdr:rowOff>37967</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6268700" y="953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52</xdr:row>
      <xdr:rowOff>163732</xdr:rowOff>
    </xdr:from>
    <xdr:to>
      <xdr:col>81</xdr:col>
      <xdr:colOff>50800</xdr:colOff>
      <xdr:row>57</xdr:row>
      <xdr:rowOff>74720</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4592300" y="9079132"/>
          <a:ext cx="889000" cy="768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47266</xdr:rowOff>
    </xdr:from>
    <xdr:to>
      <xdr:col>81</xdr:col>
      <xdr:colOff>101600</xdr:colOff>
      <xdr:row>56</xdr:row>
      <xdr:rowOff>148866</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5430500" y="964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139993</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14111" y="9741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74720</xdr:rowOff>
    </xdr:from>
    <xdr:to>
      <xdr:col>76</xdr:col>
      <xdr:colOff>114300</xdr:colOff>
      <xdr:row>58</xdr:row>
      <xdr:rowOff>111896</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3703300" y="9847370"/>
          <a:ext cx="889000" cy="208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88357</xdr:rowOff>
    </xdr:from>
    <xdr:to>
      <xdr:col>76</xdr:col>
      <xdr:colOff>165100</xdr:colOff>
      <xdr:row>57</xdr:row>
      <xdr:rowOff>18507</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4541500" y="968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35034</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325111" y="9464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37888</xdr:rowOff>
    </xdr:from>
    <xdr:to>
      <xdr:col>71</xdr:col>
      <xdr:colOff>177800</xdr:colOff>
      <xdr:row>58</xdr:row>
      <xdr:rowOff>111896</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a:off x="12814300" y="9981988"/>
          <a:ext cx="889000" cy="7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132648</xdr:rowOff>
    </xdr:from>
    <xdr:to>
      <xdr:col>72</xdr:col>
      <xdr:colOff>38100</xdr:colOff>
      <xdr:row>57</xdr:row>
      <xdr:rowOff>62798</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3652500" y="973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79325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36111" y="9509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77613</xdr:rowOff>
    </xdr:from>
    <xdr:to>
      <xdr:col>67</xdr:col>
      <xdr:colOff>101600</xdr:colOff>
      <xdr:row>57</xdr:row>
      <xdr:rowOff>7763</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2763500" y="9678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24290</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47111" y="9454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44552</xdr:rowOff>
    </xdr:from>
    <xdr:to>
      <xdr:col>85</xdr:col>
      <xdr:colOff>177800</xdr:colOff>
      <xdr:row>56</xdr:row>
      <xdr:rowOff>146152</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6268700" y="9645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22979</xdr:rowOff>
    </xdr:from>
    <xdr:ext cx="534377" cy="259045"/>
    <xdr:sp macro="" textlink="">
      <xdr:nvSpPr>
        <xdr:cNvPr id="602" name="教育費該当値テキスト">
          <a:extLst>
            <a:ext uri="{FF2B5EF4-FFF2-40B4-BE49-F238E27FC236}">
              <a16:creationId xmlns:a16="http://schemas.microsoft.com/office/drawing/2014/main" id="{00000000-0008-0000-0700-00005A020000}"/>
            </a:ext>
          </a:extLst>
        </xdr:cNvPr>
        <xdr:cNvSpPr txBox="1"/>
      </xdr:nvSpPr>
      <xdr:spPr>
        <a:xfrm>
          <a:off x="16370300" y="9624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52</xdr:row>
      <xdr:rowOff>112932</xdr:rowOff>
    </xdr:from>
    <xdr:to>
      <xdr:col>81</xdr:col>
      <xdr:colOff>101600</xdr:colOff>
      <xdr:row>53</xdr:row>
      <xdr:rowOff>43082</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5430500" y="9028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51</xdr:row>
      <xdr:rowOff>59609</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5214111" y="8803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23920</xdr:rowOff>
    </xdr:from>
    <xdr:to>
      <xdr:col>76</xdr:col>
      <xdr:colOff>165100</xdr:colOff>
      <xdr:row>57</xdr:row>
      <xdr:rowOff>125520</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4541500" y="9796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116647</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4325111" y="9889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61096</xdr:rowOff>
    </xdr:from>
    <xdr:to>
      <xdr:col>72</xdr:col>
      <xdr:colOff>38100</xdr:colOff>
      <xdr:row>58</xdr:row>
      <xdr:rowOff>162696</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3652500" y="10005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153823</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3436111" y="10097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158538</xdr:rowOff>
    </xdr:from>
    <xdr:to>
      <xdr:col>67</xdr:col>
      <xdr:colOff>101600</xdr:colOff>
      <xdr:row>58</xdr:row>
      <xdr:rowOff>88688</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2763500" y="9931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79815</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547111" y="10023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5" name="災害復旧費グラフ枠">
          <a:extLst>
            <a:ext uri="{FF2B5EF4-FFF2-40B4-BE49-F238E27FC236}">
              <a16:creationId xmlns:a16="http://schemas.microsoft.com/office/drawing/2014/main" id="{00000000-0008-0000-0700-00007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5588</xdr:rowOff>
    </xdr:from>
    <xdr:to>
      <xdr:col>85</xdr:col>
      <xdr:colOff>126364</xdr:colOff>
      <xdr:row>79</xdr:row>
      <xdr:rowOff>98879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6317595" y="12178538"/>
          <a:ext cx="1269" cy="1464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7" name="災害復旧費最小値テキスト">
          <a:extLst>
            <a:ext uri="{FF2B5EF4-FFF2-40B4-BE49-F238E27FC236}">
              <a16:creationId xmlns:a16="http://schemas.microsoft.com/office/drawing/2014/main" id="{00000000-0008-0000-0700-00007D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123715</xdr:rowOff>
    </xdr:from>
    <xdr:ext cx="534377" cy="259045"/>
    <xdr:sp macro="" textlink="">
      <xdr:nvSpPr>
        <xdr:cNvPr id="639" name="災害復旧費最大値テキスト">
          <a:extLst>
            <a:ext uri="{FF2B5EF4-FFF2-40B4-BE49-F238E27FC236}">
              <a16:creationId xmlns:a16="http://schemas.microsoft.com/office/drawing/2014/main" id="{00000000-0008-0000-0700-00007F020000}"/>
            </a:ext>
          </a:extLst>
        </xdr:cNvPr>
        <xdr:cNvSpPr txBox="1"/>
      </xdr:nvSpPr>
      <xdr:spPr>
        <a:xfrm>
          <a:off x="16370300" y="11953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5588</xdr:rowOff>
    </xdr:from>
    <xdr:to>
      <xdr:col>86</xdr:col>
      <xdr:colOff>25400</xdr:colOff>
      <xdr:row>71</xdr:row>
      <xdr:rowOff>5588</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2178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66984</xdr:rowOff>
    </xdr:from>
    <xdr:to>
      <xdr:col>85</xdr:col>
      <xdr:colOff>127000</xdr:colOff>
      <xdr:row>78</xdr:row>
      <xdr:rowOff>98008</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5481300" y="13440084"/>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83438</xdr:rowOff>
    </xdr:from>
    <xdr:ext cx="469744" cy="259045"/>
    <xdr:sp macro="" textlink="">
      <xdr:nvSpPr>
        <xdr:cNvPr id="642" name="災害復旧費平均値テキスト">
          <a:extLst>
            <a:ext uri="{FF2B5EF4-FFF2-40B4-BE49-F238E27FC236}">
              <a16:creationId xmlns:a16="http://schemas.microsoft.com/office/drawing/2014/main" id="{00000000-0008-0000-0700-000082020000}"/>
            </a:ext>
          </a:extLst>
        </xdr:cNvPr>
        <xdr:cNvSpPr txBox="1"/>
      </xdr:nvSpPr>
      <xdr:spPr>
        <a:xfrm>
          <a:off x="16370300" y="13456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105011</xdr:rowOff>
    </xdr:from>
    <xdr:to>
      <xdr:col>85</xdr:col>
      <xdr:colOff>177800</xdr:colOff>
      <xdr:row>79</xdr:row>
      <xdr:rowOff>35161</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6268700" y="1347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64371</xdr:rowOff>
    </xdr:from>
    <xdr:to>
      <xdr:col>81</xdr:col>
      <xdr:colOff>50800</xdr:colOff>
      <xdr:row>78</xdr:row>
      <xdr:rowOff>66984</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4592300" y="13437471"/>
          <a:ext cx="889000" cy="2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99132</xdr:rowOff>
    </xdr:from>
    <xdr:to>
      <xdr:col>81</xdr:col>
      <xdr:colOff>101600</xdr:colOff>
      <xdr:row>79</xdr:row>
      <xdr:rowOff>29282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5430500" y="1347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20409</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46428" y="13564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64371</xdr:rowOff>
    </xdr:from>
    <xdr:to>
      <xdr:col>76</xdr:col>
      <xdr:colOff>114300</xdr:colOff>
      <xdr:row>78</xdr:row>
      <xdr:rowOff>102797</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flipV="1">
          <a:off x="13703300" y="13437471"/>
          <a:ext cx="889000" cy="38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135491</xdr:rowOff>
    </xdr:from>
    <xdr:to>
      <xdr:col>76</xdr:col>
      <xdr:colOff>165100</xdr:colOff>
      <xdr:row>79</xdr:row>
      <xdr:rowOff>65641</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4541500" y="1350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56768</xdr:rowOff>
    </xdr:from>
    <xdr:ext cx="378565"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403017" y="136013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102797</xdr:rowOff>
    </xdr:from>
    <xdr:to>
      <xdr:col>71</xdr:col>
      <xdr:colOff>177800</xdr:colOff>
      <xdr:row>79</xdr:row>
      <xdr:rowOff>68724</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flipV="1">
          <a:off x="12814300" y="13475897"/>
          <a:ext cx="889000" cy="137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73006</xdr:rowOff>
    </xdr:from>
    <xdr:to>
      <xdr:col>72</xdr:col>
      <xdr:colOff>38100</xdr:colOff>
      <xdr:row>79</xdr:row>
      <xdr:rowOff>3156</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3652500" y="13446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165733</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68428" y="13538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64626</xdr:rowOff>
    </xdr:from>
    <xdr:to>
      <xdr:col>67</xdr:col>
      <xdr:colOff>101600</xdr:colOff>
      <xdr:row>77</xdr:row>
      <xdr:rowOff>166226</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2763500" y="13266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11303</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79428" y="13041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47208</xdr:rowOff>
    </xdr:from>
    <xdr:to>
      <xdr:col>85</xdr:col>
      <xdr:colOff>177800</xdr:colOff>
      <xdr:row>78</xdr:row>
      <xdr:rowOff>148808</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6268700" y="13420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70085</xdr:rowOff>
    </xdr:from>
    <xdr:ext cx="469744" cy="259045"/>
    <xdr:sp macro="" textlink="">
      <xdr:nvSpPr>
        <xdr:cNvPr id="661" name="災害復旧費該当値テキスト">
          <a:extLst>
            <a:ext uri="{FF2B5EF4-FFF2-40B4-BE49-F238E27FC236}">
              <a16:creationId xmlns:a16="http://schemas.microsoft.com/office/drawing/2014/main" id="{00000000-0008-0000-0700-000095020000}"/>
            </a:ext>
          </a:extLst>
        </xdr:cNvPr>
        <xdr:cNvSpPr txBox="1"/>
      </xdr:nvSpPr>
      <xdr:spPr>
        <a:xfrm>
          <a:off x="16370300" y="13271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16184</xdr:rowOff>
    </xdr:from>
    <xdr:to>
      <xdr:col>81</xdr:col>
      <xdr:colOff>101600</xdr:colOff>
      <xdr:row>78</xdr:row>
      <xdr:rowOff>117784</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5430500" y="13389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134311</xdr:rowOff>
    </xdr:from>
    <xdr:ext cx="469744"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5246428" y="13164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13571</xdr:rowOff>
    </xdr:from>
    <xdr:to>
      <xdr:col>76</xdr:col>
      <xdr:colOff>165100</xdr:colOff>
      <xdr:row>78</xdr:row>
      <xdr:rowOff>115171</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4541500" y="13386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131698</xdr:rowOff>
    </xdr:from>
    <xdr:ext cx="469744"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4357428" y="13161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51997</xdr:rowOff>
    </xdr:from>
    <xdr:to>
      <xdr:col>72</xdr:col>
      <xdr:colOff>38100</xdr:colOff>
      <xdr:row>78</xdr:row>
      <xdr:rowOff>153597</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3652500" y="13425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170124</xdr:rowOff>
    </xdr:from>
    <xdr:ext cx="469744"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3468428" y="13200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17924</xdr:rowOff>
    </xdr:from>
    <xdr:to>
      <xdr:col>67</xdr:col>
      <xdr:colOff>101600</xdr:colOff>
      <xdr:row>79</xdr:row>
      <xdr:rowOff>119524</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2763500" y="13562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110651</xdr:rowOff>
    </xdr:from>
    <xdr:ext cx="378565"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625017" y="136552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168927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41287</xdr:rowOff>
    </xdr:from>
    <xdr:to>
      <xdr:col>85</xdr:col>
      <xdr:colOff>126364</xdr:colOff>
      <xdr:row>99</xdr:row>
      <xdr:rowOff>39230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814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43057</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701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39230</xdr:rowOff>
    </xdr:from>
    <xdr:to>
      <xdr:col>86</xdr:col>
      <xdr:colOff>25400</xdr:colOff>
      <xdr:row>99</xdr:row>
      <xdr:rowOff>39230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701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159414</xdr:rowOff>
    </xdr:from>
    <xdr:ext cx="534377"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589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69,305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41287</xdr:rowOff>
    </xdr:from>
    <xdr:to>
      <xdr:col>86</xdr:col>
      <xdr:colOff>25400</xdr:colOff>
      <xdr:row>92</xdr:row>
      <xdr:rowOff>41287</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81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47140</xdr:rowOff>
    </xdr:from>
    <xdr:to>
      <xdr:col>85</xdr:col>
      <xdr:colOff>127000</xdr:colOff>
      <xdr:row>94</xdr:row>
      <xdr:rowOff>132567</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5481300" y="16163440"/>
          <a:ext cx="838200" cy="85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16623</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475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38196</xdr:rowOff>
    </xdr:from>
    <xdr:to>
      <xdr:col>85</xdr:col>
      <xdr:colOff>177800</xdr:colOff>
      <xdr:row>96</xdr:row>
      <xdr:rowOff>139796</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497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129961</xdr:rowOff>
    </xdr:from>
    <xdr:to>
      <xdr:col>81</xdr:col>
      <xdr:colOff>50800</xdr:colOff>
      <xdr:row>94</xdr:row>
      <xdr:rowOff>47140</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4592300" y="16074811"/>
          <a:ext cx="889000" cy="88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31635</xdr:rowOff>
    </xdr:from>
    <xdr:to>
      <xdr:col>81</xdr:col>
      <xdr:colOff>101600</xdr:colOff>
      <xdr:row>96</xdr:row>
      <xdr:rowOff>133235</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49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124362</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583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129961</xdr:rowOff>
    </xdr:from>
    <xdr:to>
      <xdr:col>76</xdr:col>
      <xdr:colOff>114300</xdr:colOff>
      <xdr:row>94</xdr:row>
      <xdr:rowOff>102118</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074811"/>
          <a:ext cx="889000" cy="143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29280</xdr:rowOff>
    </xdr:from>
    <xdr:to>
      <xdr:col>76</xdr:col>
      <xdr:colOff>165100</xdr:colOff>
      <xdr:row>96</xdr:row>
      <xdr:rowOff>130880</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48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122007</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581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137185</xdr:rowOff>
    </xdr:from>
    <xdr:to>
      <xdr:col>71</xdr:col>
      <xdr:colOff>177800</xdr:colOff>
      <xdr:row>94</xdr:row>
      <xdr:rowOff>102118</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a:off x="12814300" y="15910585"/>
          <a:ext cx="889000" cy="307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32779</xdr:rowOff>
    </xdr:from>
    <xdr:to>
      <xdr:col>72</xdr:col>
      <xdr:colOff>38100</xdr:colOff>
      <xdr:row>96</xdr:row>
      <xdr:rowOff>134379</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49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125506</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584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49307</xdr:rowOff>
    </xdr:from>
    <xdr:to>
      <xdr:col>67</xdr:col>
      <xdr:colOff>101600</xdr:colOff>
      <xdr:row>96</xdr:row>
      <xdr:rowOff>150907</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508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142034</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601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81767</xdr:rowOff>
    </xdr:from>
    <xdr:to>
      <xdr:col>85</xdr:col>
      <xdr:colOff>177800</xdr:colOff>
      <xdr:row>95</xdr:row>
      <xdr:rowOff>11917</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198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104644</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049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167790</xdr:rowOff>
    </xdr:from>
    <xdr:to>
      <xdr:col>81</xdr:col>
      <xdr:colOff>101600</xdr:colOff>
      <xdr:row>94</xdr:row>
      <xdr:rowOff>97940</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11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114467</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5887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79161</xdr:rowOff>
    </xdr:from>
    <xdr:to>
      <xdr:col>76</xdr:col>
      <xdr:colOff>165100</xdr:colOff>
      <xdr:row>94</xdr:row>
      <xdr:rowOff>9311</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024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25838</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5799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51318</xdr:rowOff>
    </xdr:from>
    <xdr:to>
      <xdr:col>72</xdr:col>
      <xdr:colOff>38100</xdr:colOff>
      <xdr:row>94</xdr:row>
      <xdr:rowOff>152918</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167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169445</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5942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92</xdr:row>
      <xdr:rowOff>86385</xdr:rowOff>
    </xdr:from>
    <xdr:to>
      <xdr:col>67</xdr:col>
      <xdr:colOff>101600</xdr:colOff>
      <xdr:row>93</xdr:row>
      <xdr:rowOff>16535</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5859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91</xdr:row>
      <xdr:rowOff>33062</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5635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00000000-0008-0000-0700-0000E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91884</xdr:rowOff>
    </xdr:from>
    <xdr:to>
      <xdr:col>116</xdr:col>
      <xdr:colOff>62864</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2159595" y="5235384"/>
          <a:ext cx="1269" cy="1495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50" name="諸支出金最小値テキスト">
          <a:extLst>
            <a:ext uri="{FF2B5EF4-FFF2-40B4-BE49-F238E27FC236}">
              <a16:creationId xmlns:a16="http://schemas.microsoft.com/office/drawing/2014/main" id="{00000000-0008-0000-0700-0000EE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38561</xdr:rowOff>
    </xdr:from>
    <xdr:ext cx="469744" cy="259045"/>
    <xdr:sp macro="" textlink="">
      <xdr:nvSpPr>
        <xdr:cNvPr id="752" name="諸支出金最大値テキスト">
          <a:extLst>
            <a:ext uri="{FF2B5EF4-FFF2-40B4-BE49-F238E27FC236}">
              <a16:creationId xmlns:a16="http://schemas.microsoft.com/office/drawing/2014/main" id="{00000000-0008-0000-0700-0000F0020000}"/>
            </a:ext>
          </a:extLst>
        </xdr:cNvPr>
        <xdr:cNvSpPr txBox="1"/>
      </xdr:nvSpPr>
      <xdr:spPr>
        <a:xfrm>
          <a:off x="22212300" y="5010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7,851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91884</xdr:rowOff>
    </xdr:from>
    <xdr:to>
      <xdr:col>116</xdr:col>
      <xdr:colOff>152400</xdr:colOff>
      <xdr:row>30</xdr:row>
      <xdr:rowOff>91884</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5235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111586</xdr:rowOff>
    </xdr:from>
    <xdr:ext cx="378565" cy="259045"/>
    <xdr:sp macro="" textlink="">
      <xdr:nvSpPr>
        <xdr:cNvPr id="755" name="諸支出金平均値テキスト">
          <a:extLst>
            <a:ext uri="{FF2B5EF4-FFF2-40B4-BE49-F238E27FC236}">
              <a16:creationId xmlns:a16="http://schemas.microsoft.com/office/drawing/2014/main" id="{00000000-0008-0000-0700-0000F3020000}"/>
            </a:ext>
          </a:extLst>
        </xdr:cNvPr>
        <xdr:cNvSpPr txBox="1"/>
      </xdr:nvSpPr>
      <xdr:spPr>
        <a:xfrm>
          <a:off x="22212300" y="645523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88709</xdr:rowOff>
    </xdr:from>
    <xdr:to>
      <xdr:col>116</xdr:col>
      <xdr:colOff>114300</xdr:colOff>
      <xdr:row>39</xdr:row>
      <xdr:rowOff>18859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2110700" y="6603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116713</xdr:rowOff>
    </xdr:from>
    <xdr:to>
      <xdr:col>112</xdr:col>
      <xdr:colOff>38100</xdr:colOff>
      <xdr:row>39</xdr:row>
      <xdr:rowOff>46863</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1272500" y="6631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63390</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4017" y="64070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143573</xdr:rowOff>
    </xdr:from>
    <xdr:to>
      <xdr:col>107</xdr:col>
      <xdr:colOff>101600</xdr:colOff>
      <xdr:row>38</xdr:row>
      <xdr:rowOff>73723</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0383500" y="6487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90250</xdr:rowOff>
    </xdr:from>
    <xdr:ext cx="469744"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199428" y="6262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110045</xdr:rowOff>
    </xdr:from>
    <xdr:to>
      <xdr:col>102</xdr:col>
      <xdr:colOff>165100</xdr:colOff>
      <xdr:row>39</xdr:row>
      <xdr:rowOff>40195</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9494500" y="662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56723</xdr:rowOff>
    </xdr:from>
    <xdr:ext cx="378565"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6017" y="64003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111379</xdr:rowOff>
    </xdr:from>
    <xdr:to>
      <xdr:col>98</xdr:col>
      <xdr:colOff>38100</xdr:colOff>
      <xdr:row>39</xdr:row>
      <xdr:rowOff>41529</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8605500" y="6626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58056</xdr:rowOff>
    </xdr:from>
    <xdr:ext cx="378565"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7017" y="64017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74" name="諸支出金該当値テキスト">
          <a:extLst>
            <a:ext uri="{FF2B5EF4-FFF2-40B4-BE49-F238E27FC236}">
              <a16:creationId xmlns:a16="http://schemas.microsoft.com/office/drawing/2014/main" id="{00000000-0008-0000-0700-00000603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a:extLst>
            <a:ext uri="{FF2B5EF4-FFF2-40B4-BE49-F238E27FC236}">
              <a16:creationId xmlns:a16="http://schemas.microsoft.com/office/drawing/2014/main" id="{00000000-0008-0000-0700-00001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a:extLst>
            <a:ext uri="{FF2B5EF4-FFF2-40B4-BE49-F238E27FC236}">
              <a16:creationId xmlns:a16="http://schemas.microsoft.com/office/drawing/2014/main" id="{00000000-0008-0000-0700-00002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a:extLst>
            <a:ext uri="{FF2B5EF4-FFF2-40B4-BE49-F238E27FC236}">
              <a16:creationId xmlns:a16="http://schemas.microsoft.com/office/drawing/2014/main" id="{00000000-0008-0000-0700-00002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a:extLst>
            <a:ext uri="{FF2B5EF4-FFF2-40B4-BE49-F238E27FC236}">
              <a16:creationId xmlns:a16="http://schemas.microsoft.com/office/drawing/2014/main" id="{00000000-0008-0000-0700-00003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総務費は、住民一人当たり　４０，２３１円と対前年度比　５．１％の増となっているが、これは総合行政情報システム事業や退職手当の増が主な要因である。</a:t>
          </a:r>
        </a:p>
        <a:p>
          <a:r>
            <a:rPr kumimoji="1" lang="ja-JP" altLang="en-US" sz="1300">
              <a:latin typeface="ＭＳ Ｐゴシック" panose="020B0600070205080204" pitchFamily="50" charset="-128"/>
              <a:ea typeface="ＭＳ Ｐゴシック" panose="020B0600070205080204" pitchFamily="50" charset="-128"/>
            </a:rPr>
            <a:t>　民生費は、住民一人当たり２０４，１２２円と対前年度比　４．４％の増となっているが、これは定額減税補足給付金事業の実施や公定価格の上昇に伴う私立教育・保育施設給付事業の増が主な要因である。</a:t>
          </a:r>
        </a:p>
        <a:p>
          <a:r>
            <a:rPr kumimoji="1" lang="ja-JP" altLang="en-US" sz="1300">
              <a:latin typeface="ＭＳ Ｐゴシック" panose="020B0600070205080204" pitchFamily="50" charset="-128"/>
              <a:ea typeface="ＭＳ Ｐゴシック" panose="020B0600070205080204" pitchFamily="50" charset="-128"/>
            </a:rPr>
            <a:t>　衛生費は、住民一人当たり　４６，８８４円と対前年度比３３．８％の増となっているが、これは新ごみ処理施設整備事業の進捗による増が主な要因である。</a:t>
          </a:r>
        </a:p>
        <a:p>
          <a:r>
            <a:rPr kumimoji="1" lang="ja-JP" altLang="en-US" sz="1300">
              <a:latin typeface="ＭＳ Ｐゴシック" panose="020B0600070205080204" pitchFamily="50" charset="-128"/>
              <a:ea typeface="ＭＳ Ｐゴシック" panose="020B0600070205080204" pitchFamily="50" charset="-128"/>
            </a:rPr>
            <a:t>　土木費は、住民一人当たり　６６，６４０円と対前年度比１９．９％の減となっているが、これは市街地再開発事業や東安居団地整備事業の進捗による減が主な要因である。</a:t>
          </a:r>
        </a:p>
        <a:p>
          <a:r>
            <a:rPr kumimoji="1" lang="ja-JP" altLang="en-US" sz="1300">
              <a:latin typeface="ＭＳ Ｐゴシック" panose="020B0600070205080204" pitchFamily="50" charset="-128"/>
              <a:ea typeface="ＭＳ Ｐゴシック" panose="020B0600070205080204" pitchFamily="50" charset="-128"/>
            </a:rPr>
            <a:t>　教育費は、住民一人当たり　４９，５５２円と対前年度比３０．４％の減となっているが、これは前年度の新学校給食センターや新市立図書館の完成による減が主な要因である。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福井県福井市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については、実質収支の標準財政規模比が前年度と同水準であった。また、財政調整基金への積立が４６７万円であったことから、財政調整基金残高及び実質単年度収支の標準財政規模比は減少したが、黒字決算は堅持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今後も、福井市財政計画の目標である収支均衡した財政構造の継続を図っていく。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福井県福井市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すべての会計について赤字は生じていない。</a:t>
          </a:r>
        </a:p>
        <a:p>
          <a:r>
            <a:rPr kumimoji="1" lang="ja-JP" altLang="en-US" sz="1400">
              <a:latin typeface="ＭＳ ゴシック" pitchFamily="49" charset="-128"/>
              <a:ea typeface="ＭＳ ゴシック" pitchFamily="49" charset="-128"/>
            </a:rPr>
            <a:t>　</a:t>
          </a:r>
        </a:p>
        <a:p>
          <a:r>
            <a:rPr kumimoji="1" lang="ja-JP" altLang="en-US" sz="1400">
              <a:latin typeface="ＭＳ ゴシック" pitchFamily="49" charset="-128"/>
              <a:ea typeface="ＭＳ ゴシック" pitchFamily="49" charset="-128"/>
            </a:rPr>
            <a:t>　今後も、令和３年度に策定した福井市財政計画に基づき、収支均衡した財政構造の継続を図っていく。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福井県福井市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過年度の繰上償還による令和６年度の元利償還金の減少により実質公債費比率の分子は対前年度比で約３億円、５．１ポイント減少した。</a:t>
          </a:r>
        </a:p>
        <a:p>
          <a:r>
            <a:rPr kumimoji="1" lang="ja-JP" altLang="en-US" sz="1400">
              <a:latin typeface="ＭＳ ゴシック" pitchFamily="49" charset="-128"/>
              <a:ea typeface="ＭＳ ゴシック" pitchFamily="49" charset="-128"/>
            </a:rPr>
            <a:t>　令和３年度に策定した福井市財政計画に基づき交付税措置のない市債の新規借入額を抑制するなど、将来的な元利償還金の抑制に努めている。　</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満期一括償還地方債は利用していない。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福井県福井市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一般会計等に係る地方債の現在高は、臨時財政対策債の減により、前年度に比べ減少している。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債務負担行為に基づく支出予定額については、対象事業の進捗により、前年度に比べ減少している。</a:t>
          </a:r>
        </a:p>
        <a:p>
          <a:r>
            <a:rPr kumimoji="1" lang="ja-JP" altLang="en-US" sz="1400">
              <a:latin typeface="ＭＳ ゴシック" pitchFamily="49" charset="-128"/>
              <a:ea typeface="ＭＳ ゴシック" pitchFamily="49" charset="-128"/>
            </a:rPr>
            <a:t>　充当可能基金については、大型公共事業の進捗に伴い基金の一部を取り崩したため減少している。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基準財政需要額算入見込額については、臨時財政対策債等の減により、前年度に比べ減少している。</a:t>
          </a:r>
        </a:p>
        <a:p>
          <a:r>
            <a:rPr kumimoji="1" lang="ja-JP" altLang="en-US" sz="1400">
              <a:latin typeface="ＭＳ ゴシック" pitchFamily="49" charset="-128"/>
              <a:ea typeface="ＭＳ ゴシック" pitchFamily="49" charset="-128"/>
            </a:rPr>
            <a:t>　これらの結果、将来負担比率の分子は対前年度比で約１９億円、７．４ポイント増加した。</a:t>
          </a:r>
        </a:p>
        <a:p>
          <a:r>
            <a:rPr kumimoji="1" lang="ja-JP" altLang="en-US" sz="1400">
              <a:latin typeface="ＭＳ ゴシック" pitchFamily="49" charset="-128"/>
              <a:ea typeface="ＭＳ ゴシック" pitchFamily="49" charset="-128"/>
            </a:rPr>
            <a:t>　今後も、福井市財政計画に基づき交付税措置のない市債の新規借入額の抑制や財政調整基金への積立てにより、将来負担比率の抑制に努めたい。</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福井県福井市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新ごみ処理施設整備事業等により公共施設等総合管理基金を約４億円、職員の定年引上げに伴う退職手当基金を約３億円を取り崩したことなどにより、基金全体で前年度比で約７億円の減となった。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今後は、福井市財政計画に基づき基金繰入に頼らない収支均衡した財政構造を確立するとともに、財政調整基金を計画的に積み立てていくことを予定している。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公共施設等総合管理基金：長期にわたる安全で快適な公共施設等の管理運営及び財政の健全な運営</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災害対策基金：市民生活の安定に資するため災害についての総合的な対策の実施</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地域振興基金：市民の連帯の強化及び地域の振興に資する事業の推進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都市緑化基金：緑豊かで安全かつ快適な都市づくりの推進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スポーツ振興基金：スポーツ振興に寄与する事業の推進</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公共施設等総合管理基金：新ごみ処理施設整備等により約４億円を取り崩した。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各基金の目的に応じ適切に運用していく。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約４百万円を積み立てた。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今後は、福井市財政計画の計画期間中（令和４年度～８年度）に５０億円を目標に計画的に積み立てていくことを予定している。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国の補正予算に対応し、将来における臨時財政対策債の元利償還金の一部を償還するための相当分約４億円を積み立て、約２億円を取り崩した。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現在の規模を維持していく予定であるが、令和７年度についても、国の補正予算に伴う対応として、将来における臨時財政対策債の元利償還金の一部を償還するために積み立て、取り崩しを予定している。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B132042-D2E0-4075-92C6-7F45AD9AFA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F0AB47E-CEAE-4881-86AF-DA16F07D19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BD567371-719F-4953-9621-5679A31C6FF8}"/>
            </a:ext>
          </a:extLst>
        </xdr:cNvPr>
        <xdr:cNvSpPr/>
      </xdr:nvSpPr>
      <xdr:spPr>
        <a:xfrm>
          <a:off x="358775" y="66675"/>
          <a:ext cx="12700000" cy="260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E188B277-52C4-43FE-A651-B0C9C7F06686}"/>
            </a:ext>
          </a:extLst>
        </xdr:cNvPr>
        <xdr:cNvSpPr/>
      </xdr:nvSpPr>
      <xdr:spPr>
        <a:xfrm>
          <a:off x="17037050" y="171450"/>
          <a:ext cx="3927475"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E2260A66-507C-405E-B815-1EBCD3C8C660}"/>
            </a:ext>
          </a:extLst>
        </xdr:cNvPr>
        <xdr:cNvSpPr/>
      </xdr:nvSpPr>
      <xdr:spPr>
        <a:xfrm>
          <a:off x="17059275"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680884AF-38BC-4C15-B355-E17426B7A83C}"/>
            </a:ext>
          </a:extLst>
        </xdr:cNvPr>
        <xdr:cNvSpPr/>
      </xdr:nvSpPr>
      <xdr:spPr>
        <a:xfrm>
          <a:off x="17084675" y="174625"/>
          <a:ext cx="3829050" cy="1428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福井県福井市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33247854-EB89-4316-BBBD-4059E8DC38B5}"/>
            </a:ext>
          </a:extLst>
        </xdr:cNvPr>
        <xdr:cNvSpPr/>
      </xdr:nvSpPr>
      <xdr:spPr>
        <a:xfrm>
          <a:off x="14239875" y="171450"/>
          <a:ext cx="2663825"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5836311C-4D15-423A-8816-5A7932C632E7}"/>
            </a:ext>
          </a:extLst>
        </xdr:cNvPr>
        <xdr:cNvSpPr/>
      </xdr:nvSpPr>
      <xdr:spPr>
        <a:xfrm>
          <a:off x="14265275" y="168275"/>
          <a:ext cx="2619375"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96AE7964-FB5E-4BC6-A561-5686B9588148}"/>
            </a:ext>
          </a:extLst>
        </xdr:cNvPr>
        <xdr:cNvSpPr/>
      </xdr:nvSpPr>
      <xdr:spPr>
        <a:xfrm>
          <a:off x="14293850" y="174625"/>
          <a:ext cx="2555875"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ACE71658-A992-465A-BCBE-BE247E3B2DD9}"/>
            </a:ext>
          </a:extLst>
        </xdr:cNvPr>
        <xdr:cNvSpPr/>
      </xdr:nvSpPr>
      <xdr:spPr>
        <a:xfrm>
          <a:off x="485775" y="365125"/>
          <a:ext cx="10096500" cy="162877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E72E5EF8-2B5A-4901-94C3-A58944517B34}"/>
            </a:ext>
          </a:extLst>
        </xdr:cNvPr>
        <xdr:cNvSpPr/>
      </xdr:nvSpPr>
      <xdr:spPr>
        <a:xfrm>
          <a:off x="615950" y="396875"/>
          <a:ext cx="1393825"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F4197144-CA49-4F77-8C0A-CFFBA9EA3252}"/>
            </a:ext>
          </a:extLst>
        </xdr:cNvPr>
        <xdr:cNvSpPr/>
      </xdr:nvSpPr>
      <xdr:spPr>
        <a:xfrm>
          <a:off x="194945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254,029
248,430
536.37
129,790,580
126,567,199
2,248,182
65,520,173
134,621,769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C1178565-3E12-4F1D-90C9-19C3409ECEEC}"/>
            </a:ext>
          </a:extLst>
        </xdr:cNvPr>
        <xdr:cNvSpPr/>
      </xdr:nvSpPr>
      <xdr:spPr>
        <a:xfrm>
          <a:off x="328295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FCD8573E-A6B2-40C6-981C-9F0F3B3E1B96}"/>
            </a:ext>
          </a:extLst>
        </xdr:cNvPr>
        <xdr:cNvSpPr/>
      </xdr:nvSpPr>
      <xdr:spPr>
        <a:xfrm>
          <a:off x="4806950" y="415925"/>
          <a:ext cx="2028825"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2B655F95-A87D-4E5E-8F11-576F65117AD7}"/>
            </a:ext>
          </a:extLst>
        </xdr:cNvPr>
        <xdr:cNvSpPr/>
      </xdr:nvSpPr>
      <xdr:spPr>
        <a:xfrm>
          <a:off x="6835775"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49.3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143B9B86-B4A1-4916-98F2-9519A5812516}"/>
            </a:ext>
          </a:extLst>
        </xdr:cNvPr>
        <xdr:cNvSpPr/>
      </xdr:nvSpPr>
      <xdr:spPr>
        <a:xfrm>
          <a:off x="8169275" y="431800"/>
          <a:ext cx="638175" cy="7842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257925EB-5F91-4A0B-ADAA-DAB905D9384C}"/>
            </a:ext>
          </a:extLst>
        </xdr:cNvPr>
        <xdr:cNvSpPr/>
      </xdr:nvSpPr>
      <xdr:spPr>
        <a:xfrm>
          <a:off x="4806950" y="1041400"/>
          <a:ext cx="20288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19809010-B8F2-44AE-90A3-9FDA03FDF24B}"/>
            </a:ext>
          </a:extLst>
        </xdr:cNvPr>
        <xdr:cNvSpPr/>
      </xdr:nvSpPr>
      <xdr:spPr>
        <a:xfrm>
          <a:off x="6902450" y="1041400"/>
          <a:ext cx="36798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30294DDD-B187-4D7B-A2D5-9A5D950B4D0A}"/>
            </a:ext>
          </a:extLst>
        </xdr:cNvPr>
        <xdr:cNvSpPr/>
      </xdr:nvSpPr>
      <xdr:spPr>
        <a:xfrm>
          <a:off x="11077575"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39DEE18-60AC-44CC-A9C8-6A7B4BE5F956}"/>
            </a:ext>
          </a:extLst>
        </xdr:cNvPr>
        <xdr:cNvSpPr/>
      </xdr:nvSpPr>
      <xdr:spPr>
        <a:xfrm>
          <a:off x="11341100" y="431800"/>
          <a:ext cx="1333500" cy="984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A517F84F-EC92-46F2-B99E-06DFE205B9E0}"/>
            </a:ext>
          </a:extLst>
        </xdr:cNvPr>
        <xdr:cNvSpPr/>
      </xdr:nvSpPr>
      <xdr:spPr>
        <a:xfrm>
          <a:off x="11341100" y="546100"/>
          <a:ext cx="1333500" cy="517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D93EECCD-13ED-48AF-A988-3726720EA3C0}"/>
            </a:ext>
          </a:extLst>
        </xdr:cNvPr>
        <xdr:cNvSpPr/>
      </xdr:nvSpPr>
      <xdr:spPr>
        <a:xfrm>
          <a:off x="11341100" y="889000"/>
          <a:ext cx="1457325"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8E431E83-518B-436F-95FF-048403BD0F44}"/>
            </a:ext>
          </a:extLst>
        </xdr:cNvPr>
        <xdr:cNvCxnSpPr/>
      </xdr:nvCxnSpPr>
      <xdr:spPr>
        <a:xfrm flipH="1">
          <a:off x="11160125"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873EA75F-8452-4DCA-8D2E-513F4820AF6E}"/>
            </a:ext>
          </a:extLst>
        </xdr:cNvPr>
        <xdr:cNvSpPr/>
      </xdr:nvSpPr>
      <xdr:spPr>
        <a:xfrm>
          <a:off x="11214100" y="479425"/>
          <a:ext cx="104775"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4A285E9A-544D-42A4-8106-431CE5B0FDFA}"/>
            </a:ext>
          </a:extLst>
        </xdr:cNvPr>
        <xdr:cNvSpPr/>
      </xdr:nvSpPr>
      <xdr:spPr>
        <a:xfrm>
          <a:off x="11214100" y="63182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B66B8851-98A5-4DEE-9A03-B690AB5EA869}"/>
            </a:ext>
          </a:extLst>
        </xdr:cNvPr>
        <xdr:cNvCxnSpPr/>
      </xdr:nvCxnSpPr>
      <xdr:spPr>
        <a:xfrm>
          <a:off x="11261725" y="889000"/>
          <a:ext cx="0" cy="136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D54AC01A-132D-4660-8178-85A975679C57}"/>
            </a:ext>
          </a:extLst>
        </xdr:cNvPr>
        <xdr:cNvCxnSpPr/>
      </xdr:nvCxnSpPr>
      <xdr:spPr>
        <a:xfrm>
          <a:off x="11179175" y="88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7FD42B02-0AF6-494B-A747-09D6C37D57C0}"/>
            </a:ext>
          </a:extLst>
        </xdr:cNvPr>
        <xdr:cNvCxnSpPr/>
      </xdr:nvCxnSpPr>
      <xdr:spPr>
        <a:xfrm flipV="1">
          <a:off x="11261725" y="1123950"/>
          <a:ext cx="0" cy="142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10811BE5-58F9-45E7-9439-F22F3CBC38C7}"/>
            </a:ext>
          </a:extLst>
        </xdr:cNvPr>
        <xdr:cNvCxnSpPr/>
      </xdr:nvCxnSpPr>
      <xdr:spPr>
        <a:xfrm>
          <a:off x="11179175" y="127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6C3E7142-FB11-41A1-A399-6D42B0C21B21}"/>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384281E5-2E74-4194-A569-1B3D6F301E87}"/>
            </a:ext>
          </a:extLst>
        </xdr:cNvPr>
        <xdr:cNvSpPr txBox="1"/>
      </xdr:nvSpPr>
      <xdr:spPr>
        <a:xfrm>
          <a:off x="419100" y="23368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6498A14A-2FCF-4BAD-B1E9-1207F7259153}"/>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6C8A149F-86C4-4FC1-8F57-9F8ED3E288A9}"/>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C3FE13C3-21A6-4ACF-A9F1-D38AAD1D2497}"/>
            </a:ext>
          </a:extLst>
        </xdr:cNvPr>
        <xdr:cNvSpPr txBox="1"/>
      </xdr:nvSpPr>
      <xdr:spPr>
        <a:xfrm>
          <a:off x="419100" y="30607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D6284FA5-8315-4E89-8A6E-49449A15878D}"/>
            </a:ext>
          </a:extLst>
        </xdr:cNvPr>
        <xdr:cNvSpPr/>
      </xdr:nvSpPr>
      <xdr:spPr>
        <a:xfrm>
          <a:off x="1273175" y="3578225"/>
          <a:ext cx="4241800" cy="2254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1E6EF66D-24DF-4058-808F-3111EB5A01FA}"/>
            </a:ext>
          </a:extLst>
        </xdr:cNvPr>
        <xdr:cNvSpPr/>
      </xdr:nvSpPr>
      <xdr:spPr>
        <a:xfrm>
          <a:off x="1989314" y="385629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3B967D69-E872-4612-88B3-237B3D61789C}"/>
            </a:ext>
          </a:extLst>
        </xdr:cNvPr>
        <xdr:cNvSpPr/>
      </xdr:nvSpPr>
      <xdr:spPr>
        <a:xfrm>
          <a:off x="3833489" y="383962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[ 76.5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BD131FBD-F2CA-44D8-8F45-893851D104BB}"/>
            </a:ext>
          </a:extLst>
        </xdr:cNvPr>
        <xdr:cNvSpPr/>
      </xdr:nvSpPr>
      <xdr:spPr>
        <a:xfrm>
          <a:off x="5464175"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BB125502-741C-465E-BBED-2BE5BF5A9678}"/>
            </a:ext>
          </a:extLst>
        </xdr:cNvPr>
        <xdr:cNvSpPr/>
      </xdr:nvSpPr>
      <xdr:spPr>
        <a:xfrm>
          <a:off x="5464175" y="3803650"/>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63F54581-581E-4E9A-A065-EADBEF42D332}"/>
            </a:ext>
          </a:extLst>
        </xdr:cNvPr>
        <xdr:cNvSpPr/>
      </xdr:nvSpPr>
      <xdr:spPr>
        <a:xfrm>
          <a:off x="6988175"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FE5982BB-65DF-4EC5-8CE2-AA117A8CFE35}"/>
            </a:ext>
          </a:extLst>
        </xdr:cNvPr>
        <xdr:cNvSpPr/>
      </xdr:nvSpPr>
      <xdr:spPr>
        <a:xfrm>
          <a:off x="6988175" y="3803650"/>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858FBDA0-C5A7-4E7D-808C-205B4B173964}"/>
            </a:ext>
          </a:extLst>
        </xdr:cNvPr>
        <xdr:cNvSpPr/>
      </xdr:nvSpPr>
      <xdr:spPr>
        <a:xfrm>
          <a:off x="8639175"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730C2BF3-7321-4486-B5E4-80CA1848E49E}"/>
            </a:ext>
          </a:extLst>
        </xdr:cNvPr>
        <xdr:cNvSpPr/>
      </xdr:nvSpPr>
      <xdr:spPr>
        <a:xfrm>
          <a:off x="8639175" y="3803650"/>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B87219FA-1356-4892-9AB2-3AAD87449FDF}"/>
            </a:ext>
          </a:extLst>
        </xdr:cNvPr>
        <xdr:cNvSpPr/>
      </xdr:nvSpPr>
      <xdr:spPr>
        <a:xfrm>
          <a:off x="1273175" y="4184650"/>
          <a:ext cx="4241800" cy="21558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A93CA45-6057-4468-98E2-AD25D5CF7C0F}"/>
            </a:ext>
          </a:extLst>
        </xdr:cNvPr>
        <xdr:cNvSpPr/>
      </xdr:nvSpPr>
      <xdr:spPr>
        <a:xfrm>
          <a:off x="5781675" y="4184650"/>
          <a:ext cx="4762500" cy="21558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6A2B321F-8E6B-49A9-9096-89ACCB74ABAD}"/>
            </a:ext>
          </a:extLst>
        </xdr:cNvPr>
        <xdr:cNvSpPr/>
      </xdr:nvSpPr>
      <xdr:spPr>
        <a:xfrm>
          <a:off x="5781675"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A32CEFB0-7C2C-4666-9D80-2EBBE9B479AA}"/>
            </a:ext>
          </a:extLst>
        </xdr:cNvPr>
        <xdr:cNvSpPr txBox="1"/>
      </xdr:nvSpPr>
      <xdr:spPr>
        <a:xfrm>
          <a:off x="5857875"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本市の有形固定資産減価償却率は類似団体内順位が</a:t>
          </a:r>
          <a:r>
            <a:rPr kumimoji="1" lang="en-US" altLang="ja-JP" sz="1100">
              <a:solidFill>
                <a:schemeClr val="dk1"/>
              </a:solidFill>
              <a:effectLst/>
              <a:latin typeface="+mn-lt"/>
              <a:ea typeface="+mn-ea"/>
              <a:cs typeface="+mn-cs"/>
            </a:rPr>
            <a:t>60</a:t>
          </a:r>
          <a:r>
            <a:rPr kumimoji="1" lang="ja-JP" altLang="ja-JP" sz="1100">
              <a:solidFill>
                <a:schemeClr val="dk1"/>
              </a:solidFill>
              <a:effectLst/>
              <a:latin typeface="+mn-lt"/>
              <a:ea typeface="+mn-ea"/>
              <a:cs typeface="+mn-cs"/>
            </a:rPr>
            <a:t>位（</a:t>
          </a:r>
          <a:r>
            <a:rPr kumimoji="1" lang="en-US" altLang="ja-JP" sz="1100">
              <a:solidFill>
                <a:schemeClr val="dk1"/>
              </a:solidFill>
              <a:effectLst/>
              <a:latin typeface="+mn-lt"/>
              <a:ea typeface="+mn-ea"/>
              <a:cs typeface="+mn-cs"/>
            </a:rPr>
            <a:t>62</a:t>
          </a:r>
          <a:r>
            <a:rPr kumimoji="1" lang="ja-JP" altLang="ja-JP" sz="1100">
              <a:solidFill>
                <a:schemeClr val="dk1"/>
              </a:solidFill>
              <a:effectLst/>
              <a:latin typeface="+mn-lt"/>
              <a:ea typeface="+mn-ea"/>
              <a:cs typeface="+mn-cs"/>
            </a:rPr>
            <a:t>団体中）であり、全国平均、県平均と比較しても非常に高い数値となっていることから、本市は、老朽化が進み更新の必要がある施設を多く保有している。</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3909635D-7337-4C42-BF6E-D820D944A1AC}"/>
            </a:ext>
          </a:extLst>
        </xdr:cNvPr>
        <xdr:cNvSpPr txBox="1"/>
      </xdr:nvSpPr>
      <xdr:spPr>
        <a:xfrm>
          <a:off x="1235075" y="39941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5D35B9E3-2ACE-4FCE-BBDD-FC15883A4AAE}"/>
            </a:ext>
          </a:extLst>
        </xdr:cNvPr>
        <xdr:cNvCxnSpPr/>
      </xdr:nvCxnSpPr>
      <xdr:spPr>
        <a:xfrm>
          <a:off x="1273175"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E92849A2-2A1A-4BB0-943D-BA740AAB5834}"/>
            </a:ext>
          </a:extLst>
        </xdr:cNvPr>
        <xdr:cNvSpPr txBox="1"/>
      </xdr:nvSpPr>
      <xdr:spPr>
        <a:xfrm>
          <a:off x="850281" y="624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F8FFBDBB-FB6D-479A-AB24-4A402DAAAE73}"/>
            </a:ext>
          </a:extLst>
        </xdr:cNvPr>
        <xdr:cNvCxnSpPr/>
      </xdr:nvCxnSpPr>
      <xdr:spPr>
        <a:xfrm>
          <a:off x="1273175"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E0F75D75-16CC-46BC-8FC9-3969A1D31781}"/>
            </a:ext>
          </a:extLst>
        </xdr:cNvPr>
        <xdr:cNvSpPr txBox="1"/>
      </xdr:nvSpPr>
      <xdr:spPr>
        <a:xfrm>
          <a:off x="850281" y="58868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3355E41D-ACE3-450B-B22D-A69ADBA32742}"/>
            </a:ext>
          </a:extLst>
        </xdr:cNvPr>
        <xdr:cNvCxnSpPr/>
      </xdr:nvCxnSpPr>
      <xdr:spPr>
        <a:xfrm>
          <a:off x="1273175"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6BB043C6-C4EA-45C2-9ACC-D0FC7B06C07A}"/>
            </a:ext>
          </a:extLst>
        </xdr:cNvPr>
        <xdr:cNvSpPr txBox="1"/>
      </xdr:nvSpPr>
      <xdr:spPr>
        <a:xfrm>
          <a:off x="850281" y="55270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39D9E8DC-80E2-45FC-8C12-3AA104572BE3}"/>
            </a:ext>
          </a:extLst>
        </xdr:cNvPr>
        <xdr:cNvCxnSpPr/>
      </xdr:nvCxnSpPr>
      <xdr:spPr>
        <a:xfrm>
          <a:off x="1273175"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62778C5F-781A-4FB3-8727-91AD1831EEEE}"/>
            </a:ext>
          </a:extLst>
        </xdr:cNvPr>
        <xdr:cNvSpPr txBox="1"/>
      </xdr:nvSpPr>
      <xdr:spPr>
        <a:xfrm>
          <a:off x="850281" y="51671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CA4906E4-D1B4-4331-BA1F-514026AC8E4F}"/>
            </a:ext>
          </a:extLst>
        </xdr:cNvPr>
        <xdr:cNvCxnSpPr/>
      </xdr:nvCxnSpPr>
      <xdr:spPr>
        <a:xfrm>
          <a:off x="1273175" y="490431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1C4A0D86-B1BC-4220-95C5-4DAF0025F46F}"/>
            </a:ext>
          </a:extLst>
        </xdr:cNvPr>
        <xdr:cNvSpPr txBox="1"/>
      </xdr:nvSpPr>
      <xdr:spPr>
        <a:xfrm>
          <a:off x="850281" y="481051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652C8AA9-7868-47D7-8276-8F2DD3B349B2}"/>
            </a:ext>
          </a:extLst>
        </xdr:cNvPr>
        <xdr:cNvCxnSpPr/>
      </xdr:nvCxnSpPr>
      <xdr:spPr>
        <a:xfrm>
          <a:off x="1273175" y="454448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830177C6-0BBB-47AD-BCA4-5CED427BC04B}"/>
            </a:ext>
          </a:extLst>
        </xdr:cNvPr>
        <xdr:cNvSpPr txBox="1"/>
      </xdr:nvSpPr>
      <xdr:spPr>
        <a:xfrm>
          <a:off x="850281" y="445068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E1AF4D42-9141-41BA-B958-C1C7DDE4E119}"/>
            </a:ext>
          </a:extLst>
        </xdr:cNvPr>
        <xdr:cNvCxnSpPr/>
      </xdr:nvCxnSpPr>
      <xdr:spPr>
        <a:xfrm>
          <a:off x="1273175" y="41846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EE9425BA-3EC4-4715-8A26-D5E446C30E89}"/>
            </a:ext>
          </a:extLst>
        </xdr:cNvPr>
        <xdr:cNvSpPr txBox="1"/>
      </xdr:nvSpPr>
      <xdr:spPr>
        <a:xfrm>
          <a:off x="850281" y="40908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DB9C73C7-B081-4998-B67C-E6F0E84FE96F}"/>
            </a:ext>
          </a:extLst>
        </xdr:cNvPr>
        <xdr:cNvSpPr/>
      </xdr:nvSpPr>
      <xdr:spPr>
        <a:xfrm>
          <a:off x="1273175" y="4184650"/>
          <a:ext cx="4241800" cy="21558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59690</xdr:rowOff>
    </xdr:from>
    <xdr:to>
      <xdr:col>23</xdr:col>
      <xdr:colOff>85090</xdr:colOff>
      <xdr:row>34</xdr:row>
      <xdr:rowOff>100965</xdr:rowOff>
    </xdr:to>
    <xdr:cxnSp macro="">
      <xdr:nvCxnSpPr>
        <xdr:cNvPr id="65" name="直線コネクタ 64">
          <a:extLst>
            <a:ext uri="{FF2B5EF4-FFF2-40B4-BE49-F238E27FC236}">
              <a16:creationId xmlns:a16="http://schemas.microsoft.com/office/drawing/2014/main" id="{2BFE50E3-6D2B-4208-8AAE-E378799613E7}"/>
            </a:ext>
          </a:extLst>
        </xdr:cNvPr>
        <xdr:cNvCxnSpPr/>
      </xdr:nvCxnSpPr>
      <xdr:spPr>
        <a:xfrm flipV="1">
          <a:off x="4766945" y="4688840"/>
          <a:ext cx="1270" cy="1244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104792</xdr:rowOff>
    </xdr:from>
    <xdr:ext cx="405111" cy="259045"/>
    <xdr:sp macro="" textlink="">
      <xdr:nvSpPr>
        <xdr:cNvPr id="66" name="有形固定資産減価償却率最小値テキスト">
          <a:extLst>
            <a:ext uri="{FF2B5EF4-FFF2-40B4-BE49-F238E27FC236}">
              <a16:creationId xmlns:a16="http://schemas.microsoft.com/office/drawing/2014/main" id="{F068E155-CFAE-46D2-BEA2-5EC7CDDCABA9}"/>
            </a:ext>
          </a:extLst>
        </xdr:cNvPr>
        <xdr:cNvSpPr txBox="1"/>
      </xdr:nvSpPr>
      <xdr:spPr>
        <a:xfrm>
          <a:off x="4816475" y="5937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100965</xdr:rowOff>
    </xdr:from>
    <xdr:to>
      <xdr:col>23</xdr:col>
      <xdr:colOff>174625</xdr:colOff>
      <xdr:row>34</xdr:row>
      <xdr:rowOff>100965</xdr:rowOff>
    </xdr:to>
    <xdr:cxnSp macro="">
      <xdr:nvCxnSpPr>
        <xdr:cNvPr id="67" name="直線コネクタ 66">
          <a:extLst>
            <a:ext uri="{FF2B5EF4-FFF2-40B4-BE49-F238E27FC236}">
              <a16:creationId xmlns:a16="http://schemas.microsoft.com/office/drawing/2014/main" id="{B8F2B15A-4846-4A96-B76D-F6FFE412BC9D}"/>
            </a:ext>
          </a:extLst>
        </xdr:cNvPr>
        <xdr:cNvCxnSpPr/>
      </xdr:nvCxnSpPr>
      <xdr:spPr>
        <a:xfrm>
          <a:off x="4676775" y="5933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6367</xdr:rowOff>
    </xdr:from>
    <xdr:ext cx="405111" cy="259045"/>
    <xdr:sp macro="" textlink="">
      <xdr:nvSpPr>
        <xdr:cNvPr id="68" name="有形固定資産減価償却率最大値テキスト">
          <a:extLst>
            <a:ext uri="{FF2B5EF4-FFF2-40B4-BE49-F238E27FC236}">
              <a16:creationId xmlns:a16="http://schemas.microsoft.com/office/drawing/2014/main" id="{4AC90FE4-F954-4B8D-B314-D4CBAD80A588}"/>
            </a:ext>
          </a:extLst>
        </xdr:cNvPr>
        <xdr:cNvSpPr txBox="1"/>
      </xdr:nvSpPr>
      <xdr:spPr>
        <a:xfrm>
          <a:off x="4816475" y="4467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59690</xdr:rowOff>
    </xdr:from>
    <xdr:to>
      <xdr:col>23</xdr:col>
      <xdr:colOff>174625</xdr:colOff>
      <xdr:row>27</xdr:row>
      <xdr:rowOff>59690</xdr:rowOff>
    </xdr:to>
    <xdr:cxnSp macro="">
      <xdr:nvCxnSpPr>
        <xdr:cNvPr id="69" name="直線コネクタ 68">
          <a:extLst>
            <a:ext uri="{FF2B5EF4-FFF2-40B4-BE49-F238E27FC236}">
              <a16:creationId xmlns:a16="http://schemas.microsoft.com/office/drawing/2014/main" id="{556867A2-4BD0-4993-8D34-9B881565CC43}"/>
            </a:ext>
          </a:extLst>
        </xdr:cNvPr>
        <xdr:cNvCxnSpPr/>
      </xdr:nvCxnSpPr>
      <xdr:spPr>
        <a:xfrm>
          <a:off x="4676775" y="468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159190</xdr:rowOff>
    </xdr:from>
    <xdr:ext cx="405111" cy="259045"/>
    <xdr:sp macro="" textlink="">
      <xdr:nvSpPr>
        <xdr:cNvPr id="70" name="有形固定資産減価償却率平均値テキスト">
          <a:extLst>
            <a:ext uri="{FF2B5EF4-FFF2-40B4-BE49-F238E27FC236}">
              <a16:creationId xmlns:a16="http://schemas.microsoft.com/office/drawing/2014/main" id="{17254D97-2A34-49E7-B1A4-0D2B48703AB4}"/>
            </a:ext>
          </a:extLst>
        </xdr:cNvPr>
        <xdr:cNvSpPr txBox="1"/>
      </xdr:nvSpPr>
      <xdr:spPr>
        <a:xfrm>
          <a:off x="4816475" y="53058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136313</xdr:rowOff>
    </xdr:from>
    <xdr:to>
      <xdr:col>23</xdr:col>
      <xdr:colOff>136525</xdr:colOff>
      <xdr:row>32</xdr:row>
      <xdr:rowOff>66463</xdr:rowOff>
    </xdr:to>
    <xdr:sp macro="" textlink="">
      <xdr:nvSpPr>
        <xdr:cNvPr id="71" name="フローチャート: 判断 70">
          <a:extLst>
            <a:ext uri="{FF2B5EF4-FFF2-40B4-BE49-F238E27FC236}">
              <a16:creationId xmlns:a16="http://schemas.microsoft.com/office/drawing/2014/main" id="{D82CDD0E-C8A1-4658-9555-5649B472B791}"/>
            </a:ext>
          </a:extLst>
        </xdr:cNvPr>
        <xdr:cNvSpPr/>
      </xdr:nvSpPr>
      <xdr:spPr>
        <a:xfrm>
          <a:off x="4714875" y="5451263"/>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103928</xdr:rowOff>
    </xdr:from>
    <xdr:to>
      <xdr:col>19</xdr:col>
      <xdr:colOff>187325</xdr:colOff>
      <xdr:row>32</xdr:row>
      <xdr:rowOff>34078</xdr:rowOff>
    </xdr:to>
    <xdr:sp macro="" textlink="">
      <xdr:nvSpPr>
        <xdr:cNvPr id="72" name="フローチャート: 判断 71">
          <a:extLst>
            <a:ext uri="{FF2B5EF4-FFF2-40B4-BE49-F238E27FC236}">
              <a16:creationId xmlns:a16="http://schemas.microsoft.com/office/drawing/2014/main" id="{B3503E71-4205-4315-B08B-3A750B2A6FE2}"/>
            </a:ext>
          </a:extLst>
        </xdr:cNvPr>
        <xdr:cNvSpPr/>
      </xdr:nvSpPr>
      <xdr:spPr>
        <a:xfrm>
          <a:off x="4006850" y="5422053"/>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71543</xdr:rowOff>
    </xdr:from>
    <xdr:to>
      <xdr:col>15</xdr:col>
      <xdr:colOff>187325</xdr:colOff>
      <xdr:row>32</xdr:row>
      <xdr:rowOff>1693</xdr:rowOff>
    </xdr:to>
    <xdr:sp macro="" textlink="">
      <xdr:nvSpPr>
        <xdr:cNvPr id="73" name="フローチャート: 判断 72">
          <a:extLst>
            <a:ext uri="{FF2B5EF4-FFF2-40B4-BE49-F238E27FC236}">
              <a16:creationId xmlns:a16="http://schemas.microsoft.com/office/drawing/2014/main" id="{C2EB3C1B-5F70-4FE1-BB42-F8CA673377A7}"/>
            </a:ext>
          </a:extLst>
        </xdr:cNvPr>
        <xdr:cNvSpPr/>
      </xdr:nvSpPr>
      <xdr:spPr>
        <a:xfrm>
          <a:off x="3244850" y="5386493"/>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35560</xdr:rowOff>
    </xdr:from>
    <xdr:to>
      <xdr:col>11</xdr:col>
      <xdr:colOff>187325</xdr:colOff>
      <xdr:row>31</xdr:row>
      <xdr:rowOff>137160</xdr:rowOff>
    </xdr:to>
    <xdr:sp macro="" textlink="">
      <xdr:nvSpPr>
        <xdr:cNvPr id="74" name="フローチャート: 判断 73">
          <a:extLst>
            <a:ext uri="{FF2B5EF4-FFF2-40B4-BE49-F238E27FC236}">
              <a16:creationId xmlns:a16="http://schemas.microsoft.com/office/drawing/2014/main" id="{C756F157-D4C6-443D-AA72-C6982137221C}"/>
            </a:ext>
          </a:extLst>
        </xdr:cNvPr>
        <xdr:cNvSpPr/>
      </xdr:nvSpPr>
      <xdr:spPr>
        <a:xfrm>
          <a:off x="2482850" y="5350510"/>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171027</xdr:rowOff>
    </xdr:from>
    <xdr:to>
      <xdr:col>7</xdr:col>
      <xdr:colOff>187325</xdr:colOff>
      <xdr:row>31</xdr:row>
      <xdr:rowOff>101177</xdr:rowOff>
    </xdr:to>
    <xdr:sp macro="" textlink="">
      <xdr:nvSpPr>
        <xdr:cNvPr id="75" name="フローチャート: 判断 74">
          <a:extLst>
            <a:ext uri="{FF2B5EF4-FFF2-40B4-BE49-F238E27FC236}">
              <a16:creationId xmlns:a16="http://schemas.microsoft.com/office/drawing/2014/main" id="{BB43EA20-1173-45CA-87E1-2AA974F8B769}"/>
            </a:ext>
          </a:extLst>
        </xdr:cNvPr>
        <xdr:cNvSpPr/>
      </xdr:nvSpPr>
      <xdr:spPr>
        <a:xfrm>
          <a:off x="1720850" y="5314527"/>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AF1E22CC-40A0-475B-92F4-0E11BFB97906}"/>
            </a:ext>
          </a:extLst>
        </xdr:cNvPr>
        <xdr:cNvSpPr txBox="1"/>
      </xdr:nvSpPr>
      <xdr:spPr>
        <a:xfrm>
          <a:off x="4587875"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E515C180-48D1-4B52-8D3E-05C3C2537031}"/>
            </a:ext>
          </a:extLst>
        </xdr:cNvPr>
        <xdr:cNvSpPr txBox="1"/>
      </xdr:nvSpPr>
      <xdr:spPr>
        <a:xfrm>
          <a:off x="3876675"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5F7614D7-28B7-4B2A-B0F9-00CF617E418E}"/>
            </a:ext>
          </a:extLst>
        </xdr:cNvPr>
        <xdr:cNvSpPr txBox="1"/>
      </xdr:nvSpPr>
      <xdr:spPr>
        <a:xfrm>
          <a:off x="3114675"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DCAF5F46-72CB-4995-9589-AA2B53C8A472}"/>
            </a:ext>
          </a:extLst>
        </xdr:cNvPr>
        <xdr:cNvSpPr txBox="1"/>
      </xdr:nvSpPr>
      <xdr:spPr>
        <a:xfrm>
          <a:off x="2352675"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9CA1F75-E10D-4008-A8DE-1A407F41DAFF}"/>
            </a:ext>
          </a:extLst>
        </xdr:cNvPr>
        <xdr:cNvSpPr txBox="1"/>
      </xdr:nvSpPr>
      <xdr:spPr>
        <a:xfrm>
          <a:off x="1590675"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146050</xdr:rowOff>
    </xdr:from>
    <xdr:to>
      <xdr:col>23</xdr:col>
      <xdr:colOff>136525</xdr:colOff>
      <xdr:row>34</xdr:row>
      <xdr:rowOff>76200</xdr:rowOff>
    </xdr:to>
    <xdr:sp macro="" textlink="">
      <xdr:nvSpPr>
        <xdr:cNvPr id="81" name="楕円 80">
          <a:extLst>
            <a:ext uri="{FF2B5EF4-FFF2-40B4-BE49-F238E27FC236}">
              <a16:creationId xmlns:a16="http://schemas.microsoft.com/office/drawing/2014/main" id="{B791D349-D022-4084-B3F6-210B24CD9274}"/>
            </a:ext>
          </a:extLst>
        </xdr:cNvPr>
        <xdr:cNvSpPr/>
      </xdr:nvSpPr>
      <xdr:spPr>
        <a:xfrm>
          <a:off x="4714875" y="580707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60977</xdr:rowOff>
    </xdr:from>
    <xdr:ext cx="405111" cy="259045"/>
    <xdr:sp macro="" textlink="">
      <xdr:nvSpPr>
        <xdr:cNvPr id="82" name="有形固定資産減価償却率該当値テキスト">
          <a:extLst>
            <a:ext uri="{FF2B5EF4-FFF2-40B4-BE49-F238E27FC236}">
              <a16:creationId xmlns:a16="http://schemas.microsoft.com/office/drawing/2014/main" id="{4C5C81A3-B09E-4773-8C22-AC616DE3206E}"/>
            </a:ext>
          </a:extLst>
        </xdr:cNvPr>
        <xdr:cNvSpPr txBox="1"/>
      </xdr:nvSpPr>
      <xdr:spPr>
        <a:xfrm>
          <a:off x="4816475" y="5718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113665</xdr:rowOff>
    </xdr:from>
    <xdr:to>
      <xdr:col>19</xdr:col>
      <xdr:colOff>187325</xdr:colOff>
      <xdr:row>34</xdr:row>
      <xdr:rowOff>43815</xdr:rowOff>
    </xdr:to>
    <xdr:sp macro="" textlink="">
      <xdr:nvSpPr>
        <xdr:cNvPr id="83" name="楕円 82">
          <a:extLst>
            <a:ext uri="{FF2B5EF4-FFF2-40B4-BE49-F238E27FC236}">
              <a16:creationId xmlns:a16="http://schemas.microsoft.com/office/drawing/2014/main" id="{3C34276E-12AA-4787-B2C1-B709E173A047}"/>
            </a:ext>
          </a:extLst>
        </xdr:cNvPr>
        <xdr:cNvSpPr/>
      </xdr:nvSpPr>
      <xdr:spPr>
        <a:xfrm>
          <a:off x="4006850" y="5771515"/>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164465</xdr:rowOff>
    </xdr:from>
    <xdr:to>
      <xdr:col>23</xdr:col>
      <xdr:colOff>85725</xdr:colOff>
      <xdr:row>34</xdr:row>
      <xdr:rowOff>25400</xdr:rowOff>
    </xdr:to>
    <xdr:cxnSp macro="">
      <xdr:nvCxnSpPr>
        <xdr:cNvPr id="84" name="直線コネクタ 83">
          <a:extLst>
            <a:ext uri="{FF2B5EF4-FFF2-40B4-BE49-F238E27FC236}">
              <a16:creationId xmlns:a16="http://schemas.microsoft.com/office/drawing/2014/main" id="{AC3FCA3E-2AFC-4B97-A679-3A83574D0852}"/>
            </a:ext>
          </a:extLst>
        </xdr:cNvPr>
        <xdr:cNvCxnSpPr/>
      </xdr:nvCxnSpPr>
      <xdr:spPr>
        <a:xfrm>
          <a:off x="4054475" y="5825490"/>
          <a:ext cx="714375"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33</xdr:row>
      <xdr:rowOff>128058</xdr:rowOff>
    </xdr:from>
    <xdr:to>
      <xdr:col>15</xdr:col>
      <xdr:colOff>187325</xdr:colOff>
      <xdr:row>34</xdr:row>
      <xdr:rowOff>58208</xdr:rowOff>
    </xdr:to>
    <xdr:sp macro="" textlink="">
      <xdr:nvSpPr>
        <xdr:cNvPr id="85" name="楕円 84">
          <a:extLst>
            <a:ext uri="{FF2B5EF4-FFF2-40B4-BE49-F238E27FC236}">
              <a16:creationId xmlns:a16="http://schemas.microsoft.com/office/drawing/2014/main" id="{AFB92503-B040-4E6B-A240-AECE84CD70B1}"/>
            </a:ext>
          </a:extLst>
        </xdr:cNvPr>
        <xdr:cNvSpPr/>
      </xdr:nvSpPr>
      <xdr:spPr>
        <a:xfrm>
          <a:off x="3244850" y="5789083"/>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33</xdr:row>
      <xdr:rowOff>164465</xdr:rowOff>
    </xdr:from>
    <xdr:to>
      <xdr:col>19</xdr:col>
      <xdr:colOff>136525</xdr:colOff>
      <xdr:row>34</xdr:row>
      <xdr:rowOff>7408</xdr:rowOff>
    </xdr:to>
    <xdr:cxnSp macro="">
      <xdr:nvCxnSpPr>
        <xdr:cNvPr id="86" name="直線コネクタ 85">
          <a:extLst>
            <a:ext uri="{FF2B5EF4-FFF2-40B4-BE49-F238E27FC236}">
              <a16:creationId xmlns:a16="http://schemas.microsoft.com/office/drawing/2014/main" id="{2633791E-020C-4674-8F7F-2B6E9EFB66E6}"/>
            </a:ext>
          </a:extLst>
        </xdr:cNvPr>
        <xdr:cNvCxnSpPr/>
      </xdr:nvCxnSpPr>
      <xdr:spPr>
        <a:xfrm flipV="1">
          <a:off x="3292475" y="5825490"/>
          <a:ext cx="762000" cy="14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33</xdr:row>
      <xdr:rowOff>102870</xdr:rowOff>
    </xdr:from>
    <xdr:to>
      <xdr:col>11</xdr:col>
      <xdr:colOff>187325</xdr:colOff>
      <xdr:row>34</xdr:row>
      <xdr:rowOff>33020</xdr:rowOff>
    </xdr:to>
    <xdr:sp macro="" textlink="">
      <xdr:nvSpPr>
        <xdr:cNvPr id="87" name="楕円 86">
          <a:extLst>
            <a:ext uri="{FF2B5EF4-FFF2-40B4-BE49-F238E27FC236}">
              <a16:creationId xmlns:a16="http://schemas.microsoft.com/office/drawing/2014/main" id="{9FA1DBC6-77A1-4E8C-BFFE-BE388CAF2DC6}"/>
            </a:ext>
          </a:extLst>
        </xdr:cNvPr>
        <xdr:cNvSpPr/>
      </xdr:nvSpPr>
      <xdr:spPr>
        <a:xfrm>
          <a:off x="2482850" y="576389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33</xdr:row>
      <xdr:rowOff>153670</xdr:rowOff>
    </xdr:from>
    <xdr:to>
      <xdr:col>15</xdr:col>
      <xdr:colOff>136525</xdr:colOff>
      <xdr:row>34</xdr:row>
      <xdr:rowOff>7408</xdr:rowOff>
    </xdr:to>
    <xdr:cxnSp macro="">
      <xdr:nvCxnSpPr>
        <xdr:cNvPr id="88" name="直線コネクタ 87">
          <a:extLst>
            <a:ext uri="{FF2B5EF4-FFF2-40B4-BE49-F238E27FC236}">
              <a16:creationId xmlns:a16="http://schemas.microsoft.com/office/drawing/2014/main" id="{3E91ECA4-9E6D-4E35-BD00-EC08ED500E3A}"/>
            </a:ext>
          </a:extLst>
        </xdr:cNvPr>
        <xdr:cNvCxnSpPr/>
      </xdr:nvCxnSpPr>
      <xdr:spPr>
        <a:xfrm>
          <a:off x="2530475" y="5811520"/>
          <a:ext cx="762000" cy="28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33</xdr:row>
      <xdr:rowOff>56092</xdr:rowOff>
    </xdr:from>
    <xdr:to>
      <xdr:col>7</xdr:col>
      <xdr:colOff>187325</xdr:colOff>
      <xdr:row>33</xdr:row>
      <xdr:rowOff>157691</xdr:rowOff>
    </xdr:to>
    <xdr:sp macro="" textlink="">
      <xdr:nvSpPr>
        <xdr:cNvPr id="89" name="楕円 88">
          <a:extLst>
            <a:ext uri="{FF2B5EF4-FFF2-40B4-BE49-F238E27FC236}">
              <a16:creationId xmlns:a16="http://schemas.microsoft.com/office/drawing/2014/main" id="{DE33B060-DD9F-402F-8A6C-E8C2CEAA0D80}"/>
            </a:ext>
          </a:extLst>
        </xdr:cNvPr>
        <xdr:cNvSpPr/>
      </xdr:nvSpPr>
      <xdr:spPr>
        <a:xfrm>
          <a:off x="1720850" y="5713942"/>
          <a:ext cx="98425" cy="104774"/>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33</xdr:row>
      <xdr:rowOff>106892</xdr:rowOff>
    </xdr:from>
    <xdr:to>
      <xdr:col>11</xdr:col>
      <xdr:colOff>136525</xdr:colOff>
      <xdr:row>33</xdr:row>
      <xdr:rowOff>153670</xdr:rowOff>
    </xdr:to>
    <xdr:cxnSp macro="">
      <xdr:nvCxnSpPr>
        <xdr:cNvPr id="90" name="直線コネクタ 89">
          <a:extLst>
            <a:ext uri="{FF2B5EF4-FFF2-40B4-BE49-F238E27FC236}">
              <a16:creationId xmlns:a16="http://schemas.microsoft.com/office/drawing/2014/main" id="{123EE950-401E-4958-B75B-460C51A3CFE6}"/>
            </a:ext>
          </a:extLst>
        </xdr:cNvPr>
        <xdr:cNvCxnSpPr/>
      </xdr:nvCxnSpPr>
      <xdr:spPr>
        <a:xfrm>
          <a:off x="1768475" y="5767917"/>
          <a:ext cx="762000" cy="43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50605</xdr:rowOff>
    </xdr:from>
    <xdr:ext cx="405111" cy="259045"/>
    <xdr:sp macro="" textlink="">
      <xdr:nvSpPr>
        <xdr:cNvPr id="91" name="n_1aveValue有形固定資産減価償却率">
          <a:extLst>
            <a:ext uri="{FF2B5EF4-FFF2-40B4-BE49-F238E27FC236}">
              <a16:creationId xmlns:a16="http://schemas.microsoft.com/office/drawing/2014/main" id="{0FDD2701-635D-4AB7-87C5-7B2C8F6FB4D4}"/>
            </a:ext>
          </a:extLst>
        </xdr:cNvPr>
        <xdr:cNvSpPr txBox="1"/>
      </xdr:nvSpPr>
      <xdr:spPr>
        <a:xfrm>
          <a:off x="3839219" y="51972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18220</xdr:rowOff>
    </xdr:from>
    <xdr:ext cx="405111" cy="259045"/>
    <xdr:sp macro="" textlink="">
      <xdr:nvSpPr>
        <xdr:cNvPr id="92" name="n_2aveValue有形固定資産減価償却率">
          <a:extLst>
            <a:ext uri="{FF2B5EF4-FFF2-40B4-BE49-F238E27FC236}">
              <a16:creationId xmlns:a16="http://schemas.microsoft.com/office/drawing/2014/main" id="{9C10B34A-F8A2-4C39-BE20-F146E3204F22}"/>
            </a:ext>
          </a:extLst>
        </xdr:cNvPr>
        <xdr:cNvSpPr txBox="1"/>
      </xdr:nvSpPr>
      <xdr:spPr>
        <a:xfrm>
          <a:off x="3093094" y="5161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153687</xdr:rowOff>
    </xdr:from>
    <xdr:ext cx="405111" cy="259045"/>
    <xdr:sp macro="" textlink="">
      <xdr:nvSpPr>
        <xdr:cNvPr id="93" name="n_3aveValue有形固定資産減価償却率">
          <a:extLst>
            <a:ext uri="{FF2B5EF4-FFF2-40B4-BE49-F238E27FC236}">
              <a16:creationId xmlns:a16="http://schemas.microsoft.com/office/drawing/2014/main" id="{890ABBD1-5A6C-4B42-85F7-FD4412083640}"/>
            </a:ext>
          </a:extLst>
        </xdr:cNvPr>
        <xdr:cNvSpPr txBox="1"/>
      </xdr:nvSpPr>
      <xdr:spPr>
        <a:xfrm>
          <a:off x="2331094" y="5125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117704</xdr:rowOff>
    </xdr:from>
    <xdr:ext cx="405111" cy="259045"/>
    <xdr:sp macro="" textlink="">
      <xdr:nvSpPr>
        <xdr:cNvPr id="94" name="n_4aveValue有形固定資産減価償却率">
          <a:extLst>
            <a:ext uri="{FF2B5EF4-FFF2-40B4-BE49-F238E27FC236}">
              <a16:creationId xmlns:a16="http://schemas.microsoft.com/office/drawing/2014/main" id="{9D7BB728-6BDB-42A8-A0A5-FB85C6FA481E}"/>
            </a:ext>
          </a:extLst>
        </xdr:cNvPr>
        <xdr:cNvSpPr txBox="1"/>
      </xdr:nvSpPr>
      <xdr:spPr>
        <a:xfrm>
          <a:off x="1569094" y="5089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34</xdr:row>
      <xdr:rowOff>34942</xdr:rowOff>
    </xdr:from>
    <xdr:ext cx="405111" cy="259045"/>
    <xdr:sp macro="" textlink="">
      <xdr:nvSpPr>
        <xdr:cNvPr id="95" name="n_1mainValue有形固定資産減価償却率">
          <a:extLst>
            <a:ext uri="{FF2B5EF4-FFF2-40B4-BE49-F238E27FC236}">
              <a16:creationId xmlns:a16="http://schemas.microsoft.com/office/drawing/2014/main" id="{68A43971-CA2B-44BF-A3AB-FDD42510093D}"/>
            </a:ext>
          </a:extLst>
        </xdr:cNvPr>
        <xdr:cNvSpPr txBox="1"/>
      </xdr:nvSpPr>
      <xdr:spPr>
        <a:xfrm>
          <a:off x="3839219" y="5864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34</xdr:row>
      <xdr:rowOff>49335</xdr:rowOff>
    </xdr:from>
    <xdr:ext cx="405111" cy="259045"/>
    <xdr:sp macro="" textlink="">
      <xdr:nvSpPr>
        <xdr:cNvPr id="96" name="n_2mainValue有形固定資産減価償却率">
          <a:extLst>
            <a:ext uri="{FF2B5EF4-FFF2-40B4-BE49-F238E27FC236}">
              <a16:creationId xmlns:a16="http://schemas.microsoft.com/office/drawing/2014/main" id="{73B8168A-01CC-4D8C-86B2-D9980B763D61}"/>
            </a:ext>
          </a:extLst>
        </xdr:cNvPr>
        <xdr:cNvSpPr txBox="1"/>
      </xdr:nvSpPr>
      <xdr:spPr>
        <a:xfrm>
          <a:off x="3093094" y="58818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34</xdr:row>
      <xdr:rowOff>24147</xdr:rowOff>
    </xdr:from>
    <xdr:ext cx="405111" cy="259045"/>
    <xdr:sp macro="" textlink="">
      <xdr:nvSpPr>
        <xdr:cNvPr id="97" name="n_3mainValue有形固定資産減価償却率">
          <a:extLst>
            <a:ext uri="{FF2B5EF4-FFF2-40B4-BE49-F238E27FC236}">
              <a16:creationId xmlns:a16="http://schemas.microsoft.com/office/drawing/2014/main" id="{A23AAA29-B5FF-48CA-AE75-04FD0698BB28}"/>
            </a:ext>
          </a:extLst>
        </xdr:cNvPr>
        <xdr:cNvSpPr txBox="1"/>
      </xdr:nvSpPr>
      <xdr:spPr>
        <a:xfrm>
          <a:off x="2331094" y="585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33</xdr:row>
      <xdr:rowOff>148819</xdr:rowOff>
    </xdr:from>
    <xdr:ext cx="405111" cy="259045"/>
    <xdr:sp macro="" textlink="">
      <xdr:nvSpPr>
        <xdr:cNvPr id="98" name="n_4mainValue有形固定資産減価償却率">
          <a:extLst>
            <a:ext uri="{FF2B5EF4-FFF2-40B4-BE49-F238E27FC236}">
              <a16:creationId xmlns:a16="http://schemas.microsoft.com/office/drawing/2014/main" id="{32FBE1DD-BE57-4A52-A339-7D72A270159C}"/>
            </a:ext>
          </a:extLst>
        </xdr:cNvPr>
        <xdr:cNvSpPr txBox="1"/>
      </xdr:nvSpPr>
      <xdr:spPr>
        <a:xfrm>
          <a:off x="1569094" y="5806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4873D687-244C-4ED4-84EC-73DC3C6FB5F3}"/>
            </a:ext>
          </a:extLst>
        </xdr:cNvPr>
        <xdr:cNvSpPr/>
      </xdr:nvSpPr>
      <xdr:spPr>
        <a:xfrm>
          <a:off x="11306175" y="3578225"/>
          <a:ext cx="4244975" cy="2254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3B001136-0EC3-4DA0-BDF1-D9D48374A2FB}"/>
            </a:ext>
          </a:extLst>
        </xdr:cNvPr>
        <xdr:cNvSpPr/>
      </xdr:nvSpPr>
      <xdr:spPr>
        <a:xfrm>
          <a:off x="12376418" y="3856292"/>
          <a:ext cx="1037689"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332C3681-B287-4D89-A296-2D72B2A83306}"/>
            </a:ext>
          </a:extLst>
        </xdr:cNvPr>
        <xdr:cNvSpPr/>
      </xdr:nvSpPr>
      <xdr:spPr>
        <a:xfrm>
          <a:off x="13821315" y="383962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[ 631.2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35772278-5B99-4277-BB2D-97F65BFE8B38}"/>
            </a:ext>
          </a:extLst>
        </xdr:cNvPr>
        <xdr:cNvSpPr/>
      </xdr:nvSpPr>
      <xdr:spPr>
        <a:xfrm>
          <a:off x="15497175"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331FD6C8-53F9-4769-BBEA-992DE39A5A8D}"/>
            </a:ext>
          </a:extLst>
        </xdr:cNvPr>
        <xdr:cNvSpPr/>
      </xdr:nvSpPr>
      <xdr:spPr>
        <a:xfrm>
          <a:off x="15497175" y="3803650"/>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6E27B15E-9F7F-41A9-8F22-4832460FCFAF}"/>
            </a:ext>
          </a:extLst>
        </xdr:cNvPr>
        <xdr:cNvSpPr/>
      </xdr:nvSpPr>
      <xdr:spPr>
        <a:xfrm>
          <a:off x="17021175"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886F6D31-6E33-4808-9BE5-06CA4D8CB8F7}"/>
            </a:ext>
          </a:extLst>
        </xdr:cNvPr>
        <xdr:cNvSpPr/>
      </xdr:nvSpPr>
      <xdr:spPr>
        <a:xfrm>
          <a:off x="17021175" y="3803650"/>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3DC8FA9B-D4DC-491B-A05D-770D00771209}"/>
            </a:ext>
          </a:extLst>
        </xdr:cNvPr>
        <xdr:cNvSpPr/>
      </xdr:nvSpPr>
      <xdr:spPr>
        <a:xfrm>
          <a:off x="1867535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B659A1B6-4C2E-4407-B0F0-7A9BCB959DF4}"/>
            </a:ext>
          </a:extLst>
        </xdr:cNvPr>
        <xdr:cNvSpPr/>
      </xdr:nvSpPr>
      <xdr:spPr>
        <a:xfrm>
          <a:off x="18675350" y="3803650"/>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6270585D-0B0B-4C8F-BC94-0D4B00336DA1}"/>
            </a:ext>
          </a:extLst>
        </xdr:cNvPr>
        <xdr:cNvSpPr/>
      </xdr:nvSpPr>
      <xdr:spPr>
        <a:xfrm>
          <a:off x="11306175" y="4184650"/>
          <a:ext cx="4244975" cy="21558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381A3F85-137B-4238-A0C2-D556B2728E6C}"/>
            </a:ext>
          </a:extLst>
        </xdr:cNvPr>
        <xdr:cNvSpPr/>
      </xdr:nvSpPr>
      <xdr:spPr>
        <a:xfrm>
          <a:off x="15817850" y="4184650"/>
          <a:ext cx="4762500" cy="21558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13415848-6EB7-4249-87EA-C0D289FE3BCE}"/>
            </a:ext>
          </a:extLst>
        </xdr:cNvPr>
        <xdr:cNvSpPr/>
      </xdr:nvSpPr>
      <xdr:spPr>
        <a:xfrm>
          <a:off x="1581785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0CD492B8-7987-47C6-BEFD-BC1693B63746}"/>
            </a:ext>
          </a:extLst>
        </xdr:cNvPr>
        <xdr:cNvSpPr txBox="1"/>
      </xdr:nvSpPr>
      <xdr:spPr>
        <a:xfrm>
          <a:off x="15894050" y="4473575"/>
          <a:ext cx="4556125"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本市の債務償還比率は類似団体内順位が</a:t>
          </a:r>
          <a:r>
            <a:rPr kumimoji="1" lang="en-US" altLang="ja-JP" sz="1100">
              <a:solidFill>
                <a:schemeClr val="dk1"/>
              </a:solidFill>
              <a:effectLst/>
              <a:latin typeface="+mn-lt"/>
              <a:ea typeface="+mn-ea"/>
              <a:cs typeface="+mn-cs"/>
            </a:rPr>
            <a:t>34</a:t>
          </a:r>
          <a:r>
            <a:rPr kumimoji="1" lang="ja-JP" altLang="ja-JP" sz="1100">
              <a:solidFill>
                <a:schemeClr val="dk1"/>
              </a:solidFill>
              <a:effectLst/>
              <a:latin typeface="+mn-lt"/>
              <a:ea typeface="+mn-ea"/>
              <a:cs typeface="+mn-cs"/>
            </a:rPr>
            <a:t>位（</a:t>
          </a:r>
          <a:r>
            <a:rPr kumimoji="1" lang="en-US" altLang="ja-JP" sz="1100">
              <a:solidFill>
                <a:schemeClr val="dk1"/>
              </a:solidFill>
              <a:effectLst/>
              <a:latin typeface="+mn-lt"/>
              <a:ea typeface="+mn-ea"/>
              <a:cs typeface="+mn-cs"/>
            </a:rPr>
            <a:t>62</a:t>
          </a:r>
          <a:r>
            <a:rPr kumimoji="1" lang="ja-JP" altLang="ja-JP" sz="1100">
              <a:solidFill>
                <a:schemeClr val="dk1"/>
              </a:solidFill>
              <a:effectLst/>
              <a:latin typeface="+mn-lt"/>
              <a:ea typeface="+mn-ea"/>
              <a:cs typeface="+mn-cs"/>
            </a:rPr>
            <a:t>団体中）であり、全国平均と比較しても債務残高が高いことが分かる。</a:t>
          </a:r>
          <a:endParaRPr lang="ja-JP" altLang="ja-JP">
            <a:effectLst/>
          </a:endParaRPr>
        </a:p>
        <a:p>
          <a:r>
            <a:rPr kumimoji="1" lang="ja-JP" altLang="ja-JP" sz="1100">
              <a:solidFill>
                <a:schemeClr val="dk1"/>
              </a:solidFill>
              <a:effectLst/>
              <a:latin typeface="+mn-lt"/>
              <a:ea typeface="+mn-ea"/>
              <a:cs typeface="+mn-cs"/>
            </a:rPr>
            <a:t>　新ごみ処理施設等の建設費の増加に伴う市債借入額の増加により、今後の比率は上昇していく見込みである。</a:t>
          </a:r>
          <a:endParaRPr lang="ja-JP" altLang="ja-JP">
            <a:effectLst/>
          </a:endParaRPr>
        </a:p>
        <a:p>
          <a:r>
            <a:rPr kumimoji="1" lang="ja-JP" altLang="ja-JP" sz="1100">
              <a:solidFill>
                <a:schemeClr val="dk1"/>
              </a:solidFill>
              <a:effectLst/>
              <a:latin typeface="+mn-lt"/>
              <a:ea typeface="+mn-ea"/>
              <a:cs typeface="+mn-cs"/>
            </a:rPr>
            <a:t>　公共施設の大型事業が続いていく中で、福井市財政計画に基づき、投資的経費の抑制や新規借入の抑制等を継続して進めていく必要がある。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6CE7A777-4C8A-421A-91B0-DAD75E16FCB5}"/>
            </a:ext>
          </a:extLst>
        </xdr:cNvPr>
        <xdr:cNvSpPr txBox="1"/>
      </xdr:nvSpPr>
      <xdr:spPr>
        <a:xfrm>
          <a:off x="11268075" y="39941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212C74B0-F7AC-40A9-850C-2C46ABBF9F6D}"/>
            </a:ext>
          </a:extLst>
        </xdr:cNvPr>
        <xdr:cNvCxnSpPr/>
      </xdr:nvCxnSpPr>
      <xdr:spPr>
        <a:xfrm>
          <a:off x="11306175" y="6340475"/>
          <a:ext cx="42449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84F150AE-723D-484F-8404-D5EB1FFA974B}"/>
            </a:ext>
          </a:extLst>
        </xdr:cNvPr>
        <xdr:cNvSpPr txBox="1"/>
      </xdr:nvSpPr>
      <xdr:spPr>
        <a:xfrm>
          <a:off x="10759851"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301F2D8D-FCCA-493A-AB6A-9E1AD3CE4105}"/>
            </a:ext>
          </a:extLst>
        </xdr:cNvPr>
        <xdr:cNvCxnSpPr/>
      </xdr:nvCxnSpPr>
      <xdr:spPr>
        <a:xfrm>
          <a:off x="11306175" y="5980642"/>
          <a:ext cx="42449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D420FFFD-2A51-4CEC-A4AC-4AA1C282032F}"/>
            </a:ext>
          </a:extLst>
        </xdr:cNvPr>
        <xdr:cNvSpPr txBox="1"/>
      </xdr:nvSpPr>
      <xdr:spPr>
        <a:xfrm>
          <a:off x="10759851" y="58868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8CB438D2-4ACF-4532-A44E-FB4DB65B424E}"/>
            </a:ext>
          </a:extLst>
        </xdr:cNvPr>
        <xdr:cNvCxnSpPr/>
      </xdr:nvCxnSpPr>
      <xdr:spPr>
        <a:xfrm>
          <a:off x="11306175" y="5620808"/>
          <a:ext cx="42449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4047EB95-0D49-46B3-95DD-2F45D57944E7}"/>
            </a:ext>
          </a:extLst>
        </xdr:cNvPr>
        <xdr:cNvSpPr txBox="1"/>
      </xdr:nvSpPr>
      <xdr:spPr>
        <a:xfrm>
          <a:off x="10831986" y="55270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B94AC90C-8704-4C6B-83DE-E908E3C5456A}"/>
            </a:ext>
          </a:extLst>
        </xdr:cNvPr>
        <xdr:cNvCxnSpPr/>
      </xdr:nvCxnSpPr>
      <xdr:spPr>
        <a:xfrm>
          <a:off x="11306175" y="5260975"/>
          <a:ext cx="42449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D83310C6-6E74-4040-91F9-B83A32A435E3}"/>
            </a:ext>
          </a:extLst>
        </xdr:cNvPr>
        <xdr:cNvSpPr txBox="1"/>
      </xdr:nvSpPr>
      <xdr:spPr>
        <a:xfrm>
          <a:off x="10831986"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E708268E-AD8F-4705-9C38-78314E1FBB8B}"/>
            </a:ext>
          </a:extLst>
        </xdr:cNvPr>
        <xdr:cNvCxnSpPr/>
      </xdr:nvCxnSpPr>
      <xdr:spPr>
        <a:xfrm>
          <a:off x="11306175" y="4904317"/>
          <a:ext cx="42449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DAAC4012-A1D9-420C-A628-20CFE9CDF205}"/>
            </a:ext>
          </a:extLst>
        </xdr:cNvPr>
        <xdr:cNvSpPr txBox="1"/>
      </xdr:nvSpPr>
      <xdr:spPr>
        <a:xfrm>
          <a:off x="10831986" y="481051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1C08955E-C61D-4261-928A-58FCC1E1C151}"/>
            </a:ext>
          </a:extLst>
        </xdr:cNvPr>
        <xdr:cNvCxnSpPr/>
      </xdr:nvCxnSpPr>
      <xdr:spPr>
        <a:xfrm>
          <a:off x="11306175" y="4544483"/>
          <a:ext cx="42449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81622006-9F61-4788-9007-F2F84EF15C1B}"/>
            </a:ext>
          </a:extLst>
        </xdr:cNvPr>
        <xdr:cNvSpPr txBox="1"/>
      </xdr:nvSpPr>
      <xdr:spPr>
        <a:xfrm>
          <a:off x="10937753" y="445068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88DF4A68-0A24-4879-8822-66F4C66BFCBF}"/>
            </a:ext>
          </a:extLst>
        </xdr:cNvPr>
        <xdr:cNvCxnSpPr/>
      </xdr:nvCxnSpPr>
      <xdr:spPr>
        <a:xfrm>
          <a:off x="11306175" y="4184650"/>
          <a:ext cx="42449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F09BE858-FFC0-4C95-8468-DABAB23B8424}"/>
            </a:ext>
          </a:extLst>
        </xdr:cNvPr>
        <xdr:cNvSpPr/>
      </xdr:nvSpPr>
      <xdr:spPr>
        <a:xfrm>
          <a:off x="11306175" y="4184650"/>
          <a:ext cx="4244975" cy="21558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12636</xdr:rowOff>
    </xdr:to>
    <xdr:cxnSp macro="">
      <xdr:nvCxnSpPr>
        <xdr:cNvPr id="127" name="直線コネクタ 126">
          <a:extLst>
            <a:ext uri="{FF2B5EF4-FFF2-40B4-BE49-F238E27FC236}">
              <a16:creationId xmlns:a16="http://schemas.microsoft.com/office/drawing/2014/main" id="{301F40D2-C10E-4D79-B760-7A05040D3148}"/>
            </a:ext>
          </a:extLst>
        </xdr:cNvPr>
        <xdr:cNvCxnSpPr/>
      </xdr:nvCxnSpPr>
      <xdr:spPr>
        <a:xfrm flipV="1">
          <a:off x="14796770" y="4544483"/>
          <a:ext cx="1269" cy="147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16463</xdr:rowOff>
    </xdr:from>
    <xdr:ext cx="560923" cy="259045"/>
    <xdr:sp macro="" textlink="">
      <xdr:nvSpPr>
        <xdr:cNvPr id="128" name="債務償還比率最小値テキスト">
          <a:extLst>
            <a:ext uri="{FF2B5EF4-FFF2-40B4-BE49-F238E27FC236}">
              <a16:creationId xmlns:a16="http://schemas.microsoft.com/office/drawing/2014/main" id="{3A71B7F1-1302-4BCB-81EF-EC242DFF6583}"/>
            </a:ext>
          </a:extLst>
        </xdr:cNvPr>
        <xdr:cNvSpPr txBox="1"/>
      </xdr:nvSpPr>
      <xdr:spPr>
        <a:xfrm>
          <a:off x="14849475" y="601721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12636</xdr:rowOff>
    </xdr:from>
    <xdr:to>
      <xdr:col>76</xdr:col>
      <xdr:colOff>111125</xdr:colOff>
      <xdr:row>35</xdr:row>
      <xdr:rowOff>12636</xdr:rowOff>
    </xdr:to>
    <xdr:cxnSp macro="">
      <xdr:nvCxnSpPr>
        <xdr:cNvPr id="129" name="直線コネクタ 128">
          <a:extLst>
            <a:ext uri="{FF2B5EF4-FFF2-40B4-BE49-F238E27FC236}">
              <a16:creationId xmlns:a16="http://schemas.microsoft.com/office/drawing/2014/main" id="{9DCA7AA4-9996-497A-B672-83679281358E}"/>
            </a:ext>
          </a:extLst>
        </xdr:cNvPr>
        <xdr:cNvCxnSpPr/>
      </xdr:nvCxnSpPr>
      <xdr:spPr>
        <a:xfrm>
          <a:off x="14712950" y="6016561"/>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BF66FBEA-0A15-4B40-8861-B0F0565ADC71}"/>
            </a:ext>
          </a:extLst>
        </xdr:cNvPr>
        <xdr:cNvSpPr txBox="1"/>
      </xdr:nvSpPr>
      <xdr:spPr>
        <a:xfrm>
          <a:off x="14849475" y="43197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B702927D-96C8-44A6-9FE5-1BAB6E20E39A}"/>
            </a:ext>
          </a:extLst>
        </xdr:cNvPr>
        <xdr:cNvCxnSpPr/>
      </xdr:nvCxnSpPr>
      <xdr:spPr>
        <a:xfrm>
          <a:off x="14712950" y="4544483"/>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42054</xdr:rowOff>
    </xdr:from>
    <xdr:ext cx="469744" cy="259045"/>
    <xdr:sp macro="" textlink="">
      <xdr:nvSpPr>
        <xdr:cNvPr id="132" name="債務償還比率平均値テキスト">
          <a:extLst>
            <a:ext uri="{FF2B5EF4-FFF2-40B4-BE49-F238E27FC236}">
              <a16:creationId xmlns:a16="http://schemas.microsoft.com/office/drawing/2014/main" id="{D9A39835-31E4-4AA5-ADEE-1DC48DEC89DE}"/>
            </a:ext>
          </a:extLst>
        </xdr:cNvPr>
        <xdr:cNvSpPr txBox="1"/>
      </xdr:nvSpPr>
      <xdr:spPr>
        <a:xfrm>
          <a:off x="14849475" y="50141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19177</xdr:rowOff>
    </xdr:from>
    <xdr:to>
      <xdr:col>76</xdr:col>
      <xdr:colOff>73025</xdr:colOff>
      <xdr:row>30</xdr:row>
      <xdr:rowOff>120777</xdr:rowOff>
    </xdr:to>
    <xdr:sp macro="" textlink="">
      <xdr:nvSpPr>
        <xdr:cNvPr id="133" name="フローチャート: 判断 132">
          <a:extLst>
            <a:ext uri="{FF2B5EF4-FFF2-40B4-BE49-F238E27FC236}">
              <a16:creationId xmlns:a16="http://schemas.microsoft.com/office/drawing/2014/main" id="{67F41F41-DE80-4180-8A23-FD8791A9294C}"/>
            </a:ext>
          </a:extLst>
        </xdr:cNvPr>
        <xdr:cNvSpPr/>
      </xdr:nvSpPr>
      <xdr:spPr>
        <a:xfrm>
          <a:off x="14751050" y="5162677"/>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35489</xdr:rowOff>
    </xdr:from>
    <xdr:to>
      <xdr:col>72</xdr:col>
      <xdr:colOff>123825</xdr:colOff>
      <xdr:row>30</xdr:row>
      <xdr:rowOff>137089</xdr:rowOff>
    </xdr:to>
    <xdr:sp macro="" textlink="">
      <xdr:nvSpPr>
        <xdr:cNvPr id="134" name="フローチャート: 判断 133">
          <a:extLst>
            <a:ext uri="{FF2B5EF4-FFF2-40B4-BE49-F238E27FC236}">
              <a16:creationId xmlns:a16="http://schemas.microsoft.com/office/drawing/2014/main" id="{178C2899-44C2-45FC-A2A7-E0764D8E9803}"/>
            </a:ext>
          </a:extLst>
        </xdr:cNvPr>
        <xdr:cNvSpPr/>
      </xdr:nvSpPr>
      <xdr:spPr>
        <a:xfrm>
          <a:off x="14036675" y="5178989"/>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28653</xdr:rowOff>
    </xdr:from>
    <xdr:to>
      <xdr:col>68</xdr:col>
      <xdr:colOff>123825</xdr:colOff>
      <xdr:row>30</xdr:row>
      <xdr:rowOff>130253</xdr:rowOff>
    </xdr:to>
    <xdr:sp macro="" textlink="">
      <xdr:nvSpPr>
        <xdr:cNvPr id="135" name="フローチャート: 判断 134">
          <a:extLst>
            <a:ext uri="{FF2B5EF4-FFF2-40B4-BE49-F238E27FC236}">
              <a16:creationId xmlns:a16="http://schemas.microsoft.com/office/drawing/2014/main" id="{8352095D-FE8D-4F8E-BCBF-C67C8386B9A3}"/>
            </a:ext>
          </a:extLst>
        </xdr:cNvPr>
        <xdr:cNvSpPr/>
      </xdr:nvSpPr>
      <xdr:spPr>
        <a:xfrm>
          <a:off x="13274675" y="5175328"/>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125257</xdr:rowOff>
    </xdr:from>
    <xdr:to>
      <xdr:col>64</xdr:col>
      <xdr:colOff>123825</xdr:colOff>
      <xdr:row>30</xdr:row>
      <xdr:rowOff>55407</xdr:rowOff>
    </xdr:to>
    <xdr:sp macro="" textlink="">
      <xdr:nvSpPr>
        <xdr:cNvPr id="136" name="フローチャート: 判断 135">
          <a:extLst>
            <a:ext uri="{FF2B5EF4-FFF2-40B4-BE49-F238E27FC236}">
              <a16:creationId xmlns:a16="http://schemas.microsoft.com/office/drawing/2014/main" id="{392753F7-0667-489B-8C9F-1D6800FD5F3E}"/>
            </a:ext>
          </a:extLst>
        </xdr:cNvPr>
        <xdr:cNvSpPr/>
      </xdr:nvSpPr>
      <xdr:spPr>
        <a:xfrm>
          <a:off x="12512675" y="5100482"/>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135763</xdr:rowOff>
    </xdr:from>
    <xdr:to>
      <xdr:col>60</xdr:col>
      <xdr:colOff>123825</xdr:colOff>
      <xdr:row>31</xdr:row>
      <xdr:rowOff>65913</xdr:rowOff>
    </xdr:to>
    <xdr:sp macro="" textlink="">
      <xdr:nvSpPr>
        <xdr:cNvPr id="137" name="フローチャート: 判断 136">
          <a:extLst>
            <a:ext uri="{FF2B5EF4-FFF2-40B4-BE49-F238E27FC236}">
              <a16:creationId xmlns:a16="http://schemas.microsoft.com/office/drawing/2014/main" id="{D573A6B7-7121-45A0-8224-1FE553273E6C}"/>
            </a:ext>
          </a:extLst>
        </xdr:cNvPr>
        <xdr:cNvSpPr/>
      </xdr:nvSpPr>
      <xdr:spPr>
        <a:xfrm>
          <a:off x="11750675" y="527926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2FB02454-8914-492B-B624-3F3765A5D48D}"/>
            </a:ext>
          </a:extLst>
        </xdr:cNvPr>
        <xdr:cNvSpPr txBox="1"/>
      </xdr:nvSpPr>
      <xdr:spPr>
        <a:xfrm>
          <a:off x="14620875"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1D68CE7-7CD1-4A33-86DD-C463A0F9344B}"/>
            </a:ext>
          </a:extLst>
        </xdr:cNvPr>
        <xdr:cNvSpPr txBox="1"/>
      </xdr:nvSpPr>
      <xdr:spPr>
        <a:xfrm>
          <a:off x="1391285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80384E1A-2B3C-4603-895A-42669613D1C2}"/>
            </a:ext>
          </a:extLst>
        </xdr:cNvPr>
        <xdr:cNvSpPr txBox="1"/>
      </xdr:nvSpPr>
      <xdr:spPr>
        <a:xfrm>
          <a:off x="1315085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4E84E9E9-235A-417C-BECF-16EC6134A077}"/>
            </a:ext>
          </a:extLst>
        </xdr:cNvPr>
        <xdr:cNvSpPr txBox="1"/>
      </xdr:nvSpPr>
      <xdr:spPr>
        <a:xfrm>
          <a:off x="1238885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102817EF-F3BF-47C4-800E-6526DE28D657}"/>
            </a:ext>
          </a:extLst>
        </xdr:cNvPr>
        <xdr:cNvSpPr txBox="1"/>
      </xdr:nvSpPr>
      <xdr:spPr>
        <a:xfrm>
          <a:off x="1162685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104098</xdr:rowOff>
    </xdr:from>
    <xdr:to>
      <xdr:col>76</xdr:col>
      <xdr:colOff>73025</xdr:colOff>
      <xdr:row>31</xdr:row>
      <xdr:rowOff>34248</xdr:rowOff>
    </xdr:to>
    <xdr:sp macro="" textlink="">
      <xdr:nvSpPr>
        <xdr:cNvPr id="143" name="楕円 142">
          <a:extLst>
            <a:ext uri="{FF2B5EF4-FFF2-40B4-BE49-F238E27FC236}">
              <a16:creationId xmlns:a16="http://schemas.microsoft.com/office/drawing/2014/main" id="{FC90A0A4-271B-40C6-ABD5-5BD7E2F7A821}"/>
            </a:ext>
          </a:extLst>
        </xdr:cNvPr>
        <xdr:cNvSpPr/>
      </xdr:nvSpPr>
      <xdr:spPr>
        <a:xfrm>
          <a:off x="14751050" y="5250773"/>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82525</xdr:rowOff>
    </xdr:from>
    <xdr:ext cx="469744" cy="259045"/>
    <xdr:sp macro="" textlink="">
      <xdr:nvSpPr>
        <xdr:cNvPr id="144" name="債務償還比率該当値テキスト">
          <a:extLst>
            <a:ext uri="{FF2B5EF4-FFF2-40B4-BE49-F238E27FC236}">
              <a16:creationId xmlns:a16="http://schemas.microsoft.com/office/drawing/2014/main" id="{FC49E6A8-D9E1-4932-8FB1-B99E6DE45A25}"/>
            </a:ext>
          </a:extLst>
        </xdr:cNvPr>
        <xdr:cNvSpPr txBox="1"/>
      </xdr:nvSpPr>
      <xdr:spPr>
        <a:xfrm>
          <a:off x="14849475" y="5229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108176</xdr:rowOff>
    </xdr:from>
    <xdr:to>
      <xdr:col>72</xdr:col>
      <xdr:colOff>123825</xdr:colOff>
      <xdr:row>31</xdr:row>
      <xdr:rowOff>38326</xdr:rowOff>
    </xdr:to>
    <xdr:sp macro="" textlink="">
      <xdr:nvSpPr>
        <xdr:cNvPr id="145" name="楕円 144">
          <a:extLst>
            <a:ext uri="{FF2B5EF4-FFF2-40B4-BE49-F238E27FC236}">
              <a16:creationId xmlns:a16="http://schemas.microsoft.com/office/drawing/2014/main" id="{40489C59-760F-48D1-99A6-A8EC8EC6105B}"/>
            </a:ext>
          </a:extLst>
        </xdr:cNvPr>
        <xdr:cNvSpPr/>
      </xdr:nvSpPr>
      <xdr:spPr>
        <a:xfrm>
          <a:off x="14036675" y="5254851"/>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154898</xdr:rowOff>
    </xdr:from>
    <xdr:to>
      <xdr:col>76</xdr:col>
      <xdr:colOff>22225</xdr:colOff>
      <xdr:row>30</xdr:row>
      <xdr:rowOff>158976</xdr:rowOff>
    </xdr:to>
    <xdr:cxnSp macro="">
      <xdr:nvCxnSpPr>
        <xdr:cNvPr id="146" name="直線コネクタ 145">
          <a:extLst>
            <a:ext uri="{FF2B5EF4-FFF2-40B4-BE49-F238E27FC236}">
              <a16:creationId xmlns:a16="http://schemas.microsoft.com/office/drawing/2014/main" id="{6BEB9475-7E5F-40F8-819C-704945833EDE}"/>
            </a:ext>
          </a:extLst>
        </xdr:cNvPr>
        <xdr:cNvCxnSpPr/>
      </xdr:nvCxnSpPr>
      <xdr:spPr>
        <a:xfrm flipV="1">
          <a:off x="14087475" y="5298398"/>
          <a:ext cx="711200" cy="7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128566</xdr:rowOff>
    </xdr:from>
    <xdr:to>
      <xdr:col>68</xdr:col>
      <xdr:colOff>123825</xdr:colOff>
      <xdr:row>31</xdr:row>
      <xdr:rowOff>58716</xdr:rowOff>
    </xdr:to>
    <xdr:sp macro="" textlink="">
      <xdr:nvSpPr>
        <xdr:cNvPr id="147" name="楕円 146">
          <a:extLst>
            <a:ext uri="{FF2B5EF4-FFF2-40B4-BE49-F238E27FC236}">
              <a16:creationId xmlns:a16="http://schemas.microsoft.com/office/drawing/2014/main" id="{998504FC-EC90-40FA-BCA3-5269B9294A09}"/>
            </a:ext>
          </a:extLst>
        </xdr:cNvPr>
        <xdr:cNvSpPr/>
      </xdr:nvSpPr>
      <xdr:spPr>
        <a:xfrm>
          <a:off x="13274675" y="5275241"/>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158976</xdr:rowOff>
    </xdr:from>
    <xdr:to>
      <xdr:col>72</xdr:col>
      <xdr:colOff>73025</xdr:colOff>
      <xdr:row>31</xdr:row>
      <xdr:rowOff>7916</xdr:rowOff>
    </xdr:to>
    <xdr:cxnSp macro="">
      <xdr:nvCxnSpPr>
        <xdr:cNvPr id="148" name="直線コネクタ 147">
          <a:extLst>
            <a:ext uri="{FF2B5EF4-FFF2-40B4-BE49-F238E27FC236}">
              <a16:creationId xmlns:a16="http://schemas.microsoft.com/office/drawing/2014/main" id="{B17D55A0-714E-4B6B-A1DC-26F4DD4DEF2A}"/>
            </a:ext>
          </a:extLst>
        </xdr:cNvPr>
        <xdr:cNvCxnSpPr/>
      </xdr:nvCxnSpPr>
      <xdr:spPr>
        <a:xfrm flipV="1">
          <a:off x="13325475" y="5305651"/>
          <a:ext cx="762000" cy="20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158002</xdr:rowOff>
    </xdr:from>
    <xdr:to>
      <xdr:col>64</xdr:col>
      <xdr:colOff>123825</xdr:colOff>
      <xdr:row>30</xdr:row>
      <xdr:rowOff>88152</xdr:rowOff>
    </xdr:to>
    <xdr:sp macro="" textlink="">
      <xdr:nvSpPr>
        <xdr:cNvPr id="149" name="楕円 148">
          <a:extLst>
            <a:ext uri="{FF2B5EF4-FFF2-40B4-BE49-F238E27FC236}">
              <a16:creationId xmlns:a16="http://schemas.microsoft.com/office/drawing/2014/main" id="{A5118A23-01E5-4F7B-A296-3FD42B1514FF}"/>
            </a:ext>
          </a:extLst>
        </xdr:cNvPr>
        <xdr:cNvSpPr/>
      </xdr:nvSpPr>
      <xdr:spPr>
        <a:xfrm>
          <a:off x="12512675" y="5133227"/>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37352</xdr:rowOff>
    </xdr:from>
    <xdr:to>
      <xdr:col>68</xdr:col>
      <xdr:colOff>73025</xdr:colOff>
      <xdr:row>31</xdr:row>
      <xdr:rowOff>7916</xdr:rowOff>
    </xdr:to>
    <xdr:cxnSp macro="">
      <xdr:nvCxnSpPr>
        <xdr:cNvPr id="150" name="直線コネクタ 149">
          <a:extLst>
            <a:ext uri="{FF2B5EF4-FFF2-40B4-BE49-F238E27FC236}">
              <a16:creationId xmlns:a16="http://schemas.microsoft.com/office/drawing/2014/main" id="{5F548922-A129-4C2C-AC71-74960BB1F577}"/>
            </a:ext>
          </a:extLst>
        </xdr:cNvPr>
        <xdr:cNvCxnSpPr/>
      </xdr:nvCxnSpPr>
      <xdr:spPr>
        <a:xfrm>
          <a:off x="12563475" y="5180852"/>
          <a:ext cx="762000" cy="145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57630</xdr:rowOff>
    </xdr:from>
    <xdr:to>
      <xdr:col>60</xdr:col>
      <xdr:colOff>123825</xdr:colOff>
      <xdr:row>31</xdr:row>
      <xdr:rowOff>159230</xdr:rowOff>
    </xdr:to>
    <xdr:sp macro="" textlink="">
      <xdr:nvSpPr>
        <xdr:cNvPr id="151" name="楕円 150">
          <a:extLst>
            <a:ext uri="{FF2B5EF4-FFF2-40B4-BE49-F238E27FC236}">
              <a16:creationId xmlns:a16="http://schemas.microsoft.com/office/drawing/2014/main" id="{2B9C951A-71F2-4752-845C-07B952F82202}"/>
            </a:ext>
          </a:extLst>
        </xdr:cNvPr>
        <xdr:cNvSpPr/>
      </xdr:nvSpPr>
      <xdr:spPr>
        <a:xfrm>
          <a:off x="11750675" y="53725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37352</xdr:rowOff>
    </xdr:from>
    <xdr:to>
      <xdr:col>64</xdr:col>
      <xdr:colOff>73025</xdr:colOff>
      <xdr:row>31</xdr:row>
      <xdr:rowOff>108430</xdr:rowOff>
    </xdr:to>
    <xdr:cxnSp macro="">
      <xdr:nvCxnSpPr>
        <xdr:cNvPr id="152" name="直線コネクタ 151">
          <a:extLst>
            <a:ext uri="{FF2B5EF4-FFF2-40B4-BE49-F238E27FC236}">
              <a16:creationId xmlns:a16="http://schemas.microsoft.com/office/drawing/2014/main" id="{539C484A-AFA0-4D6C-9D11-5D1902BF3C85}"/>
            </a:ext>
          </a:extLst>
        </xdr:cNvPr>
        <xdr:cNvCxnSpPr/>
      </xdr:nvCxnSpPr>
      <xdr:spPr>
        <a:xfrm flipV="1">
          <a:off x="11801475" y="5180852"/>
          <a:ext cx="762000" cy="245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153616</xdr:rowOff>
    </xdr:from>
    <xdr:ext cx="469744" cy="259045"/>
    <xdr:sp macro="" textlink="">
      <xdr:nvSpPr>
        <xdr:cNvPr id="153" name="n_1aveValue債務償還比率">
          <a:extLst>
            <a:ext uri="{FF2B5EF4-FFF2-40B4-BE49-F238E27FC236}">
              <a16:creationId xmlns:a16="http://schemas.microsoft.com/office/drawing/2014/main" id="{BA97E530-72A1-48A3-8EBB-687AEBB67BC4}"/>
            </a:ext>
          </a:extLst>
        </xdr:cNvPr>
        <xdr:cNvSpPr txBox="1"/>
      </xdr:nvSpPr>
      <xdr:spPr>
        <a:xfrm>
          <a:off x="13839902" y="4954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146780</xdr:rowOff>
    </xdr:from>
    <xdr:ext cx="469744" cy="259045"/>
    <xdr:sp macro="" textlink="">
      <xdr:nvSpPr>
        <xdr:cNvPr id="154" name="n_2aveValue債務償還比率">
          <a:extLst>
            <a:ext uri="{FF2B5EF4-FFF2-40B4-BE49-F238E27FC236}">
              <a16:creationId xmlns:a16="http://schemas.microsoft.com/office/drawing/2014/main" id="{48559933-0C0E-4EE2-813C-8EBCBE470F2E}"/>
            </a:ext>
          </a:extLst>
        </xdr:cNvPr>
        <xdr:cNvSpPr txBox="1"/>
      </xdr:nvSpPr>
      <xdr:spPr>
        <a:xfrm>
          <a:off x="13093777" y="4950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71934</xdr:rowOff>
    </xdr:from>
    <xdr:ext cx="469744" cy="259045"/>
    <xdr:sp macro="" textlink="">
      <xdr:nvSpPr>
        <xdr:cNvPr id="155" name="n_3aveValue債務償還比率">
          <a:extLst>
            <a:ext uri="{FF2B5EF4-FFF2-40B4-BE49-F238E27FC236}">
              <a16:creationId xmlns:a16="http://schemas.microsoft.com/office/drawing/2014/main" id="{A817635C-2367-465B-9DA8-7DC605602EB9}"/>
            </a:ext>
          </a:extLst>
        </xdr:cNvPr>
        <xdr:cNvSpPr txBox="1"/>
      </xdr:nvSpPr>
      <xdr:spPr>
        <a:xfrm>
          <a:off x="12331777" y="4872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82440</xdr:rowOff>
    </xdr:from>
    <xdr:ext cx="469744" cy="259045"/>
    <xdr:sp macro="" textlink="">
      <xdr:nvSpPr>
        <xdr:cNvPr id="156" name="n_4aveValue債務償還比率">
          <a:extLst>
            <a:ext uri="{FF2B5EF4-FFF2-40B4-BE49-F238E27FC236}">
              <a16:creationId xmlns:a16="http://schemas.microsoft.com/office/drawing/2014/main" id="{D95D7938-FDD9-42FE-9DB4-51BFF586208D}"/>
            </a:ext>
          </a:extLst>
        </xdr:cNvPr>
        <xdr:cNvSpPr txBox="1"/>
      </xdr:nvSpPr>
      <xdr:spPr>
        <a:xfrm>
          <a:off x="11569777" y="5057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29453</xdr:rowOff>
    </xdr:from>
    <xdr:ext cx="469744" cy="259045"/>
    <xdr:sp macro="" textlink="">
      <xdr:nvSpPr>
        <xdr:cNvPr id="157" name="n_1mainValue債務償還比率">
          <a:extLst>
            <a:ext uri="{FF2B5EF4-FFF2-40B4-BE49-F238E27FC236}">
              <a16:creationId xmlns:a16="http://schemas.microsoft.com/office/drawing/2014/main" id="{435FA812-76B5-467D-9B86-016B4F5B2302}"/>
            </a:ext>
          </a:extLst>
        </xdr:cNvPr>
        <xdr:cNvSpPr txBox="1"/>
      </xdr:nvSpPr>
      <xdr:spPr>
        <a:xfrm>
          <a:off x="13839902" y="5347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49843</xdr:rowOff>
    </xdr:from>
    <xdr:ext cx="469744" cy="259045"/>
    <xdr:sp macro="" textlink="">
      <xdr:nvSpPr>
        <xdr:cNvPr id="158" name="n_2mainValue債務償還比率">
          <a:extLst>
            <a:ext uri="{FF2B5EF4-FFF2-40B4-BE49-F238E27FC236}">
              <a16:creationId xmlns:a16="http://schemas.microsoft.com/office/drawing/2014/main" id="{4CE61CD9-9ED5-4641-97C5-D6429DBDE354}"/>
            </a:ext>
          </a:extLst>
        </xdr:cNvPr>
        <xdr:cNvSpPr txBox="1"/>
      </xdr:nvSpPr>
      <xdr:spPr>
        <a:xfrm>
          <a:off x="13093777" y="5367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79279</xdr:rowOff>
    </xdr:from>
    <xdr:ext cx="469744" cy="259045"/>
    <xdr:sp macro="" textlink="">
      <xdr:nvSpPr>
        <xdr:cNvPr id="159" name="n_3mainValue債務償還比率">
          <a:extLst>
            <a:ext uri="{FF2B5EF4-FFF2-40B4-BE49-F238E27FC236}">
              <a16:creationId xmlns:a16="http://schemas.microsoft.com/office/drawing/2014/main" id="{7B7099E7-302B-4BED-854A-15F389ED43F5}"/>
            </a:ext>
          </a:extLst>
        </xdr:cNvPr>
        <xdr:cNvSpPr txBox="1"/>
      </xdr:nvSpPr>
      <xdr:spPr>
        <a:xfrm>
          <a:off x="12331777" y="5222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150357</xdr:rowOff>
    </xdr:from>
    <xdr:ext cx="469744" cy="259045"/>
    <xdr:sp macro="" textlink="">
      <xdr:nvSpPr>
        <xdr:cNvPr id="160" name="n_4mainValue債務償還比率">
          <a:extLst>
            <a:ext uri="{FF2B5EF4-FFF2-40B4-BE49-F238E27FC236}">
              <a16:creationId xmlns:a16="http://schemas.microsoft.com/office/drawing/2014/main" id="{095462E2-B5A1-4688-A33F-81DE6C578035}"/>
            </a:ext>
          </a:extLst>
        </xdr:cNvPr>
        <xdr:cNvSpPr txBox="1"/>
      </xdr:nvSpPr>
      <xdr:spPr>
        <a:xfrm>
          <a:off x="11569777" y="5465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6D66F2E3-615F-4005-B29C-39333B01C16A}"/>
            </a:ext>
          </a:extLst>
        </xdr:cNvPr>
        <xdr:cNvSpPr/>
      </xdr:nvSpPr>
      <xdr:spPr>
        <a:xfrm>
          <a:off x="1273175"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249B8FCB-1997-4E70-9C02-41A02148F7F1}"/>
            </a:ext>
          </a:extLst>
        </xdr:cNvPr>
        <xdr:cNvSpPr/>
      </xdr:nvSpPr>
      <xdr:spPr>
        <a:xfrm>
          <a:off x="1273175" y="109474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E7378E25-2E96-4D41-836C-E6244515691C}"/>
            </a:ext>
          </a:extLst>
        </xdr:cNvPr>
        <xdr:cNvSpPr txBox="1"/>
      </xdr:nvSpPr>
      <xdr:spPr>
        <a:xfrm>
          <a:off x="920750" y="74390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9F34F9A8-5B83-4FD1-AA68-21D76F819778}"/>
            </a:ext>
          </a:extLst>
        </xdr:cNvPr>
        <xdr:cNvSpPr txBox="1"/>
      </xdr:nvSpPr>
      <xdr:spPr>
        <a:xfrm>
          <a:off x="6988175" y="101060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A6B26A54-2FFC-4C6A-BF7B-E16AC4C0BBB2}"/>
            </a:ext>
          </a:extLst>
        </xdr:cNvPr>
        <xdr:cNvSpPr txBox="1"/>
      </xdr:nvSpPr>
      <xdr:spPr>
        <a:xfrm>
          <a:off x="920750" y="11176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4D45ED3A-9BBC-475C-986A-23618F7AFB69}"/>
            </a:ext>
          </a:extLst>
        </xdr:cNvPr>
        <xdr:cNvSpPr txBox="1"/>
      </xdr:nvSpPr>
      <xdr:spPr>
        <a:xfrm>
          <a:off x="6988175"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7C070E8-A620-4F54-BE76-CA613CB121AD}"/>
            </a:ext>
          </a:extLst>
        </xdr:cNvPr>
        <xdr:cNvSpPr/>
      </xdr:nvSpPr>
      <xdr:spPr>
        <a:xfrm>
          <a:off x="638175" y="130175"/>
          <a:ext cx="126968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5711245-B725-45AE-9D02-55F18E41815D}"/>
            </a:ext>
          </a:extLst>
        </xdr:cNvPr>
        <xdr:cNvSpPr/>
      </xdr:nvSpPr>
      <xdr:spPr>
        <a:xfrm>
          <a:off x="19050000" y="190500"/>
          <a:ext cx="3962400" cy="5619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CC7B2F5-4990-4DC0-8324-C1BF98778A29}"/>
            </a:ext>
          </a:extLst>
        </xdr:cNvPr>
        <xdr:cNvSpPr/>
      </xdr:nvSpPr>
      <xdr:spPr>
        <a:xfrm>
          <a:off x="19069050" y="219075"/>
          <a:ext cx="3921125"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2599A9C-F40C-4DD6-97F3-1D880AD186C8}"/>
            </a:ext>
          </a:extLst>
        </xdr:cNvPr>
        <xdr:cNvSpPr/>
      </xdr:nvSpPr>
      <xdr:spPr>
        <a:xfrm>
          <a:off x="19097625" y="244475"/>
          <a:ext cx="3857625"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福井県福井市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9B9452C-4B31-412C-A8B5-198342429C91}"/>
            </a:ext>
          </a:extLst>
        </xdr:cNvPr>
        <xdr:cNvSpPr/>
      </xdr:nvSpPr>
      <xdr:spPr>
        <a:xfrm>
          <a:off x="16259175" y="190500"/>
          <a:ext cx="2657475" cy="5619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C11A5FA-EA2D-44C6-A511-4D0A5D50D1BE}"/>
            </a:ext>
          </a:extLst>
        </xdr:cNvPr>
        <xdr:cNvSpPr/>
      </xdr:nvSpPr>
      <xdr:spPr>
        <a:xfrm>
          <a:off x="16284575" y="219075"/>
          <a:ext cx="2613025"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E05D767-308B-4D59-BCA3-4E139905A1D1}"/>
            </a:ext>
          </a:extLst>
        </xdr:cNvPr>
        <xdr:cNvSpPr/>
      </xdr:nvSpPr>
      <xdr:spPr>
        <a:xfrm>
          <a:off x="16306800" y="244475"/>
          <a:ext cx="2562225"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4A59614-51E6-4B9A-8EF4-78955907B88D}"/>
            </a:ext>
          </a:extLst>
        </xdr:cNvPr>
        <xdr:cNvSpPr/>
      </xdr:nvSpPr>
      <xdr:spPr>
        <a:xfrm>
          <a:off x="762000" y="892175"/>
          <a:ext cx="10096500" cy="17748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0B02B89-446D-4D29-AD57-F2C42B27C250}"/>
            </a:ext>
          </a:extLst>
        </xdr:cNvPr>
        <xdr:cNvSpPr/>
      </xdr:nvSpPr>
      <xdr:spPr>
        <a:xfrm>
          <a:off x="892175" y="923925"/>
          <a:ext cx="1393825"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AC5781F-9F3D-4F03-848B-85DED64F3BFF}"/>
            </a:ext>
          </a:extLst>
        </xdr:cNvPr>
        <xdr:cNvSpPr/>
      </xdr:nvSpPr>
      <xdr:spPr>
        <a:xfrm>
          <a:off x="2225675" y="923925"/>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254,029
248,430
536.37
129,790,580
126,567,199
2,248,182
65,520,173
134,621,769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B3BAF1E-3A6C-4CAA-944D-D018E9CAE2AF}"/>
            </a:ext>
          </a:extLst>
        </xdr:cNvPr>
        <xdr:cNvSpPr/>
      </xdr:nvSpPr>
      <xdr:spPr>
        <a:xfrm>
          <a:off x="3559175" y="923925"/>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F824003-291B-40E2-B447-023DC88C4BB6}"/>
            </a:ext>
          </a:extLst>
        </xdr:cNvPr>
        <xdr:cNvSpPr/>
      </xdr:nvSpPr>
      <xdr:spPr>
        <a:xfrm>
          <a:off x="5083175" y="942975"/>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E515670-26B6-4768-A954-ADAF25E7E8CC}"/>
            </a:ext>
          </a:extLst>
        </xdr:cNvPr>
        <xdr:cNvSpPr/>
      </xdr:nvSpPr>
      <xdr:spPr>
        <a:xfrm>
          <a:off x="7115175" y="942975"/>
          <a:ext cx="126682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49.3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E19B138-92E1-4298-BE72-DB3648B6BB88}"/>
            </a:ext>
          </a:extLst>
        </xdr:cNvPr>
        <xdr:cNvSpPr/>
      </xdr:nvSpPr>
      <xdr:spPr>
        <a:xfrm>
          <a:off x="8448675" y="952500"/>
          <a:ext cx="635000" cy="9429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433B0CF-316D-4CD6-A78E-845D85BD376A}"/>
            </a:ext>
          </a:extLst>
        </xdr:cNvPr>
        <xdr:cNvSpPr/>
      </xdr:nvSpPr>
      <xdr:spPr>
        <a:xfrm>
          <a:off x="5083175" y="1714500"/>
          <a:ext cx="2032000" cy="638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909BDB12-6A0B-4620-B161-CC0E57C57312}"/>
            </a:ext>
          </a:extLst>
        </xdr:cNvPr>
        <xdr:cNvSpPr/>
      </xdr:nvSpPr>
      <xdr:spPr>
        <a:xfrm>
          <a:off x="7178675" y="1714500"/>
          <a:ext cx="3679825" cy="638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8C6405D-3472-4589-9C1A-074750B3F663}"/>
            </a:ext>
          </a:extLst>
        </xdr:cNvPr>
        <xdr:cNvSpPr/>
      </xdr:nvSpPr>
      <xdr:spPr>
        <a:xfrm>
          <a:off x="11077575" y="892175"/>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1C0BF7A-2A7E-4277-BE9B-F4F0C68C32B9}"/>
            </a:ext>
          </a:extLst>
        </xdr:cNvPr>
        <xdr:cNvSpPr/>
      </xdr:nvSpPr>
      <xdr:spPr>
        <a:xfrm>
          <a:off x="11334750" y="952500"/>
          <a:ext cx="13335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B8BB831-7AF4-4493-8B3C-153F14237ADE}"/>
            </a:ext>
          </a:extLst>
        </xdr:cNvPr>
        <xdr:cNvSpPr/>
      </xdr:nvSpPr>
      <xdr:spPr>
        <a:xfrm>
          <a:off x="11334750" y="1219200"/>
          <a:ext cx="13335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43E4578-4E39-469E-87E4-41288E4E4E5A}"/>
            </a:ext>
          </a:extLst>
        </xdr:cNvPr>
        <xdr:cNvSpPr/>
      </xdr:nvSpPr>
      <xdr:spPr>
        <a:xfrm>
          <a:off x="11334750" y="1552575"/>
          <a:ext cx="14636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C49B91B-30E4-4150-9B51-B6F92E4CF809}"/>
            </a:ext>
          </a:extLst>
        </xdr:cNvPr>
        <xdr:cNvCxnSpPr/>
      </xdr:nvCxnSpPr>
      <xdr:spPr>
        <a:xfrm flipH="1">
          <a:off x="11160125" y="104457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857EB67-1487-4AEC-9430-C7B37CF154AF}"/>
            </a:ext>
          </a:extLst>
        </xdr:cNvPr>
        <xdr:cNvSpPr/>
      </xdr:nvSpPr>
      <xdr:spPr>
        <a:xfrm>
          <a:off x="11214100" y="990600"/>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93B35E0-2060-400A-A0A4-9FA04A7B0268}"/>
            </a:ext>
          </a:extLst>
        </xdr:cNvPr>
        <xdr:cNvSpPr/>
      </xdr:nvSpPr>
      <xdr:spPr>
        <a:xfrm>
          <a:off x="11214100" y="1257300"/>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931179F-BF4E-496E-B7F9-A10B7D7F4569}"/>
            </a:ext>
          </a:extLst>
        </xdr:cNvPr>
        <xdr:cNvCxnSpPr/>
      </xdr:nvCxnSpPr>
      <xdr:spPr>
        <a:xfrm>
          <a:off x="11255375" y="1524000"/>
          <a:ext cx="0" cy="142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1583CEE-F658-4BC1-A4EF-9DD76D5865A2}"/>
            </a:ext>
          </a:extLst>
        </xdr:cNvPr>
        <xdr:cNvCxnSpPr/>
      </xdr:nvCxnSpPr>
      <xdr:spPr>
        <a:xfrm>
          <a:off x="11179175"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867F08E-055D-4EFB-899D-D3A356932D27}"/>
            </a:ext>
          </a:extLst>
        </xdr:cNvPr>
        <xdr:cNvCxnSpPr/>
      </xdr:nvCxnSpPr>
      <xdr:spPr>
        <a:xfrm flipV="1">
          <a:off x="11255375" y="1765300"/>
          <a:ext cx="0" cy="136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4F0D32F-701F-40F1-BCC7-175BAC424D3A}"/>
            </a:ext>
          </a:extLst>
        </xdr:cNvPr>
        <xdr:cNvCxnSpPr/>
      </xdr:nvCxnSpPr>
      <xdr:spPr>
        <a:xfrm>
          <a:off x="11179175"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1D554EE-0FC3-450C-9554-D00CCCFA3D47}"/>
            </a:ext>
          </a:extLst>
        </xdr:cNvPr>
        <xdr:cNvSpPr txBox="1"/>
      </xdr:nvSpPr>
      <xdr:spPr>
        <a:xfrm>
          <a:off x="701675" y="27971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D08A450-E0C3-484E-8D2B-59E686E49019}"/>
            </a:ext>
          </a:extLst>
        </xdr:cNvPr>
        <xdr:cNvSpPr txBox="1"/>
      </xdr:nvSpPr>
      <xdr:spPr>
        <a:xfrm>
          <a:off x="701675" y="31146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4CDC5E2-039C-4677-AA4C-CC601C6D9D5B}"/>
            </a:ext>
          </a:extLst>
        </xdr:cNvPr>
        <xdr:cNvSpPr txBox="1"/>
      </xdr:nvSpPr>
      <xdr:spPr>
        <a:xfrm>
          <a:off x="701675"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129779E-61A0-48DC-8AB4-7AFBAFF49C36}"/>
            </a:ext>
          </a:extLst>
        </xdr:cNvPr>
        <xdr:cNvSpPr txBox="1"/>
      </xdr:nvSpPr>
      <xdr:spPr>
        <a:xfrm>
          <a:off x="701675" y="3749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D8B3E24-4B75-41CD-BE88-FDD8217C1E29}"/>
            </a:ext>
          </a:extLst>
        </xdr:cNvPr>
        <xdr:cNvSpPr/>
      </xdr:nvSpPr>
      <xdr:spPr>
        <a:xfrm>
          <a:off x="762000" y="419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B8FB324-2017-475D-943C-5BD9BC93A1E0}"/>
            </a:ext>
          </a:extLst>
        </xdr:cNvPr>
        <xdr:cNvSpPr/>
      </xdr:nvSpPr>
      <xdr:spPr>
        <a:xfrm>
          <a:off x="892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65ADEBA-BC10-475A-A8B1-7DAB810B3252}"/>
            </a:ext>
          </a:extLst>
        </xdr:cNvPr>
        <xdr:cNvSpPr/>
      </xdr:nvSpPr>
      <xdr:spPr>
        <a:xfrm>
          <a:off x="892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0ECAD3E-4DE5-4455-A3A2-FE7901C64E83}"/>
            </a:ext>
          </a:extLst>
        </xdr:cNvPr>
        <xdr:cNvSpPr/>
      </xdr:nvSpPr>
      <xdr:spPr>
        <a:xfrm>
          <a:off x="1905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1F33A38-2A64-4653-BED8-22ACBDD3799E}"/>
            </a:ext>
          </a:extLst>
        </xdr:cNvPr>
        <xdr:cNvSpPr/>
      </xdr:nvSpPr>
      <xdr:spPr>
        <a:xfrm>
          <a:off x="1905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C4EF79C-6E27-4B41-8138-44ACA5587293}"/>
            </a:ext>
          </a:extLst>
        </xdr:cNvPr>
        <xdr:cNvSpPr/>
      </xdr:nvSpPr>
      <xdr:spPr>
        <a:xfrm>
          <a:off x="3048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84BE7DF-6718-45E9-8B83-C398909F1A14}"/>
            </a:ext>
          </a:extLst>
        </xdr:cNvPr>
        <xdr:cNvSpPr/>
      </xdr:nvSpPr>
      <xdr:spPr>
        <a:xfrm>
          <a:off x="3048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0F41855-5A83-40F0-A615-EB03C179C902}"/>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55C6B0E-BB95-4919-BEA0-96D8CE2C653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F9E1F55-EC1A-4ADE-9DE4-6DDFFAE3FF9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3607DF6-2D42-4498-98FB-C1E7D2DFBAF7}"/>
            </a:ext>
          </a:extLst>
        </xdr:cNvPr>
        <xdr:cNvSpPr txBox="1"/>
      </xdr:nvSpPr>
      <xdr:spPr>
        <a:xfrm>
          <a:off x="297996" y="748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8592C39A-931A-4FE7-9F75-7ED583F42655}"/>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7E3F8DDE-22D1-48F5-90C3-764939225E13}"/>
            </a:ext>
          </a:extLst>
        </xdr:cNvPr>
        <xdr:cNvSpPr txBox="1"/>
      </xdr:nvSpPr>
      <xdr:spPr>
        <a:xfrm>
          <a:off x="297996" y="7023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A28B85C3-F8AB-4B78-9CF3-B7E8B33271B2}"/>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1C08BF3F-7E19-4363-9EF1-20571F250000}"/>
            </a:ext>
          </a:extLst>
        </xdr:cNvPr>
        <xdr:cNvSpPr txBox="1"/>
      </xdr:nvSpPr>
      <xdr:spPr>
        <a:xfrm>
          <a:off x="358941" y="6566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A89C684F-A40A-4015-924D-FBD4398B2B3E}"/>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8787CF4C-112B-4400-A44C-C6DF6F6DE075}"/>
            </a:ext>
          </a:extLst>
        </xdr:cNvPr>
        <xdr:cNvSpPr txBox="1"/>
      </xdr:nvSpPr>
      <xdr:spPr>
        <a:xfrm>
          <a:off x="358941" y="6109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D7FD8707-9C2F-48A9-96CD-7E1405F259F3}"/>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C5AD3FDF-B1A6-406D-AE7A-071AA0C23135}"/>
            </a:ext>
          </a:extLst>
        </xdr:cNvPr>
        <xdr:cNvSpPr txBox="1"/>
      </xdr:nvSpPr>
      <xdr:spPr>
        <a:xfrm>
          <a:off x="358941" y="5652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EC5F0E68-D75C-46AB-BB05-008D63C5D2D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618D93D2-1ED5-4DB7-83A8-B2710B26F60C}"/>
            </a:ext>
          </a:extLst>
        </xdr:cNvPr>
        <xdr:cNvSpPr txBox="1"/>
      </xdr:nvSpPr>
      <xdr:spPr>
        <a:xfrm>
          <a:off x="358941" y="5194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6BEDCCD9-BEAC-4CE5-8428-0C098E18934C}"/>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147066</xdr:rowOff>
    </xdr:from>
    <xdr:to>
      <xdr:col>24</xdr:col>
      <xdr:colOff>62865</xdr:colOff>
      <xdr:row>41</xdr:row>
      <xdr:rowOff>83058</xdr:rowOff>
    </xdr:to>
    <xdr:cxnSp macro="">
      <xdr:nvCxnSpPr>
        <xdr:cNvPr id="55" name="直線コネクタ 54">
          <a:extLst>
            <a:ext uri="{FF2B5EF4-FFF2-40B4-BE49-F238E27FC236}">
              <a16:creationId xmlns:a16="http://schemas.microsoft.com/office/drawing/2014/main" id="{0B8E5B48-51C4-433F-84C4-5893C3B33B8E}"/>
            </a:ext>
          </a:extLst>
        </xdr:cNvPr>
        <xdr:cNvCxnSpPr/>
      </xdr:nvCxnSpPr>
      <xdr:spPr>
        <a:xfrm flipV="1">
          <a:off x="4638040" y="5808091"/>
          <a:ext cx="0" cy="1307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86885</xdr:rowOff>
    </xdr:from>
    <xdr:ext cx="405111" cy="259045"/>
    <xdr:sp macro="" textlink="">
      <xdr:nvSpPr>
        <xdr:cNvPr id="56" name="【道路】&#10;有形固定資産減価償却率最小値テキスト">
          <a:extLst>
            <a:ext uri="{FF2B5EF4-FFF2-40B4-BE49-F238E27FC236}">
              <a16:creationId xmlns:a16="http://schemas.microsoft.com/office/drawing/2014/main" id="{152303C5-48FD-40B2-A9BC-69AA102AEB5E}"/>
            </a:ext>
          </a:extLst>
        </xdr:cNvPr>
        <xdr:cNvSpPr txBox="1"/>
      </xdr:nvSpPr>
      <xdr:spPr>
        <a:xfrm>
          <a:off x="4676775" y="7119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83058</xdr:rowOff>
    </xdr:from>
    <xdr:to>
      <xdr:col>24</xdr:col>
      <xdr:colOff>152400</xdr:colOff>
      <xdr:row>41</xdr:row>
      <xdr:rowOff>83058</xdr:rowOff>
    </xdr:to>
    <xdr:cxnSp macro="">
      <xdr:nvCxnSpPr>
        <xdr:cNvPr id="57" name="直線コネクタ 56">
          <a:extLst>
            <a:ext uri="{FF2B5EF4-FFF2-40B4-BE49-F238E27FC236}">
              <a16:creationId xmlns:a16="http://schemas.microsoft.com/office/drawing/2014/main" id="{B36DDC53-D884-4CAA-B2AB-A436DDC19FB9}"/>
            </a:ext>
          </a:extLst>
        </xdr:cNvPr>
        <xdr:cNvCxnSpPr/>
      </xdr:nvCxnSpPr>
      <xdr:spPr>
        <a:xfrm>
          <a:off x="4549775" y="7115683"/>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93743</xdr:rowOff>
    </xdr:from>
    <xdr:ext cx="405111" cy="259045"/>
    <xdr:sp macro="" textlink="">
      <xdr:nvSpPr>
        <xdr:cNvPr id="58" name="【道路】&#10;有形固定資産減価償却率最大値テキスト">
          <a:extLst>
            <a:ext uri="{FF2B5EF4-FFF2-40B4-BE49-F238E27FC236}">
              <a16:creationId xmlns:a16="http://schemas.microsoft.com/office/drawing/2014/main" id="{73BA17C5-E5AB-4B9B-922D-4FC1D0D2716E}"/>
            </a:ext>
          </a:extLst>
        </xdr:cNvPr>
        <xdr:cNvSpPr txBox="1"/>
      </xdr:nvSpPr>
      <xdr:spPr>
        <a:xfrm>
          <a:off x="4676775" y="5580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147066</xdr:rowOff>
    </xdr:from>
    <xdr:to>
      <xdr:col>24</xdr:col>
      <xdr:colOff>152400</xdr:colOff>
      <xdr:row>33</xdr:row>
      <xdr:rowOff>147066</xdr:rowOff>
    </xdr:to>
    <xdr:cxnSp macro="">
      <xdr:nvCxnSpPr>
        <xdr:cNvPr id="59" name="直線コネクタ 58">
          <a:extLst>
            <a:ext uri="{FF2B5EF4-FFF2-40B4-BE49-F238E27FC236}">
              <a16:creationId xmlns:a16="http://schemas.microsoft.com/office/drawing/2014/main" id="{589EAC9C-0414-4832-A79C-07CAC583711D}"/>
            </a:ext>
          </a:extLst>
        </xdr:cNvPr>
        <xdr:cNvCxnSpPr/>
      </xdr:nvCxnSpPr>
      <xdr:spPr>
        <a:xfrm>
          <a:off x="4549775" y="5808091"/>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112285</xdr:rowOff>
    </xdr:from>
    <xdr:ext cx="405111" cy="259045"/>
    <xdr:sp macro="" textlink="">
      <xdr:nvSpPr>
        <xdr:cNvPr id="60" name="【道路】&#10;有形固定資産減価償却率平均値テキスト">
          <a:extLst>
            <a:ext uri="{FF2B5EF4-FFF2-40B4-BE49-F238E27FC236}">
              <a16:creationId xmlns:a16="http://schemas.microsoft.com/office/drawing/2014/main" id="{0C714CB2-7658-426E-97D6-D9875229A658}"/>
            </a:ext>
          </a:extLst>
        </xdr:cNvPr>
        <xdr:cNvSpPr txBox="1"/>
      </xdr:nvSpPr>
      <xdr:spPr>
        <a:xfrm>
          <a:off x="4676775" y="62844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89408</xdr:rowOff>
    </xdr:from>
    <xdr:to>
      <xdr:col>24</xdr:col>
      <xdr:colOff>114300</xdr:colOff>
      <xdr:row>38</xdr:row>
      <xdr:rowOff>19558</xdr:rowOff>
    </xdr:to>
    <xdr:sp macro="" textlink="">
      <xdr:nvSpPr>
        <xdr:cNvPr id="61" name="フローチャート: 判断 60">
          <a:extLst>
            <a:ext uri="{FF2B5EF4-FFF2-40B4-BE49-F238E27FC236}">
              <a16:creationId xmlns:a16="http://schemas.microsoft.com/office/drawing/2014/main" id="{0420828B-1E22-431F-B17F-7D7096DC471B}"/>
            </a:ext>
          </a:extLst>
        </xdr:cNvPr>
        <xdr:cNvSpPr/>
      </xdr:nvSpPr>
      <xdr:spPr>
        <a:xfrm>
          <a:off x="4587875" y="6436233"/>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45974</xdr:rowOff>
    </xdr:from>
    <xdr:to>
      <xdr:col>20</xdr:col>
      <xdr:colOff>38100</xdr:colOff>
      <xdr:row>37</xdr:row>
      <xdr:rowOff>147574</xdr:rowOff>
    </xdr:to>
    <xdr:sp macro="" textlink="">
      <xdr:nvSpPr>
        <xdr:cNvPr id="62" name="フローチャート: 判断 61">
          <a:extLst>
            <a:ext uri="{FF2B5EF4-FFF2-40B4-BE49-F238E27FC236}">
              <a16:creationId xmlns:a16="http://schemas.microsoft.com/office/drawing/2014/main" id="{20BF5C89-AB09-4976-97FD-A00AAB69C696}"/>
            </a:ext>
          </a:extLst>
        </xdr:cNvPr>
        <xdr:cNvSpPr/>
      </xdr:nvSpPr>
      <xdr:spPr>
        <a:xfrm>
          <a:off x="3749675" y="6392799"/>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23114</xdr:rowOff>
    </xdr:from>
    <xdr:to>
      <xdr:col>15</xdr:col>
      <xdr:colOff>101600</xdr:colOff>
      <xdr:row>37</xdr:row>
      <xdr:rowOff>124714</xdr:rowOff>
    </xdr:to>
    <xdr:sp macro="" textlink="">
      <xdr:nvSpPr>
        <xdr:cNvPr id="63" name="フローチャート: 判断 62">
          <a:extLst>
            <a:ext uri="{FF2B5EF4-FFF2-40B4-BE49-F238E27FC236}">
              <a16:creationId xmlns:a16="http://schemas.microsoft.com/office/drawing/2014/main" id="{3C6D4351-3370-4A6F-878D-13916E12C089}"/>
            </a:ext>
          </a:extLst>
        </xdr:cNvPr>
        <xdr:cNvSpPr/>
      </xdr:nvSpPr>
      <xdr:spPr>
        <a:xfrm>
          <a:off x="2857500" y="636676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A90882BE-C77F-4D9A-8AD1-91BCC61D8F81}"/>
            </a:ext>
          </a:extLst>
        </xdr:cNvPr>
        <xdr:cNvSpPr/>
      </xdr:nvSpPr>
      <xdr:spPr>
        <a:xfrm>
          <a:off x="1971675" y="6340221"/>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132842</xdr:rowOff>
    </xdr:from>
    <xdr:to>
      <xdr:col>6</xdr:col>
      <xdr:colOff>38100</xdr:colOff>
      <xdr:row>37</xdr:row>
      <xdr:rowOff>62992</xdr:rowOff>
    </xdr:to>
    <xdr:sp macro="" textlink="">
      <xdr:nvSpPr>
        <xdr:cNvPr id="65" name="フローチャート: 判断 64">
          <a:extLst>
            <a:ext uri="{FF2B5EF4-FFF2-40B4-BE49-F238E27FC236}">
              <a16:creationId xmlns:a16="http://schemas.microsoft.com/office/drawing/2014/main" id="{4D7573C4-6341-4B3F-B905-624F1FB58CD9}"/>
            </a:ext>
          </a:extLst>
        </xdr:cNvPr>
        <xdr:cNvSpPr/>
      </xdr:nvSpPr>
      <xdr:spPr>
        <a:xfrm>
          <a:off x="1082675" y="6305042"/>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D495797-25C8-45AE-9600-0E761648A8D1}"/>
            </a:ext>
          </a:extLst>
        </xdr:cNvPr>
        <xdr:cNvSpPr txBox="1"/>
      </xdr:nvSpPr>
      <xdr:spPr>
        <a:xfrm>
          <a:off x="44481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E98B146F-580F-4D3F-889B-4FD56584A713}"/>
            </a:ext>
          </a:extLst>
        </xdr:cNvPr>
        <xdr:cNvSpPr txBox="1"/>
      </xdr:nvSpPr>
      <xdr:spPr>
        <a:xfrm>
          <a:off x="3609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D28B86B-1004-4C40-9FE6-52129AC12590}"/>
            </a:ext>
          </a:extLst>
        </xdr:cNvPr>
        <xdr:cNvSpPr txBox="1"/>
      </xdr:nvSpPr>
      <xdr:spPr>
        <a:xfrm>
          <a:off x="2720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C4F3ADF-F6EC-4732-80C5-6D3935984466}"/>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4A12867-7CE1-4DF1-AFAA-1401265080BB}"/>
            </a:ext>
          </a:extLst>
        </xdr:cNvPr>
        <xdr:cNvSpPr txBox="1"/>
      </xdr:nvSpPr>
      <xdr:spPr>
        <a:xfrm>
          <a:off x="942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107696</xdr:rowOff>
    </xdr:from>
    <xdr:to>
      <xdr:col>24</xdr:col>
      <xdr:colOff>114300</xdr:colOff>
      <xdr:row>39</xdr:row>
      <xdr:rowOff>37846</xdr:rowOff>
    </xdr:to>
    <xdr:sp macro="" textlink="">
      <xdr:nvSpPr>
        <xdr:cNvPr id="71" name="楕円 70">
          <a:extLst>
            <a:ext uri="{FF2B5EF4-FFF2-40B4-BE49-F238E27FC236}">
              <a16:creationId xmlns:a16="http://schemas.microsoft.com/office/drawing/2014/main" id="{3DB7ECEC-523F-4430-8AEC-4027EE192FED}"/>
            </a:ext>
          </a:extLst>
        </xdr:cNvPr>
        <xdr:cNvSpPr/>
      </xdr:nvSpPr>
      <xdr:spPr>
        <a:xfrm>
          <a:off x="4587875" y="6625971"/>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86123</xdr:rowOff>
    </xdr:from>
    <xdr:ext cx="405111" cy="259045"/>
    <xdr:sp macro="" textlink="">
      <xdr:nvSpPr>
        <xdr:cNvPr id="72" name="【道路】&#10;有形固定資産減価償却率該当値テキスト">
          <a:extLst>
            <a:ext uri="{FF2B5EF4-FFF2-40B4-BE49-F238E27FC236}">
              <a16:creationId xmlns:a16="http://schemas.microsoft.com/office/drawing/2014/main" id="{0049989E-BC43-4DB1-9D0A-A0E3E02C0FB8}"/>
            </a:ext>
          </a:extLst>
        </xdr:cNvPr>
        <xdr:cNvSpPr txBox="1"/>
      </xdr:nvSpPr>
      <xdr:spPr>
        <a:xfrm>
          <a:off x="4676775" y="6604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87122</xdr:rowOff>
    </xdr:from>
    <xdr:to>
      <xdr:col>20</xdr:col>
      <xdr:colOff>38100</xdr:colOff>
      <xdr:row>39</xdr:row>
      <xdr:rowOff>17272</xdr:rowOff>
    </xdr:to>
    <xdr:sp macro="" textlink="">
      <xdr:nvSpPr>
        <xdr:cNvPr id="73" name="楕円 72">
          <a:extLst>
            <a:ext uri="{FF2B5EF4-FFF2-40B4-BE49-F238E27FC236}">
              <a16:creationId xmlns:a16="http://schemas.microsoft.com/office/drawing/2014/main" id="{FBD0E372-B7F9-4740-A1E8-A312CCC98DE3}"/>
            </a:ext>
          </a:extLst>
        </xdr:cNvPr>
        <xdr:cNvSpPr/>
      </xdr:nvSpPr>
      <xdr:spPr>
        <a:xfrm>
          <a:off x="3749675" y="6605397"/>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137922</xdr:rowOff>
    </xdr:from>
    <xdr:to>
      <xdr:col>24</xdr:col>
      <xdr:colOff>63500</xdr:colOff>
      <xdr:row>38</xdr:row>
      <xdr:rowOff>158496</xdr:rowOff>
    </xdr:to>
    <xdr:cxnSp macro="">
      <xdr:nvCxnSpPr>
        <xdr:cNvPr id="74" name="直線コネクタ 73">
          <a:extLst>
            <a:ext uri="{FF2B5EF4-FFF2-40B4-BE49-F238E27FC236}">
              <a16:creationId xmlns:a16="http://schemas.microsoft.com/office/drawing/2014/main" id="{9AECA92F-9C16-47D6-ADDE-5E1444924CBA}"/>
            </a:ext>
          </a:extLst>
        </xdr:cNvPr>
        <xdr:cNvCxnSpPr/>
      </xdr:nvCxnSpPr>
      <xdr:spPr>
        <a:xfrm>
          <a:off x="3800475" y="6653022"/>
          <a:ext cx="838200" cy="23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64262</xdr:rowOff>
    </xdr:from>
    <xdr:to>
      <xdr:col>15</xdr:col>
      <xdr:colOff>101600</xdr:colOff>
      <xdr:row>38</xdr:row>
      <xdr:rowOff>165862</xdr:rowOff>
    </xdr:to>
    <xdr:sp macro="" textlink="">
      <xdr:nvSpPr>
        <xdr:cNvPr id="75" name="楕円 74">
          <a:extLst>
            <a:ext uri="{FF2B5EF4-FFF2-40B4-BE49-F238E27FC236}">
              <a16:creationId xmlns:a16="http://schemas.microsoft.com/office/drawing/2014/main" id="{B9FAA1B3-0745-44B4-905D-D00884BE1B7C}"/>
            </a:ext>
          </a:extLst>
        </xdr:cNvPr>
        <xdr:cNvSpPr/>
      </xdr:nvSpPr>
      <xdr:spPr>
        <a:xfrm>
          <a:off x="2857500" y="6582537"/>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115062</xdr:rowOff>
    </xdr:from>
    <xdr:to>
      <xdr:col>19</xdr:col>
      <xdr:colOff>177800</xdr:colOff>
      <xdr:row>38</xdr:row>
      <xdr:rowOff>137922</xdr:rowOff>
    </xdr:to>
    <xdr:cxnSp macro="">
      <xdr:nvCxnSpPr>
        <xdr:cNvPr id="76" name="直線コネクタ 75">
          <a:extLst>
            <a:ext uri="{FF2B5EF4-FFF2-40B4-BE49-F238E27FC236}">
              <a16:creationId xmlns:a16="http://schemas.microsoft.com/office/drawing/2014/main" id="{6AED7BB9-7A83-4DFC-BBF7-6920CDCB0C8A}"/>
            </a:ext>
          </a:extLst>
        </xdr:cNvPr>
        <xdr:cNvCxnSpPr/>
      </xdr:nvCxnSpPr>
      <xdr:spPr>
        <a:xfrm>
          <a:off x="2911475" y="663016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43688</xdr:rowOff>
    </xdr:from>
    <xdr:to>
      <xdr:col>10</xdr:col>
      <xdr:colOff>165100</xdr:colOff>
      <xdr:row>38</xdr:row>
      <xdr:rowOff>145288</xdr:rowOff>
    </xdr:to>
    <xdr:sp macro="" textlink="">
      <xdr:nvSpPr>
        <xdr:cNvPr id="77" name="楕円 76">
          <a:extLst>
            <a:ext uri="{FF2B5EF4-FFF2-40B4-BE49-F238E27FC236}">
              <a16:creationId xmlns:a16="http://schemas.microsoft.com/office/drawing/2014/main" id="{A259575D-268B-4372-8DEE-45BCEC8D706D}"/>
            </a:ext>
          </a:extLst>
        </xdr:cNvPr>
        <xdr:cNvSpPr/>
      </xdr:nvSpPr>
      <xdr:spPr>
        <a:xfrm>
          <a:off x="1971675" y="6561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94488</xdr:rowOff>
    </xdr:from>
    <xdr:to>
      <xdr:col>15</xdr:col>
      <xdr:colOff>50800</xdr:colOff>
      <xdr:row>38</xdr:row>
      <xdr:rowOff>115062</xdr:rowOff>
    </xdr:to>
    <xdr:cxnSp macro="">
      <xdr:nvCxnSpPr>
        <xdr:cNvPr id="78" name="直線コネクタ 77">
          <a:extLst>
            <a:ext uri="{FF2B5EF4-FFF2-40B4-BE49-F238E27FC236}">
              <a16:creationId xmlns:a16="http://schemas.microsoft.com/office/drawing/2014/main" id="{DB615193-9C33-4F92-8464-CFD529C41E5B}"/>
            </a:ext>
          </a:extLst>
        </xdr:cNvPr>
        <xdr:cNvCxnSpPr/>
      </xdr:nvCxnSpPr>
      <xdr:spPr>
        <a:xfrm>
          <a:off x="2019300" y="6609588"/>
          <a:ext cx="892175"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25400</xdr:rowOff>
    </xdr:from>
    <xdr:to>
      <xdr:col>6</xdr:col>
      <xdr:colOff>38100</xdr:colOff>
      <xdr:row>38</xdr:row>
      <xdr:rowOff>127000</xdr:rowOff>
    </xdr:to>
    <xdr:sp macro="" textlink="">
      <xdr:nvSpPr>
        <xdr:cNvPr id="79" name="楕円 78">
          <a:extLst>
            <a:ext uri="{FF2B5EF4-FFF2-40B4-BE49-F238E27FC236}">
              <a16:creationId xmlns:a16="http://schemas.microsoft.com/office/drawing/2014/main" id="{4750D278-D610-48D4-99DA-B2411BBB5C88}"/>
            </a:ext>
          </a:extLst>
        </xdr:cNvPr>
        <xdr:cNvSpPr/>
      </xdr:nvSpPr>
      <xdr:spPr>
        <a:xfrm>
          <a:off x="1082675" y="654367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76200</xdr:rowOff>
    </xdr:from>
    <xdr:to>
      <xdr:col>10</xdr:col>
      <xdr:colOff>114300</xdr:colOff>
      <xdr:row>38</xdr:row>
      <xdr:rowOff>94488</xdr:rowOff>
    </xdr:to>
    <xdr:cxnSp macro="">
      <xdr:nvCxnSpPr>
        <xdr:cNvPr id="80" name="直線コネクタ 79">
          <a:extLst>
            <a:ext uri="{FF2B5EF4-FFF2-40B4-BE49-F238E27FC236}">
              <a16:creationId xmlns:a16="http://schemas.microsoft.com/office/drawing/2014/main" id="{59E9B919-7B69-4D4E-AB99-79ED60CA3840}"/>
            </a:ext>
          </a:extLst>
        </xdr:cNvPr>
        <xdr:cNvCxnSpPr/>
      </xdr:nvCxnSpPr>
      <xdr:spPr>
        <a:xfrm>
          <a:off x="1133475" y="6591300"/>
          <a:ext cx="885825"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164101</xdr:rowOff>
    </xdr:from>
    <xdr:ext cx="405111" cy="259045"/>
    <xdr:sp macro="" textlink="">
      <xdr:nvSpPr>
        <xdr:cNvPr id="81" name="n_1aveValue【道路】&#10;有形固定資産減価償却率">
          <a:extLst>
            <a:ext uri="{FF2B5EF4-FFF2-40B4-BE49-F238E27FC236}">
              <a16:creationId xmlns:a16="http://schemas.microsoft.com/office/drawing/2014/main" id="{BFF21FBB-7FB5-4173-A2F2-E2A4D1D282E7}"/>
            </a:ext>
          </a:extLst>
        </xdr:cNvPr>
        <xdr:cNvSpPr txBox="1"/>
      </xdr:nvSpPr>
      <xdr:spPr>
        <a:xfrm>
          <a:off x="3582044" y="6168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141241</xdr:rowOff>
    </xdr:from>
    <xdr:ext cx="405111" cy="259045"/>
    <xdr:sp macro="" textlink="">
      <xdr:nvSpPr>
        <xdr:cNvPr id="82" name="n_2aveValue【道路】&#10;有形固定資産減価償却率">
          <a:extLst>
            <a:ext uri="{FF2B5EF4-FFF2-40B4-BE49-F238E27FC236}">
              <a16:creationId xmlns:a16="http://schemas.microsoft.com/office/drawing/2014/main" id="{0DDACE07-46CD-4985-B93E-E2B7FDFB3059}"/>
            </a:ext>
          </a:extLst>
        </xdr:cNvPr>
        <xdr:cNvSpPr txBox="1"/>
      </xdr:nvSpPr>
      <xdr:spPr>
        <a:xfrm>
          <a:off x="2705744" y="6145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111523</xdr:rowOff>
    </xdr:from>
    <xdr:ext cx="405111" cy="259045"/>
    <xdr:sp macro="" textlink="">
      <xdr:nvSpPr>
        <xdr:cNvPr id="83" name="n_3aveValue【道路】&#10;有形固定資産減価償却率">
          <a:extLst>
            <a:ext uri="{FF2B5EF4-FFF2-40B4-BE49-F238E27FC236}">
              <a16:creationId xmlns:a16="http://schemas.microsoft.com/office/drawing/2014/main" id="{D62F4D1C-8A36-4813-9244-D56144399888}"/>
            </a:ext>
          </a:extLst>
        </xdr:cNvPr>
        <xdr:cNvSpPr txBox="1"/>
      </xdr:nvSpPr>
      <xdr:spPr>
        <a:xfrm>
          <a:off x="1819919" y="611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79519</xdr:rowOff>
    </xdr:from>
    <xdr:ext cx="405111" cy="259045"/>
    <xdr:sp macro="" textlink="">
      <xdr:nvSpPr>
        <xdr:cNvPr id="84" name="n_4aveValue【道路】&#10;有形固定資産減価償却率">
          <a:extLst>
            <a:ext uri="{FF2B5EF4-FFF2-40B4-BE49-F238E27FC236}">
              <a16:creationId xmlns:a16="http://schemas.microsoft.com/office/drawing/2014/main" id="{022EE94B-E307-4B1E-A309-830AED6A13E3}"/>
            </a:ext>
          </a:extLst>
        </xdr:cNvPr>
        <xdr:cNvSpPr txBox="1"/>
      </xdr:nvSpPr>
      <xdr:spPr>
        <a:xfrm>
          <a:off x="930919" y="6080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8399</xdr:rowOff>
    </xdr:from>
    <xdr:ext cx="405111" cy="259045"/>
    <xdr:sp macro="" textlink="">
      <xdr:nvSpPr>
        <xdr:cNvPr id="85" name="n_1mainValue【道路】&#10;有形固定資産減価償却率">
          <a:extLst>
            <a:ext uri="{FF2B5EF4-FFF2-40B4-BE49-F238E27FC236}">
              <a16:creationId xmlns:a16="http://schemas.microsoft.com/office/drawing/2014/main" id="{0B95B9BF-564B-465C-BF05-7093BC32BAAF}"/>
            </a:ext>
          </a:extLst>
        </xdr:cNvPr>
        <xdr:cNvSpPr txBox="1"/>
      </xdr:nvSpPr>
      <xdr:spPr>
        <a:xfrm>
          <a:off x="3582044" y="66981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156989</xdr:rowOff>
    </xdr:from>
    <xdr:ext cx="405111" cy="259045"/>
    <xdr:sp macro="" textlink="">
      <xdr:nvSpPr>
        <xdr:cNvPr id="86" name="n_2mainValue【道路】&#10;有形固定資産減価償却率">
          <a:extLst>
            <a:ext uri="{FF2B5EF4-FFF2-40B4-BE49-F238E27FC236}">
              <a16:creationId xmlns:a16="http://schemas.microsoft.com/office/drawing/2014/main" id="{5F091906-F3D9-410E-B83D-5427A2A40A80}"/>
            </a:ext>
          </a:extLst>
        </xdr:cNvPr>
        <xdr:cNvSpPr txBox="1"/>
      </xdr:nvSpPr>
      <xdr:spPr>
        <a:xfrm>
          <a:off x="2705744" y="6672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136415</xdr:rowOff>
    </xdr:from>
    <xdr:ext cx="405111" cy="259045"/>
    <xdr:sp macro="" textlink="">
      <xdr:nvSpPr>
        <xdr:cNvPr id="87" name="n_3mainValue【道路】&#10;有形固定資産減価償却率">
          <a:extLst>
            <a:ext uri="{FF2B5EF4-FFF2-40B4-BE49-F238E27FC236}">
              <a16:creationId xmlns:a16="http://schemas.microsoft.com/office/drawing/2014/main" id="{5BAD9E9B-9B15-4A91-A0C2-C8D1A4A19543}"/>
            </a:ext>
          </a:extLst>
        </xdr:cNvPr>
        <xdr:cNvSpPr txBox="1"/>
      </xdr:nvSpPr>
      <xdr:spPr>
        <a:xfrm>
          <a:off x="1819919" y="6651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118127</xdr:rowOff>
    </xdr:from>
    <xdr:ext cx="405111" cy="259045"/>
    <xdr:sp macro="" textlink="">
      <xdr:nvSpPr>
        <xdr:cNvPr id="88" name="n_4mainValue【道路】&#10;有形固定資産減価償却率">
          <a:extLst>
            <a:ext uri="{FF2B5EF4-FFF2-40B4-BE49-F238E27FC236}">
              <a16:creationId xmlns:a16="http://schemas.microsoft.com/office/drawing/2014/main" id="{FDB0CD9E-B578-4342-A927-669BA9FF884C}"/>
            </a:ext>
          </a:extLst>
        </xdr:cNvPr>
        <xdr:cNvSpPr txBox="1"/>
      </xdr:nvSpPr>
      <xdr:spPr>
        <a:xfrm>
          <a:off x="930919" y="663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B44C19DA-0181-4243-BAC0-BDD5FD5DA330}"/>
            </a:ext>
          </a:extLst>
        </xdr:cNvPr>
        <xdr:cNvSpPr/>
      </xdr:nvSpPr>
      <xdr:spPr>
        <a:xfrm>
          <a:off x="6607175" y="419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226AF0A1-7E0F-47E8-946B-7B3E6526FB37}"/>
            </a:ext>
          </a:extLst>
        </xdr:cNvPr>
        <xdr:cNvSpPr/>
      </xdr:nvSpPr>
      <xdr:spPr>
        <a:xfrm>
          <a:off x="6734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A2CFAB06-D651-410E-9710-42038DBC0B3D}"/>
            </a:ext>
          </a:extLst>
        </xdr:cNvPr>
        <xdr:cNvSpPr/>
      </xdr:nvSpPr>
      <xdr:spPr>
        <a:xfrm>
          <a:off x="6734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EB7451E7-757E-461B-A150-87CB95702091}"/>
            </a:ext>
          </a:extLst>
        </xdr:cNvPr>
        <xdr:cNvSpPr/>
      </xdr:nvSpPr>
      <xdr:spPr>
        <a:xfrm>
          <a:off x="7750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46AE821-9A39-4B99-95EF-E0CB1A30A93C}"/>
            </a:ext>
          </a:extLst>
        </xdr:cNvPr>
        <xdr:cNvSpPr/>
      </xdr:nvSpPr>
      <xdr:spPr>
        <a:xfrm>
          <a:off x="7750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104AA5A5-0ACC-46A2-8A3F-E3F6250945AD}"/>
            </a:ext>
          </a:extLst>
        </xdr:cNvPr>
        <xdr:cNvSpPr/>
      </xdr:nvSpPr>
      <xdr:spPr>
        <a:xfrm>
          <a:off x="8893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C9E61131-00D8-48E4-BC9B-6AE3BE601CF3}"/>
            </a:ext>
          </a:extLst>
        </xdr:cNvPr>
        <xdr:cNvSpPr/>
      </xdr:nvSpPr>
      <xdr:spPr>
        <a:xfrm>
          <a:off x="8893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DEFFC144-A7D7-4F0D-9F79-331230456004}"/>
            </a:ext>
          </a:extLst>
        </xdr:cNvPr>
        <xdr:cNvSpPr/>
      </xdr:nvSpPr>
      <xdr:spPr>
        <a:xfrm>
          <a:off x="6607175"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D858BCEF-D1C3-4BC8-958E-5C555D3A07CA}"/>
            </a:ext>
          </a:extLst>
        </xdr:cNvPr>
        <xdr:cNvSpPr txBox="1"/>
      </xdr:nvSpPr>
      <xdr:spPr>
        <a:xfrm>
          <a:off x="6569075"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C1B40FB9-6FB1-4035-9DAD-9C318BF4EFF6}"/>
            </a:ext>
          </a:extLst>
        </xdr:cNvPr>
        <xdr:cNvCxnSpPr/>
      </xdr:nvCxnSpPr>
      <xdr:spPr>
        <a:xfrm>
          <a:off x="6607175"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949034B8-1F76-4542-AE6A-265E0E0D3E69}"/>
            </a:ext>
          </a:extLst>
        </xdr:cNvPr>
        <xdr:cNvCxnSpPr/>
      </xdr:nvCxnSpPr>
      <xdr:spPr>
        <a:xfrm>
          <a:off x="6607175"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B570F494-501F-42A1-AE73-7F0FC90C94F9}"/>
            </a:ext>
          </a:extLst>
        </xdr:cNvPr>
        <xdr:cNvSpPr txBox="1"/>
      </xdr:nvSpPr>
      <xdr:spPr>
        <a:xfrm>
          <a:off x="6136821" y="7023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7AF5ECF7-D4EF-4C02-909B-B2202FD42F7E}"/>
            </a:ext>
          </a:extLst>
        </xdr:cNvPr>
        <xdr:cNvCxnSpPr/>
      </xdr:nvCxnSpPr>
      <xdr:spPr>
        <a:xfrm>
          <a:off x="6607175"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2" name="テキスト ボックス 101">
          <a:extLst>
            <a:ext uri="{FF2B5EF4-FFF2-40B4-BE49-F238E27FC236}">
              <a16:creationId xmlns:a16="http://schemas.microsoft.com/office/drawing/2014/main" id="{FB2A3E6A-4755-43CD-8212-FFAC130AEE6C}"/>
            </a:ext>
          </a:extLst>
        </xdr:cNvPr>
        <xdr:cNvSpPr txBox="1"/>
      </xdr:nvSpPr>
      <xdr:spPr>
        <a:xfrm>
          <a:off x="6136821" y="6566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A919F3D9-F64F-4A67-AC49-D8976A6F0DC7}"/>
            </a:ext>
          </a:extLst>
        </xdr:cNvPr>
        <xdr:cNvCxnSpPr/>
      </xdr:nvCxnSpPr>
      <xdr:spPr>
        <a:xfrm>
          <a:off x="6607175"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D0BF61F8-FC1B-47E7-9647-6BB1B59F2EB7}"/>
            </a:ext>
          </a:extLst>
        </xdr:cNvPr>
        <xdr:cNvSpPr txBox="1"/>
      </xdr:nvSpPr>
      <xdr:spPr>
        <a:xfrm>
          <a:off x="6072701" y="6109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70DB9AA4-FB78-43AD-85D0-7D2A8AC02D11}"/>
            </a:ext>
          </a:extLst>
        </xdr:cNvPr>
        <xdr:cNvCxnSpPr/>
      </xdr:nvCxnSpPr>
      <xdr:spPr>
        <a:xfrm>
          <a:off x="6607175"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CFC9608E-81FF-40B2-9286-A66E5F7A1D84}"/>
            </a:ext>
          </a:extLst>
        </xdr:cNvPr>
        <xdr:cNvSpPr txBox="1"/>
      </xdr:nvSpPr>
      <xdr:spPr>
        <a:xfrm>
          <a:off x="6072701" y="56521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966D54B9-C7DE-4A33-BD5F-82E2E0C309C2}"/>
            </a:ext>
          </a:extLst>
        </xdr:cNvPr>
        <xdr:cNvCxnSpPr/>
      </xdr:nvCxnSpPr>
      <xdr:spPr>
        <a:xfrm>
          <a:off x="6607175"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08F77AFB-F1A0-43D5-B696-1C5DC0BD2726}"/>
            </a:ext>
          </a:extLst>
        </xdr:cNvPr>
        <xdr:cNvSpPr txBox="1"/>
      </xdr:nvSpPr>
      <xdr:spPr>
        <a:xfrm>
          <a:off x="6072701" y="51949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E5C1D229-44CF-4DCE-B3FF-09E67A96D9CB}"/>
            </a:ext>
          </a:extLst>
        </xdr:cNvPr>
        <xdr:cNvSpPr/>
      </xdr:nvSpPr>
      <xdr:spPr>
        <a:xfrm>
          <a:off x="6607175"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23531</xdr:rowOff>
    </xdr:from>
    <xdr:to>
      <xdr:col>54</xdr:col>
      <xdr:colOff>189865</xdr:colOff>
      <xdr:row>41</xdr:row>
      <xdr:rowOff>70805</xdr:rowOff>
    </xdr:to>
    <xdr:cxnSp macro="">
      <xdr:nvCxnSpPr>
        <xdr:cNvPr id="110" name="直線コネクタ 109">
          <a:extLst>
            <a:ext uri="{FF2B5EF4-FFF2-40B4-BE49-F238E27FC236}">
              <a16:creationId xmlns:a16="http://schemas.microsoft.com/office/drawing/2014/main" id="{0731104F-1E7E-4558-AA67-A10BBEE06847}"/>
            </a:ext>
          </a:extLst>
        </xdr:cNvPr>
        <xdr:cNvCxnSpPr/>
      </xdr:nvCxnSpPr>
      <xdr:spPr>
        <a:xfrm flipV="1">
          <a:off x="10476865" y="5681381"/>
          <a:ext cx="0" cy="1422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74632</xdr:rowOff>
    </xdr:from>
    <xdr:ext cx="469744" cy="259045"/>
    <xdr:sp macro="" textlink="">
      <xdr:nvSpPr>
        <xdr:cNvPr id="111" name="【道路】&#10;一人当たり延長最小値テキスト">
          <a:extLst>
            <a:ext uri="{FF2B5EF4-FFF2-40B4-BE49-F238E27FC236}">
              <a16:creationId xmlns:a16="http://schemas.microsoft.com/office/drawing/2014/main" id="{29B34A5F-E0DF-4B06-9B71-E2C95DB928D3}"/>
            </a:ext>
          </a:extLst>
        </xdr:cNvPr>
        <xdr:cNvSpPr txBox="1"/>
      </xdr:nvSpPr>
      <xdr:spPr>
        <a:xfrm>
          <a:off x="10515600" y="7104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70805</xdr:rowOff>
    </xdr:from>
    <xdr:to>
      <xdr:col>55</xdr:col>
      <xdr:colOff>88900</xdr:colOff>
      <xdr:row>41</xdr:row>
      <xdr:rowOff>70805</xdr:rowOff>
    </xdr:to>
    <xdr:cxnSp macro="">
      <xdr:nvCxnSpPr>
        <xdr:cNvPr id="112" name="直線コネクタ 111">
          <a:extLst>
            <a:ext uri="{FF2B5EF4-FFF2-40B4-BE49-F238E27FC236}">
              <a16:creationId xmlns:a16="http://schemas.microsoft.com/office/drawing/2014/main" id="{F7DA575F-B2BD-4A50-A7B4-F4D86EBE0F42}"/>
            </a:ext>
          </a:extLst>
        </xdr:cNvPr>
        <xdr:cNvCxnSpPr/>
      </xdr:nvCxnSpPr>
      <xdr:spPr>
        <a:xfrm>
          <a:off x="10391775" y="7103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141658</xdr:rowOff>
    </xdr:from>
    <xdr:ext cx="534377" cy="259045"/>
    <xdr:sp macro="" textlink="">
      <xdr:nvSpPr>
        <xdr:cNvPr id="113" name="【道路】&#10;一人当たり延長最大値テキスト">
          <a:extLst>
            <a:ext uri="{FF2B5EF4-FFF2-40B4-BE49-F238E27FC236}">
              <a16:creationId xmlns:a16="http://schemas.microsoft.com/office/drawing/2014/main" id="{5AAA09BB-75C0-4579-AE65-02B4ADD3BEBC}"/>
            </a:ext>
          </a:extLst>
        </xdr:cNvPr>
        <xdr:cNvSpPr txBox="1"/>
      </xdr:nvSpPr>
      <xdr:spPr>
        <a:xfrm>
          <a:off x="10515600" y="5459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23531</xdr:rowOff>
    </xdr:from>
    <xdr:to>
      <xdr:col>55</xdr:col>
      <xdr:colOff>88900</xdr:colOff>
      <xdr:row>33</xdr:row>
      <xdr:rowOff>23531</xdr:rowOff>
    </xdr:to>
    <xdr:cxnSp macro="">
      <xdr:nvCxnSpPr>
        <xdr:cNvPr id="114" name="直線コネクタ 113">
          <a:extLst>
            <a:ext uri="{FF2B5EF4-FFF2-40B4-BE49-F238E27FC236}">
              <a16:creationId xmlns:a16="http://schemas.microsoft.com/office/drawing/2014/main" id="{E121B647-DA9E-4B7F-A46F-F591B4604DDB}"/>
            </a:ext>
          </a:extLst>
        </xdr:cNvPr>
        <xdr:cNvCxnSpPr/>
      </xdr:nvCxnSpPr>
      <xdr:spPr>
        <a:xfrm>
          <a:off x="10391775" y="5681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24309</xdr:rowOff>
    </xdr:from>
    <xdr:ext cx="469744" cy="259045"/>
    <xdr:sp macro="" textlink="">
      <xdr:nvSpPr>
        <xdr:cNvPr id="115" name="【道路】&#10;一人当たり延長平均値テキスト">
          <a:extLst>
            <a:ext uri="{FF2B5EF4-FFF2-40B4-BE49-F238E27FC236}">
              <a16:creationId xmlns:a16="http://schemas.microsoft.com/office/drawing/2014/main" id="{19B705DE-845F-4FF1-A6BA-C17410DF2168}"/>
            </a:ext>
          </a:extLst>
        </xdr:cNvPr>
        <xdr:cNvSpPr txBox="1"/>
      </xdr:nvSpPr>
      <xdr:spPr>
        <a:xfrm>
          <a:off x="10515600" y="65425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45882</xdr:rowOff>
    </xdr:from>
    <xdr:to>
      <xdr:col>55</xdr:col>
      <xdr:colOff>50800</xdr:colOff>
      <xdr:row>38</xdr:row>
      <xdr:rowOff>147482</xdr:rowOff>
    </xdr:to>
    <xdr:sp macro="" textlink="">
      <xdr:nvSpPr>
        <xdr:cNvPr id="116" name="フローチャート: 判断 115">
          <a:extLst>
            <a:ext uri="{FF2B5EF4-FFF2-40B4-BE49-F238E27FC236}">
              <a16:creationId xmlns:a16="http://schemas.microsoft.com/office/drawing/2014/main" id="{E03C06A8-355D-4191-93BC-69AABF60DCEF}"/>
            </a:ext>
          </a:extLst>
        </xdr:cNvPr>
        <xdr:cNvSpPr/>
      </xdr:nvSpPr>
      <xdr:spPr>
        <a:xfrm>
          <a:off x="10429875" y="6564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52192</xdr:rowOff>
    </xdr:from>
    <xdr:to>
      <xdr:col>50</xdr:col>
      <xdr:colOff>165100</xdr:colOff>
      <xdr:row>38</xdr:row>
      <xdr:rowOff>153792</xdr:rowOff>
    </xdr:to>
    <xdr:sp macro="" textlink="">
      <xdr:nvSpPr>
        <xdr:cNvPr id="117" name="フローチャート: 判断 116">
          <a:extLst>
            <a:ext uri="{FF2B5EF4-FFF2-40B4-BE49-F238E27FC236}">
              <a16:creationId xmlns:a16="http://schemas.microsoft.com/office/drawing/2014/main" id="{B5E204FF-BD60-42AA-A8A3-69C44C77AA1C}"/>
            </a:ext>
          </a:extLst>
        </xdr:cNvPr>
        <xdr:cNvSpPr/>
      </xdr:nvSpPr>
      <xdr:spPr>
        <a:xfrm>
          <a:off x="9591675" y="6570467"/>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65634</xdr:rowOff>
    </xdr:from>
    <xdr:to>
      <xdr:col>46</xdr:col>
      <xdr:colOff>38100</xdr:colOff>
      <xdr:row>38</xdr:row>
      <xdr:rowOff>167234</xdr:rowOff>
    </xdr:to>
    <xdr:sp macro="" textlink="">
      <xdr:nvSpPr>
        <xdr:cNvPr id="118" name="フローチャート: 判断 117">
          <a:extLst>
            <a:ext uri="{FF2B5EF4-FFF2-40B4-BE49-F238E27FC236}">
              <a16:creationId xmlns:a16="http://schemas.microsoft.com/office/drawing/2014/main" id="{997F05FC-9E01-4B35-BDC8-7AD337D13AEE}"/>
            </a:ext>
          </a:extLst>
        </xdr:cNvPr>
        <xdr:cNvSpPr/>
      </xdr:nvSpPr>
      <xdr:spPr>
        <a:xfrm>
          <a:off x="8702675" y="6583909"/>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68285</xdr:rowOff>
    </xdr:from>
    <xdr:to>
      <xdr:col>41</xdr:col>
      <xdr:colOff>101600</xdr:colOff>
      <xdr:row>38</xdr:row>
      <xdr:rowOff>169885</xdr:rowOff>
    </xdr:to>
    <xdr:sp macro="" textlink="">
      <xdr:nvSpPr>
        <xdr:cNvPr id="119" name="フローチャート: 判断 118">
          <a:extLst>
            <a:ext uri="{FF2B5EF4-FFF2-40B4-BE49-F238E27FC236}">
              <a16:creationId xmlns:a16="http://schemas.microsoft.com/office/drawing/2014/main" id="{28C585FD-FFA8-4D45-B232-91BE1BD4CBF4}"/>
            </a:ext>
          </a:extLst>
        </xdr:cNvPr>
        <xdr:cNvSpPr/>
      </xdr:nvSpPr>
      <xdr:spPr>
        <a:xfrm>
          <a:off x="7810500" y="6586560"/>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76332</xdr:rowOff>
    </xdr:from>
    <xdr:to>
      <xdr:col>36</xdr:col>
      <xdr:colOff>165100</xdr:colOff>
      <xdr:row>39</xdr:row>
      <xdr:rowOff>6482</xdr:rowOff>
    </xdr:to>
    <xdr:sp macro="" textlink="">
      <xdr:nvSpPr>
        <xdr:cNvPr id="120" name="フローチャート: 判断 119">
          <a:extLst>
            <a:ext uri="{FF2B5EF4-FFF2-40B4-BE49-F238E27FC236}">
              <a16:creationId xmlns:a16="http://schemas.microsoft.com/office/drawing/2014/main" id="{88C3E16F-7CE2-4448-907E-573546BD384F}"/>
            </a:ext>
          </a:extLst>
        </xdr:cNvPr>
        <xdr:cNvSpPr/>
      </xdr:nvSpPr>
      <xdr:spPr>
        <a:xfrm>
          <a:off x="6924675" y="6591432"/>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80A04D2E-81B8-43D9-BF83-06C070E81C24}"/>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5E1B72FB-94F9-4B74-96FC-E6CB9342BAEF}"/>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B770C5CD-C986-4CE2-870F-4366403AC689}"/>
            </a:ext>
          </a:extLst>
        </xdr:cNvPr>
        <xdr:cNvSpPr txBox="1"/>
      </xdr:nvSpPr>
      <xdr:spPr>
        <a:xfrm>
          <a:off x="8562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E9875303-A4E3-4985-BC9A-89563121168A}"/>
            </a:ext>
          </a:extLst>
        </xdr:cNvPr>
        <xdr:cNvSpPr txBox="1"/>
      </xdr:nvSpPr>
      <xdr:spPr>
        <a:xfrm>
          <a:off x="7673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4790843-00BB-4607-B291-73C5468ECE62}"/>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139791</xdr:rowOff>
    </xdr:from>
    <xdr:to>
      <xdr:col>55</xdr:col>
      <xdr:colOff>50800</xdr:colOff>
      <xdr:row>36</xdr:row>
      <xdr:rowOff>69941</xdr:rowOff>
    </xdr:to>
    <xdr:sp macro="" textlink="">
      <xdr:nvSpPr>
        <xdr:cNvPr id="126" name="楕円 125">
          <a:extLst>
            <a:ext uri="{FF2B5EF4-FFF2-40B4-BE49-F238E27FC236}">
              <a16:creationId xmlns:a16="http://schemas.microsoft.com/office/drawing/2014/main" id="{6AD5016F-0502-408B-B036-1C9174BD896A}"/>
            </a:ext>
          </a:extLst>
        </xdr:cNvPr>
        <xdr:cNvSpPr/>
      </xdr:nvSpPr>
      <xdr:spPr>
        <a:xfrm>
          <a:off x="10429875" y="6143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34</xdr:row>
      <xdr:rowOff>162668</xdr:rowOff>
    </xdr:from>
    <xdr:ext cx="534377" cy="259045"/>
    <xdr:sp macro="" textlink="">
      <xdr:nvSpPr>
        <xdr:cNvPr id="127" name="【道路】&#10;一人当たり延長該当値テキスト">
          <a:extLst>
            <a:ext uri="{FF2B5EF4-FFF2-40B4-BE49-F238E27FC236}">
              <a16:creationId xmlns:a16="http://schemas.microsoft.com/office/drawing/2014/main" id="{18AF3B77-5903-4749-91D3-C237118D8C9A}"/>
            </a:ext>
          </a:extLst>
        </xdr:cNvPr>
        <xdr:cNvSpPr txBox="1"/>
      </xdr:nvSpPr>
      <xdr:spPr>
        <a:xfrm>
          <a:off x="10515600" y="5995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147015</xdr:rowOff>
    </xdr:from>
    <xdr:to>
      <xdr:col>50</xdr:col>
      <xdr:colOff>165100</xdr:colOff>
      <xdr:row>36</xdr:row>
      <xdr:rowOff>77165</xdr:rowOff>
    </xdr:to>
    <xdr:sp macro="" textlink="">
      <xdr:nvSpPr>
        <xdr:cNvPr id="128" name="楕円 127">
          <a:extLst>
            <a:ext uri="{FF2B5EF4-FFF2-40B4-BE49-F238E27FC236}">
              <a16:creationId xmlns:a16="http://schemas.microsoft.com/office/drawing/2014/main" id="{740D0899-984A-4A00-994C-AA368B9EC2D2}"/>
            </a:ext>
          </a:extLst>
        </xdr:cNvPr>
        <xdr:cNvSpPr/>
      </xdr:nvSpPr>
      <xdr:spPr>
        <a:xfrm>
          <a:off x="9591675" y="615094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19141</xdr:rowOff>
    </xdr:from>
    <xdr:to>
      <xdr:col>55</xdr:col>
      <xdr:colOff>0</xdr:colOff>
      <xdr:row>36</xdr:row>
      <xdr:rowOff>26365</xdr:rowOff>
    </xdr:to>
    <xdr:cxnSp macro="">
      <xdr:nvCxnSpPr>
        <xdr:cNvPr id="129" name="直線コネクタ 128">
          <a:extLst>
            <a:ext uri="{FF2B5EF4-FFF2-40B4-BE49-F238E27FC236}">
              <a16:creationId xmlns:a16="http://schemas.microsoft.com/office/drawing/2014/main" id="{FE870232-99D5-4ABD-963D-E76558BF8AB4}"/>
            </a:ext>
          </a:extLst>
        </xdr:cNvPr>
        <xdr:cNvCxnSpPr/>
      </xdr:nvCxnSpPr>
      <xdr:spPr>
        <a:xfrm flipV="1">
          <a:off x="9639300" y="6191341"/>
          <a:ext cx="838200" cy="10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163017</xdr:rowOff>
    </xdr:from>
    <xdr:to>
      <xdr:col>46</xdr:col>
      <xdr:colOff>38100</xdr:colOff>
      <xdr:row>36</xdr:row>
      <xdr:rowOff>93167</xdr:rowOff>
    </xdr:to>
    <xdr:sp macro="" textlink="">
      <xdr:nvSpPr>
        <xdr:cNvPr id="130" name="楕円 129">
          <a:extLst>
            <a:ext uri="{FF2B5EF4-FFF2-40B4-BE49-F238E27FC236}">
              <a16:creationId xmlns:a16="http://schemas.microsoft.com/office/drawing/2014/main" id="{3017B89C-5A57-4423-9F6E-67359A93542E}"/>
            </a:ext>
          </a:extLst>
        </xdr:cNvPr>
        <xdr:cNvSpPr/>
      </xdr:nvSpPr>
      <xdr:spPr>
        <a:xfrm>
          <a:off x="8702675" y="6166942"/>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26365</xdr:rowOff>
    </xdr:from>
    <xdr:to>
      <xdr:col>50</xdr:col>
      <xdr:colOff>114300</xdr:colOff>
      <xdr:row>36</xdr:row>
      <xdr:rowOff>42367</xdr:rowOff>
    </xdr:to>
    <xdr:cxnSp macro="">
      <xdr:nvCxnSpPr>
        <xdr:cNvPr id="131" name="直線コネクタ 130">
          <a:extLst>
            <a:ext uri="{FF2B5EF4-FFF2-40B4-BE49-F238E27FC236}">
              <a16:creationId xmlns:a16="http://schemas.microsoft.com/office/drawing/2014/main" id="{5D2926C7-D5DC-4BBA-9B8C-8A67CC447674}"/>
            </a:ext>
          </a:extLst>
        </xdr:cNvPr>
        <xdr:cNvCxnSpPr/>
      </xdr:nvCxnSpPr>
      <xdr:spPr>
        <a:xfrm flipV="1">
          <a:off x="8753475" y="6201740"/>
          <a:ext cx="885825" cy="12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8026</xdr:rowOff>
    </xdr:from>
    <xdr:to>
      <xdr:col>41</xdr:col>
      <xdr:colOff>101600</xdr:colOff>
      <xdr:row>36</xdr:row>
      <xdr:rowOff>109626</xdr:rowOff>
    </xdr:to>
    <xdr:sp macro="" textlink="">
      <xdr:nvSpPr>
        <xdr:cNvPr id="132" name="楕円 131">
          <a:extLst>
            <a:ext uri="{FF2B5EF4-FFF2-40B4-BE49-F238E27FC236}">
              <a16:creationId xmlns:a16="http://schemas.microsoft.com/office/drawing/2014/main" id="{C6380DE7-2A3D-46B0-AF63-3496EEB78EC3}"/>
            </a:ext>
          </a:extLst>
        </xdr:cNvPr>
        <xdr:cNvSpPr/>
      </xdr:nvSpPr>
      <xdr:spPr>
        <a:xfrm>
          <a:off x="7810500" y="6183401"/>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42367</xdr:rowOff>
    </xdr:from>
    <xdr:to>
      <xdr:col>45</xdr:col>
      <xdr:colOff>177800</xdr:colOff>
      <xdr:row>36</xdr:row>
      <xdr:rowOff>58826</xdr:rowOff>
    </xdr:to>
    <xdr:cxnSp macro="">
      <xdr:nvCxnSpPr>
        <xdr:cNvPr id="133" name="直線コネクタ 132">
          <a:extLst>
            <a:ext uri="{FF2B5EF4-FFF2-40B4-BE49-F238E27FC236}">
              <a16:creationId xmlns:a16="http://schemas.microsoft.com/office/drawing/2014/main" id="{80729855-2F78-4617-8263-6E2E221B8E37}"/>
            </a:ext>
          </a:extLst>
        </xdr:cNvPr>
        <xdr:cNvCxnSpPr/>
      </xdr:nvCxnSpPr>
      <xdr:spPr>
        <a:xfrm flipV="1">
          <a:off x="7864475" y="6214567"/>
          <a:ext cx="889000" cy="16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25766</xdr:rowOff>
    </xdr:from>
    <xdr:to>
      <xdr:col>36</xdr:col>
      <xdr:colOff>165100</xdr:colOff>
      <xdr:row>36</xdr:row>
      <xdr:rowOff>127366</xdr:rowOff>
    </xdr:to>
    <xdr:sp macro="" textlink="">
      <xdr:nvSpPr>
        <xdr:cNvPr id="134" name="楕円 133">
          <a:extLst>
            <a:ext uri="{FF2B5EF4-FFF2-40B4-BE49-F238E27FC236}">
              <a16:creationId xmlns:a16="http://schemas.microsoft.com/office/drawing/2014/main" id="{9B106E4B-E656-42E7-B32A-8344D0F3BCFF}"/>
            </a:ext>
          </a:extLst>
        </xdr:cNvPr>
        <xdr:cNvSpPr/>
      </xdr:nvSpPr>
      <xdr:spPr>
        <a:xfrm>
          <a:off x="6924675" y="6201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58826</xdr:rowOff>
    </xdr:from>
    <xdr:to>
      <xdr:col>41</xdr:col>
      <xdr:colOff>50800</xdr:colOff>
      <xdr:row>36</xdr:row>
      <xdr:rowOff>76566</xdr:rowOff>
    </xdr:to>
    <xdr:cxnSp macro="">
      <xdr:nvCxnSpPr>
        <xdr:cNvPr id="135" name="直線コネクタ 134">
          <a:extLst>
            <a:ext uri="{FF2B5EF4-FFF2-40B4-BE49-F238E27FC236}">
              <a16:creationId xmlns:a16="http://schemas.microsoft.com/office/drawing/2014/main" id="{BAE242FA-82B3-48B3-AFD2-F6065CC73602}"/>
            </a:ext>
          </a:extLst>
        </xdr:cNvPr>
        <xdr:cNvCxnSpPr/>
      </xdr:nvCxnSpPr>
      <xdr:spPr>
        <a:xfrm flipV="1">
          <a:off x="6972300" y="6231026"/>
          <a:ext cx="892175" cy="17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144919</xdr:rowOff>
    </xdr:from>
    <xdr:ext cx="469744" cy="259045"/>
    <xdr:sp macro="" textlink="">
      <xdr:nvSpPr>
        <xdr:cNvPr id="136" name="n_1aveValue【道路】&#10;一人当たり延長">
          <a:extLst>
            <a:ext uri="{FF2B5EF4-FFF2-40B4-BE49-F238E27FC236}">
              <a16:creationId xmlns:a16="http://schemas.microsoft.com/office/drawing/2014/main" id="{4C49BB8F-981A-4005-850C-27425D8A4441}"/>
            </a:ext>
          </a:extLst>
        </xdr:cNvPr>
        <xdr:cNvSpPr txBox="1"/>
      </xdr:nvSpPr>
      <xdr:spPr>
        <a:xfrm>
          <a:off x="9391727" y="6663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158361</xdr:rowOff>
    </xdr:from>
    <xdr:ext cx="469744" cy="259045"/>
    <xdr:sp macro="" textlink="">
      <xdr:nvSpPr>
        <xdr:cNvPr id="137" name="n_2aveValue【道路】&#10;一人当たり延長">
          <a:extLst>
            <a:ext uri="{FF2B5EF4-FFF2-40B4-BE49-F238E27FC236}">
              <a16:creationId xmlns:a16="http://schemas.microsoft.com/office/drawing/2014/main" id="{695820E9-9C76-4141-9FA6-64F5F7A0F0AF}"/>
            </a:ext>
          </a:extLst>
        </xdr:cNvPr>
        <xdr:cNvSpPr txBox="1"/>
      </xdr:nvSpPr>
      <xdr:spPr>
        <a:xfrm>
          <a:off x="8515427" y="6676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161012</xdr:rowOff>
    </xdr:from>
    <xdr:ext cx="469744" cy="259045"/>
    <xdr:sp macro="" textlink="">
      <xdr:nvSpPr>
        <xdr:cNvPr id="138" name="n_3aveValue【道路】&#10;一人当たり延長">
          <a:extLst>
            <a:ext uri="{FF2B5EF4-FFF2-40B4-BE49-F238E27FC236}">
              <a16:creationId xmlns:a16="http://schemas.microsoft.com/office/drawing/2014/main" id="{E1049CB3-A171-4939-874E-09CFCCE16F40}"/>
            </a:ext>
          </a:extLst>
        </xdr:cNvPr>
        <xdr:cNvSpPr txBox="1"/>
      </xdr:nvSpPr>
      <xdr:spPr>
        <a:xfrm>
          <a:off x="7629602" y="6679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169059</xdr:rowOff>
    </xdr:from>
    <xdr:ext cx="469744" cy="259045"/>
    <xdr:sp macro="" textlink="">
      <xdr:nvSpPr>
        <xdr:cNvPr id="139" name="n_4aveValue【道路】&#10;一人当たり延長">
          <a:extLst>
            <a:ext uri="{FF2B5EF4-FFF2-40B4-BE49-F238E27FC236}">
              <a16:creationId xmlns:a16="http://schemas.microsoft.com/office/drawing/2014/main" id="{B6303922-EB22-4A15-B363-8AEBEB381C1B}"/>
            </a:ext>
          </a:extLst>
        </xdr:cNvPr>
        <xdr:cNvSpPr txBox="1"/>
      </xdr:nvSpPr>
      <xdr:spPr>
        <a:xfrm>
          <a:off x="6740602" y="6684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34</xdr:row>
      <xdr:rowOff>93692</xdr:rowOff>
    </xdr:from>
    <xdr:ext cx="534377" cy="259045"/>
    <xdr:sp macro="" textlink="">
      <xdr:nvSpPr>
        <xdr:cNvPr id="140" name="n_1mainValue【道路】&#10;一人当たり延長">
          <a:extLst>
            <a:ext uri="{FF2B5EF4-FFF2-40B4-BE49-F238E27FC236}">
              <a16:creationId xmlns:a16="http://schemas.microsoft.com/office/drawing/2014/main" id="{F47D7CAE-9724-42B5-AF70-67DB60EA5F43}"/>
            </a:ext>
          </a:extLst>
        </xdr:cNvPr>
        <xdr:cNvSpPr txBox="1"/>
      </xdr:nvSpPr>
      <xdr:spPr>
        <a:xfrm>
          <a:off x="9362586" y="5922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34</xdr:row>
      <xdr:rowOff>109694</xdr:rowOff>
    </xdr:from>
    <xdr:ext cx="534377" cy="259045"/>
    <xdr:sp macro="" textlink="">
      <xdr:nvSpPr>
        <xdr:cNvPr id="141" name="n_2mainValue【道路】&#10;一人当たり延長">
          <a:extLst>
            <a:ext uri="{FF2B5EF4-FFF2-40B4-BE49-F238E27FC236}">
              <a16:creationId xmlns:a16="http://schemas.microsoft.com/office/drawing/2014/main" id="{221D1E49-94B1-4D8F-8C8E-C33A1D0B08CB}"/>
            </a:ext>
          </a:extLst>
        </xdr:cNvPr>
        <xdr:cNvSpPr txBox="1"/>
      </xdr:nvSpPr>
      <xdr:spPr>
        <a:xfrm>
          <a:off x="8486286" y="5938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34</xdr:row>
      <xdr:rowOff>126153</xdr:rowOff>
    </xdr:from>
    <xdr:ext cx="534377" cy="259045"/>
    <xdr:sp macro="" textlink="">
      <xdr:nvSpPr>
        <xdr:cNvPr id="142" name="n_3mainValue【道路】&#10;一人当たり延長">
          <a:extLst>
            <a:ext uri="{FF2B5EF4-FFF2-40B4-BE49-F238E27FC236}">
              <a16:creationId xmlns:a16="http://schemas.microsoft.com/office/drawing/2014/main" id="{617E3ABF-EBEB-4CAF-9DE2-587AA9600C87}"/>
            </a:ext>
          </a:extLst>
        </xdr:cNvPr>
        <xdr:cNvSpPr txBox="1"/>
      </xdr:nvSpPr>
      <xdr:spPr>
        <a:xfrm>
          <a:off x="7597286" y="5958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34</xdr:row>
      <xdr:rowOff>143893</xdr:rowOff>
    </xdr:from>
    <xdr:ext cx="469744" cy="259045"/>
    <xdr:sp macro="" textlink="">
      <xdr:nvSpPr>
        <xdr:cNvPr id="143" name="n_4mainValue【道路】&#10;一人当たり延長">
          <a:extLst>
            <a:ext uri="{FF2B5EF4-FFF2-40B4-BE49-F238E27FC236}">
              <a16:creationId xmlns:a16="http://schemas.microsoft.com/office/drawing/2014/main" id="{73828E62-4FC2-43EB-865D-E28D8F56473E}"/>
            </a:ext>
          </a:extLst>
        </xdr:cNvPr>
        <xdr:cNvSpPr txBox="1"/>
      </xdr:nvSpPr>
      <xdr:spPr>
        <a:xfrm>
          <a:off x="6740602" y="5976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2C26FEF7-8D13-41A1-BC32-88A933DB8D86}"/>
            </a:ext>
          </a:extLst>
        </xdr:cNvPr>
        <xdr:cNvSpPr/>
      </xdr:nvSpPr>
      <xdr:spPr>
        <a:xfrm>
          <a:off x="762000" y="800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1486E0B7-3448-4759-99A8-FF2AA3ADA07A}"/>
            </a:ext>
          </a:extLst>
        </xdr:cNvPr>
        <xdr:cNvSpPr/>
      </xdr:nvSpPr>
      <xdr:spPr>
        <a:xfrm>
          <a:off x="892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08B07E23-CAEF-4ACF-B968-BA26D2D4E039}"/>
            </a:ext>
          </a:extLst>
        </xdr:cNvPr>
        <xdr:cNvSpPr/>
      </xdr:nvSpPr>
      <xdr:spPr>
        <a:xfrm>
          <a:off x="892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10A0A62C-E6C5-45FB-8CC5-864D2D76802A}"/>
            </a:ext>
          </a:extLst>
        </xdr:cNvPr>
        <xdr:cNvSpPr/>
      </xdr:nvSpPr>
      <xdr:spPr>
        <a:xfrm>
          <a:off x="1905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87C03FED-06AC-4FDB-B623-37BC29E0EC0F}"/>
            </a:ext>
          </a:extLst>
        </xdr:cNvPr>
        <xdr:cNvSpPr/>
      </xdr:nvSpPr>
      <xdr:spPr>
        <a:xfrm>
          <a:off x="1905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EB973161-2558-462F-BCF7-7E37B8DD5DAB}"/>
            </a:ext>
          </a:extLst>
        </xdr:cNvPr>
        <xdr:cNvSpPr/>
      </xdr:nvSpPr>
      <xdr:spPr>
        <a:xfrm>
          <a:off x="3048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6003182C-1001-4AF8-9F66-626D8F7A0E64}"/>
            </a:ext>
          </a:extLst>
        </xdr:cNvPr>
        <xdr:cNvSpPr/>
      </xdr:nvSpPr>
      <xdr:spPr>
        <a:xfrm>
          <a:off x="3048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AFD14F8F-D40F-4B6A-82D4-0FB42AAB3179}"/>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4E2CCC76-AC70-406A-A895-19DAD8BA577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25F29D9F-9659-4A10-8C15-6AC8BCAAD3A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CC3832F6-E273-4C18-B9C8-2ABE9023298B}"/>
            </a:ext>
          </a:extLst>
        </xdr:cNvPr>
        <xdr:cNvSpPr txBox="1"/>
      </xdr:nvSpPr>
      <xdr:spPr>
        <a:xfrm>
          <a:off x="297996" y="1129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5" name="直線コネクタ 154">
          <a:extLst>
            <a:ext uri="{FF2B5EF4-FFF2-40B4-BE49-F238E27FC236}">
              <a16:creationId xmlns:a16="http://schemas.microsoft.com/office/drawing/2014/main" id="{5209FFCA-27E7-4484-B005-1832E822CFE6}"/>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6" name="テキスト ボックス 155">
          <a:extLst>
            <a:ext uri="{FF2B5EF4-FFF2-40B4-BE49-F238E27FC236}">
              <a16:creationId xmlns:a16="http://schemas.microsoft.com/office/drawing/2014/main" id="{11326761-253C-4289-A622-6CCBE1365876}"/>
            </a:ext>
          </a:extLst>
        </xdr:cNvPr>
        <xdr:cNvSpPr txBox="1"/>
      </xdr:nvSpPr>
      <xdr:spPr>
        <a:xfrm>
          <a:off x="297996" y="1090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7" name="直線コネクタ 156">
          <a:extLst>
            <a:ext uri="{FF2B5EF4-FFF2-40B4-BE49-F238E27FC236}">
              <a16:creationId xmlns:a16="http://schemas.microsoft.com/office/drawing/2014/main" id="{7D5E05FD-C708-41C4-9CF4-EB7F435FC0C9}"/>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8" name="テキスト ボックス 157">
          <a:extLst>
            <a:ext uri="{FF2B5EF4-FFF2-40B4-BE49-F238E27FC236}">
              <a16:creationId xmlns:a16="http://schemas.microsoft.com/office/drawing/2014/main" id="{8619E086-66AD-46D6-BE30-92DC200864C5}"/>
            </a:ext>
          </a:extLst>
        </xdr:cNvPr>
        <xdr:cNvSpPr txBox="1"/>
      </xdr:nvSpPr>
      <xdr:spPr>
        <a:xfrm>
          <a:off x="358941" y="10528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9" name="直線コネクタ 158">
          <a:extLst>
            <a:ext uri="{FF2B5EF4-FFF2-40B4-BE49-F238E27FC236}">
              <a16:creationId xmlns:a16="http://schemas.microsoft.com/office/drawing/2014/main" id="{A6BD1FA8-7646-4711-8225-80FD7004D31B}"/>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0" name="テキスト ボックス 159">
          <a:extLst>
            <a:ext uri="{FF2B5EF4-FFF2-40B4-BE49-F238E27FC236}">
              <a16:creationId xmlns:a16="http://schemas.microsoft.com/office/drawing/2014/main" id="{BE8D409E-8CE6-48EE-B7D0-7ECD734A95D7}"/>
            </a:ext>
          </a:extLst>
        </xdr:cNvPr>
        <xdr:cNvSpPr txBox="1"/>
      </xdr:nvSpPr>
      <xdr:spPr>
        <a:xfrm>
          <a:off x="358941" y="10147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1" name="直線コネクタ 160">
          <a:extLst>
            <a:ext uri="{FF2B5EF4-FFF2-40B4-BE49-F238E27FC236}">
              <a16:creationId xmlns:a16="http://schemas.microsoft.com/office/drawing/2014/main" id="{AC79EBF9-BEB8-45D4-BBFB-A858036EBDB8}"/>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2" name="テキスト ボックス 161">
          <a:extLst>
            <a:ext uri="{FF2B5EF4-FFF2-40B4-BE49-F238E27FC236}">
              <a16:creationId xmlns:a16="http://schemas.microsoft.com/office/drawing/2014/main" id="{27526752-B63C-4B70-A700-F3B68E71DDA5}"/>
            </a:ext>
          </a:extLst>
        </xdr:cNvPr>
        <xdr:cNvSpPr txBox="1"/>
      </xdr:nvSpPr>
      <xdr:spPr>
        <a:xfrm>
          <a:off x="358941" y="9766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3" name="直線コネクタ 162">
          <a:extLst>
            <a:ext uri="{FF2B5EF4-FFF2-40B4-BE49-F238E27FC236}">
              <a16:creationId xmlns:a16="http://schemas.microsoft.com/office/drawing/2014/main" id="{5B41EB7D-5FAE-478C-A7D9-140B35B11039}"/>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4" name="テキスト ボックス 163">
          <a:extLst>
            <a:ext uri="{FF2B5EF4-FFF2-40B4-BE49-F238E27FC236}">
              <a16:creationId xmlns:a16="http://schemas.microsoft.com/office/drawing/2014/main" id="{4E21E60A-F3E6-435D-8074-A036CA0F55E4}"/>
            </a:ext>
          </a:extLst>
        </xdr:cNvPr>
        <xdr:cNvSpPr txBox="1"/>
      </xdr:nvSpPr>
      <xdr:spPr>
        <a:xfrm>
          <a:off x="358941" y="9385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20CC2A6F-3845-460A-8B85-17FA4889975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6" name="テキスト ボックス 165">
          <a:extLst>
            <a:ext uri="{FF2B5EF4-FFF2-40B4-BE49-F238E27FC236}">
              <a16:creationId xmlns:a16="http://schemas.microsoft.com/office/drawing/2014/main" id="{DBA58C29-2562-4F52-A0F5-8F5EAEA891A0}"/>
            </a:ext>
          </a:extLst>
        </xdr:cNvPr>
        <xdr:cNvSpPr txBox="1"/>
      </xdr:nvSpPr>
      <xdr:spPr>
        <a:xfrm>
          <a:off x="423061" y="90049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7" name="【橋りょう・トンネル】&#10;有形固定資産減価償却率グラフ枠">
          <a:extLst>
            <a:ext uri="{FF2B5EF4-FFF2-40B4-BE49-F238E27FC236}">
              <a16:creationId xmlns:a16="http://schemas.microsoft.com/office/drawing/2014/main" id="{D7467D13-8BEA-420E-BD84-5C56F6D0349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89535</xdr:rowOff>
    </xdr:from>
    <xdr:to>
      <xdr:col>24</xdr:col>
      <xdr:colOff>62865</xdr:colOff>
      <xdr:row>63</xdr:row>
      <xdr:rowOff>45720</xdr:rowOff>
    </xdr:to>
    <xdr:cxnSp macro="">
      <xdr:nvCxnSpPr>
        <xdr:cNvPr id="168" name="直線コネクタ 167">
          <a:extLst>
            <a:ext uri="{FF2B5EF4-FFF2-40B4-BE49-F238E27FC236}">
              <a16:creationId xmlns:a16="http://schemas.microsoft.com/office/drawing/2014/main" id="{9FD598D2-660F-41B7-8BC4-31B79057470A}"/>
            </a:ext>
          </a:extLst>
        </xdr:cNvPr>
        <xdr:cNvCxnSpPr/>
      </xdr:nvCxnSpPr>
      <xdr:spPr>
        <a:xfrm flipV="1">
          <a:off x="4638040" y="9522460"/>
          <a:ext cx="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49547</xdr:rowOff>
    </xdr:from>
    <xdr:ext cx="405111" cy="259045"/>
    <xdr:sp macro="" textlink="">
      <xdr:nvSpPr>
        <xdr:cNvPr id="169" name="【橋りょう・トンネル】&#10;有形固定資産減価償却率最小値テキスト">
          <a:extLst>
            <a:ext uri="{FF2B5EF4-FFF2-40B4-BE49-F238E27FC236}">
              <a16:creationId xmlns:a16="http://schemas.microsoft.com/office/drawing/2014/main" id="{BCE6A7A6-28F9-4C40-B62C-18C9DBB3E8D2}"/>
            </a:ext>
          </a:extLst>
        </xdr:cNvPr>
        <xdr:cNvSpPr txBox="1"/>
      </xdr:nvSpPr>
      <xdr:spPr>
        <a:xfrm>
          <a:off x="4676775" y="10854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45720</xdr:rowOff>
    </xdr:from>
    <xdr:to>
      <xdr:col>24</xdr:col>
      <xdr:colOff>152400</xdr:colOff>
      <xdr:row>63</xdr:row>
      <xdr:rowOff>45720</xdr:rowOff>
    </xdr:to>
    <xdr:cxnSp macro="">
      <xdr:nvCxnSpPr>
        <xdr:cNvPr id="170" name="直線コネクタ 169">
          <a:extLst>
            <a:ext uri="{FF2B5EF4-FFF2-40B4-BE49-F238E27FC236}">
              <a16:creationId xmlns:a16="http://schemas.microsoft.com/office/drawing/2014/main" id="{8723BB48-11D7-44E9-B527-460869504F7A}"/>
            </a:ext>
          </a:extLst>
        </xdr:cNvPr>
        <xdr:cNvCxnSpPr/>
      </xdr:nvCxnSpPr>
      <xdr:spPr>
        <a:xfrm>
          <a:off x="4549775" y="10850245"/>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36212</xdr:rowOff>
    </xdr:from>
    <xdr:ext cx="405111" cy="259045"/>
    <xdr:sp macro="" textlink="">
      <xdr:nvSpPr>
        <xdr:cNvPr id="171" name="【橋りょう・トンネル】&#10;有形固定資産減価償却率最大値テキスト">
          <a:extLst>
            <a:ext uri="{FF2B5EF4-FFF2-40B4-BE49-F238E27FC236}">
              <a16:creationId xmlns:a16="http://schemas.microsoft.com/office/drawing/2014/main" id="{92AD752F-D65C-43DC-9C1E-95C3198D5AB0}"/>
            </a:ext>
          </a:extLst>
        </xdr:cNvPr>
        <xdr:cNvSpPr txBox="1"/>
      </xdr:nvSpPr>
      <xdr:spPr>
        <a:xfrm>
          <a:off x="4676775" y="9294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89535</xdr:rowOff>
    </xdr:from>
    <xdr:to>
      <xdr:col>24</xdr:col>
      <xdr:colOff>152400</xdr:colOff>
      <xdr:row>55</xdr:row>
      <xdr:rowOff>89535</xdr:rowOff>
    </xdr:to>
    <xdr:cxnSp macro="">
      <xdr:nvCxnSpPr>
        <xdr:cNvPr id="172" name="直線コネクタ 171">
          <a:extLst>
            <a:ext uri="{FF2B5EF4-FFF2-40B4-BE49-F238E27FC236}">
              <a16:creationId xmlns:a16="http://schemas.microsoft.com/office/drawing/2014/main" id="{2A6BDD6D-215B-46FE-A76A-D500FAD3D8C6}"/>
            </a:ext>
          </a:extLst>
        </xdr:cNvPr>
        <xdr:cNvCxnSpPr/>
      </xdr:nvCxnSpPr>
      <xdr:spPr>
        <a:xfrm>
          <a:off x="4549775" y="9522460"/>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61612</xdr:rowOff>
    </xdr:from>
    <xdr:ext cx="405111" cy="259045"/>
    <xdr:sp macro="" textlink="">
      <xdr:nvSpPr>
        <xdr:cNvPr id="173" name="【橋りょう・トンネル】&#10;有形固定資産減価償却率平均値テキスト">
          <a:extLst>
            <a:ext uri="{FF2B5EF4-FFF2-40B4-BE49-F238E27FC236}">
              <a16:creationId xmlns:a16="http://schemas.microsoft.com/office/drawing/2014/main" id="{2F4E4052-0AED-4D5F-847C-F0746BB3EA97}"/>
            </a:ext>
          </a:extLst>
        </xdr:cNvPr>
        <xdr:cNvSpPr txBox="1"/>
      </xdr:nvSpPr>
      <xdr:spPr>
        <a:xfrm>
          <a:off x="4676775" y="101771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38735</xdr:rowOff>
    </xdr:from>
    <xdr:to>
      <xdr:col>24</xdr:col>
      <xdr:colOff>114300</xdr:colOff>
      <xdr:row>60</xdr:row>
      <xdr:rowOff>140335</xdr:rowOff>
    </xdr:to>
    <xdr:sp macro="" textlink="">
      <xdr:nvSpPr>
        <xdr:cNvPr id="174" name="フローチャート: 判断 173">
          <a:extLst>
            <a:ext uri="{FF2B5EF4-FFF2-40B4-BE49-F238E27FC236}">
              <a16:creationId xmlns:a16="http://schemas.microsoft.com/office/drawing/2014/main" id="{C9A49B3F-F977-420A-99E7-E21F09BF4672}"/>
            </a:ext>
          </a:extLst>
        </xdr:cNvPr>
        <xdr:cNvSpPr/>
      </xdr:nvSpPr>
      <xdr:spPr>
        <a:xfrm>
          <a:off x="4587875" y="10325735"/>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12065</xdr:rowOff>
    </xdr:from>
    <xdr:to>
      <xdr:col>20</xdr:col>
      <xdr:colOff>38100</xdr:colOff>
      <xdr:row>60</xdr:row>
      <xdr:rowOff>113665</xdr:rowOff>
    </xdr:to>
    <xdr:sp macro="" textlink="">
      <xdr:nvSpPr>
        <xdr:cNvPr id="175" name="フローチャート: 判断 174">
          <a:extLst>
            <a:ext uri="{FF2B5EF4-FFF2-40B4-BE49-F238E27FC236}">
              <a16:creationId xmlns:a16="http://schemas.microsoft.com/office/drawing/2014/main" id="{29E76A0F-4424-40C2-A217-3FA6BBBD1CB3}"/>
            </a:ext>
          </a:extLst>
        </xdr:cNvPr>
        <xdr:cNvSpPr/>
      </xdr:nvSpPr>
      <xdr:spPr>
        <a:xfrm>
          <a:off x="3749675" y="10302240"/>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162560</xdr:rowOff>
    </xdr:from>
    <xdr:to>
      <xdr:col>15</xdr:col>
      <xdr:colOff>101600</xdr:colOff>
      <xdr:row>60</xdr:row>
      <xdr:rowOff>92710</xdr:rowOff>
    </xdr:to>
    <xdr:sp macro="" textlink="">
      <xdr:nvSpPr>
        <xdr:cNvPr id="176" name="フローチャート: 判断 175">
          <a:extLst>
            <a:ext uri="{FF2B5EF4-FFF2-40B4-BE49-F238E27FC236}">
              <a16:creationId xmlns:a16="http://schemas.microsoft.com/office/drawing/2014/main" id="{EB84EF6F-DDE9-4958-8139-6E972F2892E3}"/>
            </a:ext>
          </a:extLst>
        </xdr:cNvPr>
        <xdr:cNvSpPr/>
      </xdr:nvSpPr>
      <xdr:spPr>
        <a:xfrm>
          <a:off x="2857500" y="10281285"/>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137795</xdr:rowOff>
    </xdr:from>
    <xdr:to>
      <xdr:col>10</xdr:col>
      <xdr:colOff>165100</xdr:colOff>
      <xdr:row>60</xdr:row>
      <xdr:rowOff>67945</xdr:rowOff>
    </xdr:to>
    <xdr:sp macro="" textlink="">
      <xdr:nvSpPr>
        <xdr:cNvPr id="177" name="フローチャート: 判断 176">
          <a:extLst>
            <a:ext uri="{FF2B5EF4-FFF2-40B4-BE49-F238E27FC236}">
              <a16:creationId xmlns:a16="http://schemas.microsoft.com/office/drawing/2014/main" id="{993F3CF1-FC35-48DB-B2C2-2C024D2C9C38}"/>
            </a:ext>
          </a:extLst>
        </xdr:cNvPr>
        <xdr:cNvSpPr/>
      </xdr:nvSpPr>
      <xdr:spPr>
        <a:xfrm>
          <a:off x="1971675" y="10253345"/>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126365</xdr:rowOff>
    </xdr:from>
    <xdr:to>
      <xdr:col>6</xdr:col>
      <xdr:colOff>38100</xdr:colOff>
      <xdr:row>60</xdr:row>
      <xdr:rowOff>56515</xdr:rowOff>
    </xdr:to>
    <xdr:sp macro="" textlink="">
      <xdr:nvSpPr>
        <xdr:cNvPr id="178" name="フローチャート: 判断 177">
          <a:extLst>
            <a:ext uri="{FF2B5EF4-FFF2-40B4-BE49-F238E27FC236}">
              <a16:creationId xmlns:a16="http://schemas.microsoft.com/office/drawing/2014/main" id="{C964B93D-F131-46AB-9EF2-0DEBDDF34051}"/>
            </a:ext>
          </a:extLst>
        </xdr:cNvPr>
        <xdr:cNvSpPr/>
      </xdr:nvSpPr>
      <xdr:spPr>
        <a:xfrm>
          <a:off x="1082675" y="10245090"/>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45DEC0BA-91B4-4368-96F6-6F38EE2C5B75}"/>
            </a:ext>
          </a:extLst>
        </xdr:cNvPr>
        <xdr:cNvSpPr txBox="1"/>
      </xdr:nvSpPr>
      <xdr:spPr>
        <a:xfrm>
          <a:off x="44481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E3F3F0A0-9097-4630-8718-CD73E5D350BE}"/>
            </a:ext>
          </a:extLst>
        </xdr:cNvPr>
        <xdr:cNvSpPr txBox="1"/>
      </xdr:nvSpPr>
      <xdr:spPr>
        <a:xfrm>
          <a:off x="3609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8419C361-3D6E-4429-994C-DFD94A1AE9A0}"/>
            </a:ext>
          </a:extLst>
        </xdr:cNvPr>
        <xdr:cNvSpPr txBox="1"/>
      </xdr:nvSpPr>
      <xdr:spPr>
        <a:xfrm>
          <a:off x="2720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D253DD60-F253-42F0-AF95-F229D1B99192}"/>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6F7790B0-F382-4214-AFFF-71322524F79D}"/>
            </a:ext>
          </a:extLst>
        </xdr:cNvPr>
        <xdr:cNvSpPr txBox="1"/>
      </xdr:nvSpPr>
      <xdr:spPr>
        <a:xfrm>
          <a:off x="942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59690</xdr:rowOff>
    </xdr:from>
    <xdr:to>
      <xdr:col>24</xdr:col>
      <xdr:colOff>114300</xdr:colOff>
      <xdr:row>61</xdr:row>
      <xdr:rowOff>161290</xdr:rowOff>
    </xdr:to>
    <xdr:sp macro="" textlink="">
      <xdr:nvSpPr>
        <xdr:cNvPr id="184" name="楕円 183">
          <a:extLst>
            <a:ext uri="{FF2B5EF4-FFF2-40B4-BE49-F238E27FC236}">
              <a16:creationId xmlns:a16="http://schemas.microsoft.com/office/drawing/2014/main" id="{90B9FBE7-5B9C-49BB-ADA7-7461D023E849}"/>
            </a:ext>
          </a:extLst>
        </xdr:cNvPr>
        <xdr:cNvSpPr/>
      </xdr:nvSpPr>
      <xdr:spPr>
        <a:xfrm>
          <a:off x="4587875" y="10518140"/>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38117</xdr:rowOff>
    </xdr:from>
    <xdr:ext cx="405111" cy="259045"/>
    <xdr:sp macro="" textlink="">
      <xdr:nvSpPr>
        <xdr:cNvPr id="185" name="【橋りょう・トンネル】&#10;有形固定資産減価償却率該当値テキスト">
          <a:extLst>
            <a:ext uri="{FF2B5EF4-FFF2-40B4-BE49-F238E27FC236}">
              <a16:creationId xmlns:a16="http://schemas.microsoft.com/office/drawing/2014/main" id="{36E90FE4-E6E1-4B2E-A384-6B1723A159CE}"/>
            </a:ext>
          </a:extLst>
        </xdr:cNvPr>
        <xdr:cNvSpPr txBox="1"/>
      </xdr:nvSpPr>
      <xdr:spPr>
        <a:xfrm>
          <a:off x="4676775" y="1049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27305</xdr:rowOff>
    </xdr:from>
    <xdr:to>
      <xdr:col>20</xdr:col>
      <xdr:colOff>38100</xdr:colOff>
      <xdr:row>61</xdr:row>
      <xdr:rowOff>128905</xdr:rowOff>
    </xdr:to>
    <xdr:sp macro="" textlink="">
      <xdr:nvSpPr>
        <xdr:cNvPr id="186" name="楕円 185">
          <a:extLst>
            <a:ext uri="{FF2B5EF4-FFF2-40B4-BE49-F238E27FC236}">
              <a16:creationId xmlns:a16="http://schemas.microsoft.com/office/drawing/2014/main" id="{115BB6AE-847C-43E3-9C4D-894F25A04F69}"/>
            </a:ext>
          </a:extLst>
        </xdr:cNvPr>
        <xdr:cNvSpPr/>
      </xdr:nvSpPr>
      <xdr:spPr>
        <a:xfrm>
          <a:off x="3749675" y="10488930"/>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78105</xdr:rowOff>
    </xdr:from>
    <xdr:to>
      <xdr:col>24</xdr:col>
      <xdr:colOff>63500</xdr:colOff>
      <xdr:row>61</xdr:row>
      <xdr:rowOff>110490</xdr:rowOff>
    </xdr:to>
    <xdr:cxnSp macro="">
      <xdr:nvCxnSpPr>
        <xdr:cNvPr id="187" name="直線コネクタ 186">
          <a:extLst>
            <a:ext uri="{FF2B5EF4-FFF2-40B4-BE49-F238E27FC236}">
              <a16:creationId xmlns:a16="http://schemas.microsoft.com/office/drawing/2014/main" id="{D4568A88-235F-49CA-98FB-BE84AAD9DE3F}"/>
            </a:ext>
          </a:extLst>
        </xdr:cNvPr>
        <xdr:cNvCxnSpPr/>
      </xdr:nvCxnSpPr>
      <xdr:spPr>
        <a:xfrm>
          <a:off x="3800475" y="1053655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160655</xdr:rowOff>
    </xdr:from>
    <xdr:to>
      <xdr:col>15</xdr:col>
      <xdr:colOff>101600</xdr:colOff>
      <xdr:row>61</xdr:row>
      <xdr:rowOff>90805</xdr:rowOff>
    </xdr:to>
    <xdr:sp macro="" textlink="">
      <xdr:nvSpPr>
        <xdr:cNvPr id="188" name="楕円 187">
          <a:extLst>
            <a:ext uri="{FF2B5EF4-FFF2-40B4-BE49-F238E27FC236}">
              <a16:creationId xmlns:a16="http://schemas.microsoft.com/office/drawing/2014/main" id="{D9970554-8B56-4A1F-AD6E-248D0F713D48}"/>
            </a:ext>
          </a:extLst>
        </xdr:cNvPr>
        <xdr:cNvSpPr/>
      </xdr:nvSpPr>
      <xdr:spPr>
        <a:xfrm>
          <a:off x="2857500" y="10450830"/>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40005</xdr:rowOff>
    </xdr:from>
    <xdr:to>
      <xdr:col>19</xdr:col>
      <xdr:colOff>177800</xdr:colOff>
      <xdr:row>61</xdr:row>
      <xdr:rowOff>78105</xdr:rowOff>
    </xdr:to>
    <xdr:cxnSp macro="">
      <xdr:nvCxnSpPr>
        <xdr:cNvPr id="189" name="直線コネクタ 188">
          <a:extLst>
            <a:ext uri="{FF2B5EF4-FFF2-40B4-BE49-F238E27FC236}">
              <a16:creationId xmlns:a16="http://schemas.microsoft.com/office/drawing/2014/main" id="{693CBC8F-2082-45A7-BEDC-D3E8E0F95814}"/>
            </a:ext>
          </a:extLst>
        </xdr:cNvPr>
        <xdr:cNvCxnSpPr/>
      </xdr:nvCxnSpPr>
      <xdr:spPr>
        <a:xfrm>
          <a:off x="2911475" y="1049845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128270</xdr:rowOff>
    </xdr:from>
    <xdr:to>
      <xdr:col>10</xdr:col>
      <xdr:colOff>165100</xdr:colOff>
      <xdr:row>61</xdr:row>
      <xdr:rowOff>58420</xdr:rowOff>
    </xdr:to>
    <xdr:sp macro="" textlink="">
      <xdr:nvSpPr>
        <xdr:cNvPr id="190" name="楕円 189">
          <a:extLst>
            <a:ext uri="{FF2B5EF4-FFF2-40B4-BE49-F238E27FC236}">
              <a16:creationId xmlns:a16="http://schemas.microsoft.com/office/drawing/2014/main" id="{CB77242F-AA38-42CE-9BD4-06E48345205F}"/>
            </a:ext>
          </a:extLst>
        </xdr:cNvPr>
        <xdr:cNvSpPr/>
      </xdr:nvSpPr>
      <xdr:spPr>
        <a:xfrm>
          <a:off x="1971675" y="1041844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7620</xdr:rowOff>
    </xdr:from>
    <xdr:to>
      <xdr:col>15</xdr:col>
      <xdr:colOff>50800</xdr:colOff>
      <xdr:row>61</xdr:row>
      <xdr:rowOff>40005</xdr:rowOff>
    </xdr:to>
    <xdr:cxnSp macro="">
      <xdr:nvCxnSpPr>
        <xdr:cNvPr id="191" name="直線コネクタ 190">
          <a:extLst>
            <a:ext uri="{FF2B5EF4-FFF2-40B4-BE49-F238E27FC236}">
              <a16:creationId xmlns:a16="http://schemas.microsoft.com/office/drawing/2014/main" id="{92C2F821-CCB7-42FD-AFDA-AB9EDE7AFFB4}"/>
            </a:ext>
          </a:extLst>
        </xdr:cNvPr>
        <xdr:cNvCxnSpPr/>
      </xdr:nvCxnSpPr>
      <xdr:spPr>
        <a:xfrm>
          <a:off x="2019300" y="10469245"/>
          <a:ext cx="892175"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95885</xdr:rowOff>
    </xdr:from>
    <xdr:to>
      <xdr:col>6</xdr:col>
      <xdr:colOff>38100</xdr:colOff>
      <xdr:row>61</xdr:row>
      <xdr:rowOff>26035</xdr:rowOff>
    </xdr:to>
    <xdr:sp macro="" textlink="">
      <xdr:nvSpPr>
        <xdr:cNvPr id="192" name="楕円 191">
          <a:extLst>
            <a:ext uri="{FF2B5EF4-FFF2-40B4-BE49-F238E27FC236}">
              <a16:creationId xmlns:a16="http://schemas.microsoft.com/office/drawing/2014/main" id="{EB814BD1-99C5-41A5-A9D5-D20FCA4F4929}"/>
            </a:ext>
          </a:extLst>
        </xdr:cNvPr>
        <xdr:cNvSpPr/>
      </xdr:nvSpPr>
      <xdr:spPr>
        <a:xfrm>
          <a:off x="1082675" y="10382885"/>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146685</xdr:rowOff>
    </xdr:from>
    <xdr:to>
      <xdr:col>10</xdr:col>
      <xdr:colOff>114300</xdr:colOff>
      <xdr:row>61</xdr:row>
      <xdr:rowOff>7620</xdr:rowOff>
    </xdr:to>
    <xdr:cxnSp macro="">
      <xdr:nvCxnSpPr>
        <xdr:cNvPr id="193" name="直線コネクタ 192">
          <a:extLst>
            <a:ext uri="{FF2B5EF4-FFF2-40B4-BE49-F238E27FC236}">
              <a16:creationId xmlns:a16="http://schemas.microsoft.com/office/drawing/2014/main" id="{10CA845E-5963-45ED-99D0-AB04ADF5742F}"/>
            </a:ext>
          </a:extLst>
        </xdr:cNvPr>
        <xdr:cNvCxnSpPr/>
      </xdr:nvCxnSpPr>
      <xdr:spPr>
        <a:xfrm>
          <a:off x="1133475" y="10436860"/>
          <a:ext cx="885825"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130192</xdr:rowOff>
    </xdr:from>
    <xdr:ext cx="405111" cy="259045"/>
    <xdr:sp macro="" textlink="">
      <xdr:nvSpPr>
        <xdr:cNvPr id="194" name="n_1aveValue【橋りょう・トンネル】&#10;有形固定資産減価償却率">
          <a:extLst>
            <a:ext uri="{FF2B5EF4-FFF2-40B4-BE49-F238E27FC236}">
              <a16:creationId xmlns:a16="http://schemas.microsoft.com/office/drawing/2014/main" id="{B9E16E17-084C-4D51-A29A-4AC73B45FBF8}"/>
            </a:ext>
          </a:extLst>
        </xdr:cNvPr>
        <xdr:cNvSpPr txBox="1"/>
      </xdr:nvSpPr>
      <xdr:spPr>
        <a:xfrm>
          <a:off x="3582044" y="1007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109237</xdr:rowOff>
    </xdr:from>
    <xdr:ext cx="405111" cy="259045"/>
    <xdr:sp macro="" textlink="">
      <xdr:nvSpPr>
        <xdr:cNvPr id="195" name="n_2aveValue【橋りょう・トンネル】&#10;有形固定資産減価償却率">
          <a:extLst>
            <a:ext uri="{FF2B5EF4-FFF2-40B4-BE49-F238E27FC236}">
              <a16:creationId xmlns:a16="http://schemas.microsoft.com/office/drawing/2014/main" id="{59786D42-B7BF-4F36-9BC0-1E5AAB344B7D}"/>
            </a:ext>
          </a:extLst>
        </xdr:cNvPr>
        <xdr:cNvSpPr txBox="1"/>
      </xdr:nvSpPr>
      <xdr:spPr>
        <a:xfrm>
          <a:off x="2705744" y="10056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84472</xdr:rowOff>
    </xdr:from>
    <xdr:ext cx="405111" cy="259045"/>
    <xdr:sp macro="" textlink="">
      <xdr:nvSpPr>
        <xdr:cNvPr id="196" name="n_3aveValue【橋りょう・トンネル】&#10;有形固定資産減価償却率">
          <a:extLst>
            <a:ext uri="{FF2B5EF4-FFF2-40B4-BE49-F238E27FC236}">
              <a16:creationId xmlns:a16="http://schemas.microsoft.com/office/drawing/2014/main" id="{B5823E54-7B8D-4E4B-AE77-A728A86EC854}"/>
            </a:ext>
          </a:extLst>
        </xdr:cNvPr>
        <xdr:cNvSpPr txBox="1"/>
      </xdr:nvSpPr>
      <xdr:spPr>
        <a:xfrm>
          <a:off x="1819919" y="10031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73042</xdr:rowOff>
    </xdr:from>
    <xdr:ext cx="405111" cy="259045"/>
    <xdr:sp macro="" textlink="">
      <xdr:nvSpPr>
        <xdr:cNvPr id="197" name="n_4aveValue【橋りょう・トンネル】&#10;有形固定資産減価償却率">
          <a:extLst>
            <a:ext uri="{FF2B5EF4-FFF2-40B4-BE49-F238E27FC236}">
              <a16:creationId xmlns:a16="http://schemas.microsoft.com/office/drawing/2014/main" id="{FCBC2A0D-0119-4B23-BCF8-8E9B224DF343}"/>
            </a:ext>
          </a:extLst>
        </xdr:cNvPr>
        <xdr:cNvSpPr txBox="1"/>
      </xdr:nvSpPr>
      <xdr:spPr>
        <a:xfrm>
          <a:off x="930919" y="1001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120032</xdr:rowOff>
    </xdr:from>
    <xdr:ext cx="405111" cy="259045"/>
    <xdr:sp macro="" textlink="">
      <xdr:nvSpPr>
        <xdr:cNvPr id="198" name="n_1mainValue【橋りょう・トンネル】&#10;有形固定資産減価償却率">
          <a:extLst>
            <a:ext uri="{FF2B5EF4-FFF2-40B4-BE49-F238E27FC236}">
              <a16:creationId xmlns:a16="http://schemas.microsoft.com/office/drawing/2014/main" id="{3FAB9066-7086-4D0B-92E1-DEC78767DE19}"/>
            </a:ext>
          </a:extLst>
        </xdr:cNvPr>
        <xdr:cNvSpPr txBox="1"/>
      </xdr:nvSpPr>
      <xdr:spPr>
        <a:xfrm>
          <a:off x="3582044" y="10581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81932</xdr:rowOff>
    </xdr:from>
    <xdr:ext cx="405111" cy="259045"/>
    <xdr:sp macro="" textlink="">
      <xdr:nvSpPr>
        <xdr:cNvPr id="199" name="n_2mainValue【橋りょう・トンネル】&#10;有形固定資産減価償却率">
          <a:extLst>
            <a:ext uri="{FF2B5EF4-FFF2-40B4-BE49-F238E27FC236}">
              <a16:creationId xmlns:a16="http://schemas.microsoft.com/office/drawing/2014/main" id="{5D644E54-F0FD-4617-8893-70C96AC95B3F}"/>
            </a:ext>
          </a:extLst>
        </xdr:cNvPr>
        <xdr:cNvSpPr txBox="1"/>
      </xdr:nvSpPr>
      <xdr:spPr>
        <a:xfrm>
          <a:off x="2705744" y="1054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49547</xdr:rowOff>
    </xdr:from>
    <xdr:ext cx="405111" cy="259045"/>
    <xdr:sp macro="" textlink="">
      <xdr:nvSpPr>
        <xdr:cNvPr id="200" name="n_3mainValue【橋りょう・トンネル】&#10;有形固定資産減価償却率">
          <a:extLst>
            <a:ext uri="{FF2B5EF4-FFF2-40B4-BE49-F238E27FC236}">
              <a16:creationId xmlns:a16="http://schemas.microsoft.com/office/drawing/2014/main" id="{FC018893-131C-4352-AF41-10EF5047AAE5}"/>
            </a:ext>
          </a:extLst>
        </xdr:cNvPr>
        <xdr:cNvSpPr txBox="1"/>
      </xdr:nvSpPr>
      <xdr:spPr>
        <a:xfrm>
          <a:off x="1819919" y="10511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17162</xdr:rowOff>
    </xdr:from>
    <xdr:ext cx="405111" cy="259045"/>
    <xdr:sp macro="" textlink="">
      <xdr:nvSpPr>
        <xdr:cNvPr id="201" name="n_4mainValue【橋りょう・トンネル】&#10;有形固定資産減価償却率">
          <a:extLst>
            <a:ext uri="{FF2B5EF4-FFF2-40B4-BE49-F238E27FC236}">
              <a16:creationId xmlns:a16="http://schemas.microsoft.com/office/drawing/2014/main" id="{900219CA-BC31-4D3A-81E2-C2B33AEA4DD5}"/>
            </a:ext>
          </a:extLst>
        </xdr:cNvPr>
        <xdr:cNvSpPr txBox="1"/>
      </xdr:nvSpPr>
      <xdr:spPr>
        <a:xfrm>
          <a:off x="930919" y="1047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2" name="正方形/長方形 201">
          <a:extLst>
            <a:ext uri="{FF2B5EF4-FFF2-40B4-BE49-F238E27FC236}">
              <a16:creationId xmlns:a16="http://schemas.microsoft.com/office/drawing/2014/main" id="{17C0BB3D-EC60-44C4-960F-4D0B439A5423}"/>
            </a:ext>
          </a:extLst>
        </xdr:cNvPr>
        <xdr:cNvSpPr/>
      </xdr:nvSpPr>
      <xdr:spPr>
        <a:xfrm>
          <a:off x="6607175" y="800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3" name="正方形/長方形 202">
          <a:extLst>
            <a:ext uri="{FF2B5EF4-FFF2-40B4-BE49-F238E27FC236}">
              <a16:creationId xmlns:a16="http://schemas.microsoft.com/office/drawing/2014/main" id="{EC176A93-B90A-4E39-ACF5-672595273A0C}"/>
            </a:ext>
          </a:extLst>
        </xdr:cNvPr>
        <xdr:cNvSpPr/>
      </xdr:nvSpPr>
      <xdr:spPr>
        <a:xfrm>
          <a:off x="6734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4" name="正方形/長方形 203">
          <a:extLst>
            <a:ext uri="{FF2B5EF4-FFF2-40B4-BE49-F238E27FC236}">
              <a16:creationId xmlns:a16="http://schemas.microsoft.com/office/drawing/2014/main" id="{58DE5FA0-5006-4668-9C7E-3D677812AD57}"/>
            </a:ext>
          </a:extLst>
        </xdr:cNvPr>
        <xdr:cNvSpPr/>
      </xdr:nvSpPr>
      <xdr:spPr>
        <a:xfrm>
          <a:off x="6734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5" name="正方形/長方形 204">
          <a:extLst>
            <a:ext uri="{FF2B5EF4-FFF2-40B4-BE49-F238E27FC236}">
              <a16:creationId xmlns:a16="http://schemas.microsoft.com/office/drawing/2014/main" id="{A818BE7E-58C5-4AC9-BE65-37E8580995D9}"/>
            </a:ext>
          </a:extLst>
        </xdr:cNvPr>
        <xdr:cNvSpPr/>
      </xdr:nvSpPr>
      <xdr:spPr>
        <a:xfrm>
          <a:off x="7750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6" name="正方形/長方形 205">
          <a:extLst>
            <a:ext uri="{FF2B5EF4-FFF2-40B4-BE49-F238E27FC236}">
              <a16:creationId xmlns:a16="http://schemas.microsoft.com/office/drawing/2014/main" id="{0AA4481B-9729-4A6A-847D-8168F96C3DB3}"/>
            </a:ext>
          </a:extLst>
        </xdr:cNvPr>
        <xdr:cNvSpPr/>
      </xdr:nvSpPr>
      <xdr:spPr>
        <a:xfrm>
          <a:off x="7750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7" name="正方形/長方形 206">
          <a:extLst>
            <a:ext uri="{FF2B5EF4-FFF2-40B4-BE49-F238E27FC236}">
              <a16:creationId xmlns:a16="http://schemas.microsoft.com/office/drawing/2014/main" id="{989CDDB1-8EDE-4482-8738-3B3ACA29F503}"/>
            </a:ext>
          </a:extLst>
        </xdr:cNvPr>
        <xdr:cNvSpPr/>
      </xdr:nvSpPr>
      <xdr:spPr>
        <a:xfrm>
          <a:off x="8893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8" name="正方形/長方形 207">
          <a:extLst>
            <a:ext uri="{FF2B5EF4-FFF2-40B4-BE49-F238E27FC236}">
              <a16:creationId xmlns:a16="http://schemas.microsoft.com/office/drawing/2014/main" id="{796141CD-6816-4E1D-9965-087F0F8D6C0E}"/>
            </a:ext>
          </a:extLst>
        </xdr:cNvPr>
        <xdr:cNvSpPr/>
      </xdr:nvSpPr>
      <xdr:spPr>
        <a:xfrm>
          <a:off x="8893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9" name="正方形/長方形 208">
          <a:extLst>
            <a:ext uri="{FF2B5EF4-FFF2-40B4-BE49-F238E27FC236}">
              <a16:creationId xmlns:a16="http://schemas.microsoft.com/office/drawing/2014/main" id="{3579FA4F-9B97-4710-B652-C42F3A7E01D6}"/>
            </a:ext>
          </a:extLst>
        </xdr:cNvPr>
        <xdr:cNvSpPr/>
      </xdr:nvSpPr>
      <xdr:spPr>
        <a:xfrm>
          <a:off x="6607175"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0" name="テキスト ボックス 209">
          <a:extLst>
            <a:ext uri="{FF2B5EF4-FFF2-40B4-BE49-F238E27FC236}">
              <a16:creationId xmlns:a16="http://schemas.microsoft.com/office/drawing/2014/main" id="{F4D651BD-EEE8-4C28-B5BB-891B6EEBCD36}"/>
            </a:ext>
          </a:extLst>
        </xdr:cNvPr>
        <xdr:cNvSpPr txBox="1"/>
      </xdr:nvSpPr>
      <xdr:spPr>
        <a:xfrm>
          <a:off x="6569075"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1" name="直線コネクタ 210">
          <a:extLst>
            <a:ext uri="{FF2B5EF4-FFF2-40B4-BE49-F238E27FC236}">
              <a16:creationId xmlns:a16="http://schemas.microsoft.com/office/drawing/2014/main" id="{E213455A-2433-4A07-AF78-BB2493D6ECAC}"/>
            </a:ext>
          </a:extLst>
        </xdr:cNvPr>
        <xdr:cNvCxnSpPr/>
      </xdr:nvCxnSpPr>
      <xdr:spPr>
        <a:xfrm>
          <a:off x="6607175"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2" name="直線コネクタ 211">
          <a:extLst>
            <a:ext uri="{FF2B5EF4-FFF2-40B4-BE49-F238E27FC236}">
              <a16:creationId xmlns:a16="http://schemas.microsoft.com/office/drawing/2014/main" id="{FBAA00E0-9F9D-476C-92C1-07B665C0F175}"/>
            </a:ext>
          </a:extLst>
        </xdr:cNvPr>
        <xdr:cNvCxnSpPr/>
      </xdr:nvCxnSpPr>
      <xdr:spPr>
        <a:xfrm>
          <a:off x="6607175"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3" name="テキスト ボックス 212">
          <a:extLst>
            <a:ext uri="{FF2B5EF4-FFF2-40B4-BE49-F238E27FC236}">
              <a16:creationId xmlns:a16="http://schemas.microsoft.com/office/drawing/2014/main" id="{51B5E31C-C3AC-4CE3-9ED4-7EF15F240FB2}"/>
            </a:ext>
          </a:extLst>
        </xdr:cNvPr>
        <xdr:cNvSpPr txBox="1"/>
      </xdr:nvSpPr>
      <xdr:spPr>
        <a:xfrm>
          <a:off x="6358389" y="109099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4" name="直線コネクタ 213">
          <a:extLst>
            <a:ext uri="{FF2B5EF4-FFF2-40B4-BE49-F238E27FC236}">
              <a16:creationId xmlns:a16="http://schemas.microsoft.com/office/drawing/2014/main" id="{8392910B-7500-4CFE-8501-5B8AF5BD2453}"/>
            </a:ext>
          </a:extLst>
        </xdr:cNvPr>
        <xdr:cNvCxnSpPr/>
      </xdr:nvCxnSpPr>
      <xdr:spPr>
        <a:xfrm>
          <a:off x="6607175"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5" name="テキスト ボックス 214">
          <a:extLst>
            <a:ext uri="{FF2B5EF4-FFF2-40B4-BE49-F238E27FC236}">
              <a16:creationId xmlns:a16="http://schemas.microsoft.com/office/drawing/2014/main" id="{249D7092-5A6F-4DD5-98BF-392F5A9CAB8A}"/>
            </a:ext>
          </a:extLst>
        </xdr:cNvPr>
        <xdr:cNvSpPr txBox="1"/>
      </xdr:nvSpPr>
      <xdr:spPr>
        <a:xfrm>
          <a:off x="6011756" y="105289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6" name="直線コネクタ 215">
          <a:extLst>
            <a:ext uri="{FF2B5EF4-FFF2-40B4-BE49-F238E27FC236}">
              <a16:creationId xmlns:a16="http://schemas.microsoft.com/office/drawing/2014/main" id="{46A7BAC2-67A8-4C60-BEEB-7A20F16D20B7}"/>
            </a:ext>
          </a:extLst>
        </xdr:cNvPr>
        <xdr:cNvCxnSpPr/>
      </xdr:nvCxnSpPr>
      <xdr:spPr>
        <a:xfrm>
          <a:off x="6607175"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7" name="テキスト ボックス 216">
          <a:extLst>
            <a:ext uri="{FF2B5EF4-FFF2-40B4-BE49-F238E27FC236}">
              <a16:creationId xmlns:a16="http://schemas.microsoft.com/office/drawing/2014/main" id="{49B43B33-B162-4CF6-8278-80C87603E9B5}"/>
            </a:ext>
          </a:extLst>
        </xdr:cNvPr>
        <xdr:cNvSpPr txBox="1"/>
      </xdr:nvSpPr>
      <xdr:spPr>
        <a:xfrm>
          <a:off x="6011756" y="101479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8" name="直線コネクタ 217">
          <a:extLst>
            <a:ext uri="{FF2B5EF4-FFF2-40B4-BE49-F238E27FC236}">
              <a16:creationId xmlns:a16="http://schemas.microsoft.com/office/drawing/2014/main" id="{966202EC-5E48-4BB5-88D4-C69AD8F52253}"/>
            </a:ext>
          </a:extLst>
        </xdr:cNvPr>
        <xdr:cNvCxnSpPr/>
      </xdr:nvCxnSpPr>
      <xdr:spPr>
        <a:xfrm>
          <a:off x="6607175"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19" name="テキスト ボックス 218">
          <a:extLst>
            <a:ext uri="{FF2B5EF4-FFF2-40B4-BE49-F238E27FC236}">
              <a16:creationId xmlns:a16="http://schemas.microsoft.com/office/drawing/2014/main" id="{C14B3D83-D7FD-4B1F-8828-13E6985CC1FD}"/>
            </a:ext>
          </a:extLst>
        </xdr:cNvPr>
        <xdr:cNvSpPr txBox="1"/>
      </xdr:nvSpPr>
      <xdr:spPr>
        <a:xfrm>
          <a:off x="6011756" y="97669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0" name="直線コネクタ 219">
          <a:extLst>
            <a:ext uri="{FF2B5EF4-FFF2-40B4-BE49-F238E27FC236}">
              <a16:creationId xmlns:a16="http://schemas.microsoft.com/office/drawing/2014/main" id="{DBA1174A-FD5F-4BCB-AA43-EC8F0103BEC4}"/>
            </a:ext>
          </a:extLst>
        </xdr:cNvPr>
        <xdr:cNvCxnSpPr/>
      </xdr:nvCxnSpPr>
      <xdr:spPr>
        <a:xfrm>
          <a:off x="6607175"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1" name="テキスト ボックス 220">
          <a:extLst>
            <a:ext uri="{FF2B5EF4-FFF2-40B4-BE49-F238E27FC236}">
              <a16:creationId xmlns:a16="http://schemas.microsoft.com/office/drawing/2014/main" id="{8E0C22BE-A33A-4465-B3CB-0D7FCC3B71E4}"/>
            </a:ext>
          </a:extLst>
        </xdr:cNvPr>
        <xdr:cNvSpPr txBox="1"/>
      </xdr:nvSpPr>
      <xdr:spPr>
        <a:xfrm>
          <a:off x="6011756" y="93859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AECAD3C9-60E4-4C31-8EC2-A3A5A77DB889}"/>
            </a:ext>
          </a:extLst>
        </xdr:cNvPr>
        <xdr:cNvCxnSpPr/>
      </xdr:nvCxnSpPr>
      <xdr:spPr>
        <a:xfrm>
          <a:off x="6607175"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3" name="テキスト ボックス 222">
          <a:extLst>
            <a:ext uri="{FF2B5EF4-FFF2-40B4-BE49-F238E27FC236}">
              <a16:creationId xmlns:a16="http://schemas.microsoft.com/office/drawing/2014/main" id="{EB9D7105-EDED-4329-8282-3A207B4A2F79}"/>
            </a:ext>
          </a:extLst>
        </xdr:cNvPr>
        <xdr:cNvSpPr txBox="1"/>
      </xdr:nvSpPr>
      <xdr:spPr>
        <a:xfrm>
          <a:off x="6011756" y="90049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橋りょう・トンネル】&#10;一人当たり有形固定資産（償却資産）額グラフ枠">
          <a:extLst>
            <a:ext uri="{FF2B5EF4-FFF2-40B4-BE49-F238E27FC236}">
              <a16:creationId xmlns:a16="http://schemas.microsoft.com/office/drawing/2014/main" id="{0DA14860-BA62-40C3-9DE1-8BFC5CC42D45}"/>
            </a:ext>
          </a:extLst>
        </xdr:cNvPr>
        <xdr:cNvSpPr/>
      </xdr:nvSpPr>
      <xdr:spPr>
        <a:xfrm>
          <a:off x="6607175"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113881</xdr:rowOff>
    </xdr:from>
    <xdr:to>
      <xdr:col>54</xdr:col>
      <xdr:colOff>189865</xdr:colOff>
      <xdr:row>64</xdr:row>
      <xdr:rowOff>71190</xdr:rowOff>
    </xdr:to>
    <xdr:cxnSp macro="">
      <xdr:nvCxnSpPr>
        <xdr:cNvPr id="225" name="直線コネクタ 224">
          <a:extLst>
            <a:ext uri="{FF2B5EF4-FFF2-40B4-BE49-F238E27FC236}">
              <a16:creationId xmlns:a16="http://schemas.microsoft.com/office/drawing/2014/main" id="{B96CC311-A0F2-4EDC-A1FE-1AD2841CA101}"/>
            </a:ext>
          </a:extLst>
        </xdr:cNvPr>
        <xdr:cNvCxnSpPr/>
      </xdr:nvCxnSpPr>
      <xdr:spPr>
        <a:xfrm flipV="1">
          <a:off x="10476865" y="9543631"/>
          <a:ext cx="0" cy="15035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75017</xdr:rowOff>
    </xdr:from>
    <xdr:ext cx="469744" cy="259045"/>
    <xdr:sp macro="" textlink="">
      <xdr:nvSpPr>
        <xdr:cNvPr id="226" name="【橋りょう・トンネル】&#10;一人当たり有形固定資産（償却資産）額最小値テキスト">
          <a:extLst>
            <a:ext uri="{FF2B5EF4-FFF2-40B4-BE49-F238E27FC236}">
              <a16:creationId xmlns:a16="http://schemas.microsoft.com/office/drawing/2014/main" id="{35EA69EE-88D9-477E-8D53-101A98E245AE}"/>
            </a:ext>
          </a:extLst>
        </xdr:cNvPr>
        <xdr:cNvSpPr txBox="1"/>
      </xdr:nvSpPr>
      <xdr:spPr>
        <a:xfrm>
          <a:off x="10515600" y="11047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71190</xdr:rowOff>
    </xdr:from>
    <xdr:to>
      <xdr:col>55</xdr:col>
      <xdr:colOff>88900</xdr:colOff>
      <xdr:row>64</xdr:row>
      <xdr:rowOff>71190</xdr:rowOff>
    </xdr:to>
    <xdr:cxnSp macro="">
      <xdr:nvCxnSpPr>
        <xdr:cNvPr id="227" name="直線コネクタ 226">
          <a:extLst>
            <a:ext uri="{FF2B5EF4-FFF2-40B4-BE49-F238E27FC236}">
              <a16:creationId xmlns:a16="http://schemas.microsoft.com/office/drawing/2014/main" id="{94EB2DA2-1E67-4706-B747-0A14E9DE1785}"/>
            </a:ext>
          </a:extLst>
        </xdr:cNvPr>
        <xdr:cNvCxnSpPr/>
      </xdr:nvCxnSpPr>
      <xdr:spPr>
        <a:xfrm>
          <a:off x="10391775" y="11047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60558</xdr:rowOff>
    </xdr:from>
    <xdr:ext cx="599010" cy="259045"/>
    <xdr:sp macro="" textlink="">
      <xdr:nvSpPr>
        <xdr:cNvPr id="228" name="【橋りょう・トンネル】&#10;一人当たり有形固定資産（償却資産）額最大値テキスト">
          <a:extLst>
            <a:ext uri="{FF2B5EF4-FFF2-40B4-BE49-F238E27FC236}">
              <a16:creationId xmlns:a16="http://schemas.microsoft.com/office/drawing/2014/main" id="{39ADB0A7-9DBA-4403-B8FF-5C603789E744}"/>
            </a:ext>
          </a:extLst>
        </xdr:cNvPr>
        <xdr:cNvSpPr txBox="1"/>
      </xdr:nvSpPr>
      <xdr:spPr>
        <a:xfrm>
          <a:off x="10515600" y="9318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113881</xdr:rowOff>
    </xdr:from>
    <xdr:to>
      <xdr:col>55</xdr:col>
      <xdr:colOff>88900</xdr:colOff>
      <xdr:row>55</xdr:row>
      <xdr:rowOff>113881</xdr:rowOff>
    </xdr:to>
    <xdr:cxnSp macro="">
      <xdr:nvCxnSpPr>
        <xdr:cNvPr id="229" name="直線コネクタ 228">
          <a:extLst>
            <a:ext uri="{FF2B5EF4-FFF2-40B4-BE49-F238E27FC236}">
              <a16:creationId xmlns:a16="http://schemas.microsoft.com/office/drawing/2014/main" id="{A55DBE31-9770-4626-ADB9-3DFEEFA439CA}"/>
            </a:ext>
          </a:extLst>
        </xdr:cNvPr>
        <xdr:cNvCxnSpPr/>
      </xdr:nvCxnSpPr>
      <xdr:spPr>
        <a:xfrm>
          <a:off x="10391775" y="954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131294</xdr:rowOff>
    </xdr:from>
    <xdr:ext cx="599010" cy="259045"/>
    <xdr:sp macro="" textlink="">
      <xdr:nvSpPr>
        <xdr:cNvPr id="230" name="【橋りょう・トンネル】&#10;一人当たり有形固定資産（償却資産）額平均値テキスト">
          <a:extLst>
            <a:ext uri="{FF2B5EF4-FFF2-40B4-BE49-F238E27FC236}">
              <a16:creationId xmlns:a16="http://schemas.microsoft.com/office/drawing/2014/main" id="{7C36730E-81E2-45E4-AA3D-6F4D144FE98F}"/>
            </a:ext>
          </a:extLst>
        </xdr:cNvPr>
        <xdr:cNvSpPr txBox="1"/>
      </xdr:nvSpPr>
      <xdr:spPr>
        <a:xfrm>
          <a:off x="10515600" y="105897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152867</xdr:rowOff>
    </xdr:from>
    <xdr:to>
      <xdr:col>55</xdr:col>
      <xdr:colOff>50800</xdr:colOff>
      <xdr:row>62</xdr:row>
      <xdr:rowOff>83017</xdr:rowOff>
    </xdr:to>
    <xdr:sp macro="" textlink="">
      <xdr:nvSpPr>
        <xdr:cNvPr id="231" name="フローチャート: 判断 230">
          <a:extLst>
            <a:ext uri="{FF2B5EF4-FFF2-40B4-BE49-F238E27FC236}">
              <a16:creationId xmlns:a16="http://schemas.microsoft.com/office/drawing/2014/main" id="{0EA01E6F-DD95-40B0-885F-8439BA2A594A}"/>
            </a:ext>
          </a:extLst>
        </xdr:cNvPr>
        <xdr:cNvSpPr/>
      </xdr:nvSpPr>
      <xdr:spPr>
        <a:xfrm>
          <a:off x="10429875" y="10611317"/>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160335</xdr:rowOff>
    </xdr:from>
    <xdr:to>
      <xdr:col>50</xdr:col>
      <xdr:colOff>165100</xdr:colOff>
      <xdr:row>62</xdr:row>
      <xdr:rowOff>90485</xdr:rowOff>
    </xdr:to>
    <xdr:sp macro="" textlink="">
      <xdr:nvSpPr>
        <xdr:cNvPr id="232" name="フローチャート: 判断 231">
          <a:extLst>
            <a:ext uri="{FF2B5EF4-FFF2-40B4-BE49-F238E27FC236}">
              <a16:creationId xmlns:a16="http://schemas.microsoft.com/office/drawing/2014/main" id="{B97F3054-CCF9-493A-90EF-531E5E3DA4AC}"/>
            </a:ext>
          </a:extLst>
        </xdr:cNvPr>
        <xdr:cNvSpPr/>
      </xdr:nvSpPr>
      <xdr:spPr>
        <a:xfrm>
          <a:off x="9591675" y="1062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165653</xdr:rowOff>
    </xdr:from>
    <xdr:to>
      <xdr:col>46</xdr:col>
      <xdr:colOff>38100</xdr:colOff>
      <xdr:row>62</xdr:row>
      <xdr:rowOff>95803</xdr:rowOff>
    </xdr:to>
    <xdr:sp macro="" textlink="">
      <xdr:nvSpPr>
        <xdr:cNvPr id="233" name="フローチャート: 判断 232">
          <a:extLst>
            <a:ext uri="{FF2B5EF4-FFF2-40B4-BE49-F238E27FC236}">
              <a16:creationId xmlns:a16="http://schemas.microsoft.com/office/drawing/2014/main" id="{C2DEC691-4618-4BF8-AAA2-5A0BDAC54A05}"/>
            </a:ext>
          </a:extLst>
        </xdr:cNvPr>
        <xdr:cNvSpPr/>
      </xdr:nvSpPr>
      <xdr:spPr>
        <a:xfrm>
          <a:off x="8702675" y="10627278"/>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169429</xdr:rowOff>
    </xdr:from>
    <xdr:to>
      <xdr:col>41</xdr:col>
      <xdr:colOff>101600</xdr:colOff>
      <xdr:row>62</xdr:row>
      <xdr:rowOff>99579</xdr:rowOff>
    </xdr:to>
    <xdr:sp macro="" textlink="">
      <xdr:nvSpPr>
        <xdr:cNvPr id="234" name="フローチャート: 判断 233">
          <a:extLst>
            <a:ext uri="{FF2B5EF4-FFF2-40B4-BE49-F238E27FC236}">
              <a16:creationId xmlns:a16="http://schemas.microsoft.com/office/drawing/2014/main" id="{0FFB8CF2-A3E7-4CCE-8D03-86F719E2624B}"/>
            </a:ext>
          </a:extLst>
        </xdr:cNvPr>
        <xdr:cNvSpPr/>
      </xdr:nvSpPr>
      <xdr:spPr>
        <a:xfrm>
          <a:off x="7810500" y="10627879"/>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4830</xdr:rowOff>
    </xdr:from>
    <xdr:to>
      <xdr:col>36</xdr:col>
      <xdr:colOff>165100</xdr:colOff>
      <xdr:row>62</xdr:row>
      <xdr:rowOff>106430</xdr:rowOff>
    </xdr:to>
    <xdr:sp macro="" textlink="">
      <xdr:nvSpPr>
        <xdr:cNvPr id="235" name="フローチャート: 判断 234">
          <a:extLst>
            <a:ext uri="{FF2B5EF4-FFF2-40B4-BE49-F238E27FC236}">
              <a16:creationId xmlns:a16="http://schemas.microsoft.com/office/drawing/2014/main" id="{79E17631-17B3-4F49-96FD-0F821DDD81F6}"/>
            </a:ext>
          </a:extLst>
        </xdr:cNvPr>
        <xdr:cNvSpPr/>
      </xdr:nvSpPr>
      <xdr:spPr>
        <a:xfrm>
          <a:off x="6924675" y="10637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6C471D0F-C584-4209-8213-E82B0F06F901}"/>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E62CEB3F-2B87-42C5-837C-1C4499D74C21}"/>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C08D1112-5B9E-41AD-94C4-14646C4D18CD}"/>
            </a:ext>
          </a:extLst>
        </xdr:cNvPr>
        <xdr:cNvSpPr txBox="1"/>
      </xdr:nvSpPr>
      <xdr:spPr>
        <a:xfrm>
          <a:off x="8562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D6820E0E-B7AA-4196-88AE-D835C44D4FE7}"/>
            </a:ext>
          </a:extLst>
        </xdr:cNvPr>
        <xdr:cNvSpPr txBox="1"/>
      </xdr:nvSpPr>
      <xdr:spPr>
        <a:xfrm>
          <a:off x="7673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BF8FE5DA-AB5B-4E48-9C41-CC6CEAE8B01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150067</xdr:rowOff>
    </xdr:from>
    <xdr:to>
      <xdr:col>55</xdr:col>
      <xdr:colOff>50800</xdr:colOff>
      <xdr:row>62</xdr:row>
      <xdr:rowOff>80217</xdr:rowOff>
    </xdr:to>
    <xdr:sp macro="" textlink="">
      <xdr:nvSpPr>
        <xdr:cNvPr id="241" name="楕円 240">
          <a:extLst>
            <a:ext uri="{FF2B5EF4-FFF2-40B4-BE49-F238E27FC236}">
              <a16:creationId xmlns:a16="http://schemas.microsoft.com/office/drawing/2014/main" id="{DB2C0E32-7916-42E6-B6D8-6BF00623AC4B}"/>
            </a:ext>
          </a:extLst>
        </xdr:cNvPr>
        <xdr:cNvSpPr/>
      </xdr:nvSpPr>
      <xdr:spPr>
        <a:xfrm>
          <a:off x="10429875" y="10608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1494</xdr:rowOff>
    </xdr:from>
    <xdr:ext cx="599010" cy="259045"/>
    <xdr:sp macro="" textlink="">
      <xdr:nvSpPr>
        <xdr:cNvPr id="242" name="【橋りょう・トンネル】&#10;一人当たり有形固定資産（償却資産）額該当値テキスト">
          <a:extLst>
            <a:ext uri="{FF2B5EF4-FFF2-40B4-BE49-F238E27FC236}">
              <a16:creationId xmlns:a16="http://schemas.microsoft.com/office/drawing/2014/main" id="{786947BF-AF21-4789-BE11-282737101EDA}"/>
            </a:ext>
          </a:extLst>
        </xdr:cNvPr>
        <xdr:cNvSpPr txBox="1"/>
      </xdr:nvSpPr>
      <xdr:spPr>
        <a:xfrm>
          <a:off x="10515600" y="10459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153012</xdr:rowOff>
    </xdr:from>
    <xdr:to>
      <xdr:col>50</xdr:col>
      <xdr:colOff>165100</xdr:colOff>
      <xdr:row>62</xdr:row>
      <xdr:rowOff>83162</xdr:rowOff>
    </xdr:to>
    <xdr:sp macro="" textlink="">
      <xdr:nvSpPr>
        <xdr:cNvPr id="243" name="楕円 242">
          <a:extLst>
            <a:ext uri="{FF2B5EF4-FFF2-40B4-BE49-F238E27FC236}">
              <a16:creationId xmlns:a16="http://schemas.microsoft.com/office/drawing/2014/main" id="{81E68049-8454-4FF3-811E-00B6A0890AA6}"/>
            </a:ext>
          </a:extLst>
        </xdr:cNvPr>
        <xdr:cNvSpPr/>
      </xdr:nvSpPr>
      <xdr:spPr>
        <a:xfrm>
          <a:off x="9591675" y="10611462"/>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29417</xdr:rowOff>
    </xdr:from>
    <xdr:to>
      <xdr:col>55</xdr:col>
      <xdr:colOff>0</xdr:colOff>
      <xdr:row>62</xdr:row>
      <xdr:rowOff>32362</xdr:rowOff>
    </xdr:to>
    <xdr:cxnSp macro="">
      <xdr:nvCxnSpPr>
        <xdr:cNvPr id="244" name="直線コネクタ 243">
          <a:extLst>
            <a:ext uri="{FF2B5EF4-FFF2-40B4-BE49-F238E27FC236}">
              <a16:creationId xmlns:a16="http://schemas.microsoft.com/office/drawing/2014/main" id="{C00C6AC3-8758-4A27-B3F4-3279FAA76B9D}"/>
            </a:ext>
          </a:extLst>
        </xdr:cNvPr>
        <xdr:cNvCxnSpPr/>
      </xdr:nvCxnSpPr>
      <xdr:spPr>
        <a:xfrm flipV="1">
          <a:off x="9639300" y="10662492"/>
          <a:ext cx="838200" cy="2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5562</xdr:rowOff>
    </xdr:from>
    <xdr:to>
      <xdr:col>46</xdr:col>
      <xdr:colOff>38100</xdr:colOff>
      <xdr:row>62</xdr:row>
      <xdr:rowOff>107162</xdr:rowOff>
    </xdr:to>
    <xdr:sp macro="" textlink="">
      <xdr:nvSpPr>
        <xdr:cNvPr id="245" name="楕円 244">
          <a:extLst>
            <a:ext uri="{FF2B5EF4-FFF2-40B4-BE49-F238E27FC236}">
              <a16:creationId xmlns:a16="http://schemas.microsoft.com/office/drawing/2014/main" id="{A610C952-0867-42F6-ACB6-9751585F72D3}"/>
            </a:ext>
          </a:extLst>
        </xdr:cNvPr>
        <xdr:cNvSpPr/>
      </xdr:nvSpPr>
      <xdr:spPr>
        <a:xfrm>
          <a:off x="8702675" y="10638637"/>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32362</xdr:rowOff>
    </xdr:from>
    <xdr:to>
      <xdr:col>50</xdr:col>
      <xdr:colOff>114300</xdr:colOff>
      <xdr:row>62</xdr:row>
      <xdr:rowOff>56362</xdr:rowOff>
    </xdr:to>
    <xdr:cxnSp macro="">
      <xdr:nvCxnSpPr>
        <xdr:cNvPr id="246" name="直線コネクタ 245">
          <a:extLst>
            <a:ext uri="{FF2B5EF4-FFF2-40B4-BE49-F238E27FC236}">
              <a16:creationId xmlns:a16="http://schemas.microsoft.com/office/drawing/2014/main" id="{42441EE8-1C7F-440F-BD12-4F0D2633E8F9}"/>
            </a:ext>
          </a:extLst>
        </xdr:cNvPr>
        <xdr:cNvCxnSpPr/>
      </xdr:nvCxnSpPr>
      <xdr:spPr>
        <a:xfrm flipV="1">
          <a:off x="8753475" y="10665437"/>
          <a:ext cx="885825" cy="20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8655</xdr:rowOff>
    </xdr:from>
    <xdr:to>
      <xdr:col>41</xdr:col>
      <xdr:colOff>101600</xdr:colOff>
      <xdr:row>62</xdr:row>
      <xdr:rowOff>110255</xdr:rowOff>
    </xdr:to>
    <xdr:sp macro="" textlink="">
      <xdr:nvSpPr>
        <xdr:cNvPr id="247" name="楕円 246">
          <a:extLst>
            <a:ext uri="{FF2B5EF4-FFF2-40B4-BE49-F238E27FC236}">
              <a16:creationId xmlns:a16="http://schemas.microsoft.com/office/drawing/2014/main" id="{645B6DB4-DCB1-442A-8319-DDB6556451EC}"/>
            </a:ext>
          </a:extLst>
        </xdr:cNvPr>
        <xdr:cNvSpPr/>
      </xdr:nvSpPr>
      <xdr:spPr>
        <a:xfrm>
          <a:off x="7810500" y="10641730"/>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56362</xdr:rowOff>
    </xdr:from>
    <xdr:to>
      <xdr:col>45</xdr:col>
      <xdr:colOff>177800</xdr:colOff>
      <xdr:row>62</xdr:row>
      <xdr:rowOff>59455</xdr:rowOff>
    </xdr:to>
    <xdr:cxnSp macro="">
      <xdr:nvCxnSpPr>
        <xdr:cNvPr id="248" name="直線コネクタ 247">
          <a:extLst>
            <a:ext uri="{FF2B5EF4-FFF2-40B4-BE49-F238E27FC236}">
              <a16:creationId xmlns:a16="http://schemas.microsoft.com/office/drawing/2014/main" id="{5B18F6EB-BDAC-4187-BFE3-6F6D91B797D5}"/>
            </a:ext>
          </a:extLst>
        </xdr:cNvPr>
        <xdr:cNvCxnSpPr/>
      </xdr:nvCxnSpPr>
      <xdr:spPr>
        <a:xfrm flipV="1">
          <a:off x="7864475" y="10686262"/>
          <a:ext cx="889000" cy="3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9806</xdr:rowOff>
    </xdr:from>
    <xdr:to>
      <xdr:col>36</xdr:col>
      <xdr:colOff>165100</xdr:colOff>
      <xdr:row>62</xdr:row>
      <xdr:rowOff>111406</xdr:rowOff>
    </xdr:to>
    <xdr:sp macro="" textlink="">
      <xdr:nvSpPr>
        <xdr:cNvPr id="249" name="楕円 248">
          <a:extLst>
            <a:ext uri="{FF2B5EF4-FFF2-40B4-BE49-F238E27FC236}">
              <a16:creationId xmlns:a16="http://schemas.microsoft.com/office/drawing/2014/main" id="{FA5D1BC8-C963-41DC-9C00-E58CDAF1FE14}"/>
            </a:ext>
          </a:extLst>
        </xdr:cNvPr>
        <xdr:cNvSpPr/>
      </xdr:nvSpPr>
      <xdr:spPr>
        <a:xfrm>
          <a:off x="6924675" y="10642881"/>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59455</xdr:rowOff>
    </xdr:from>
    <xdr:to>
      <xdr:col>41</xdr:col>
      <xdr:colOff>50800</xdr:colOff>
      <xdr:row>62</xdr:row>
      <xdr:rowOff>60606</xdr:rowOff>
    </xdr:to>
    <xdr:cxnSp macro="">
      <xdr:nvCxnSpPr>
        <xdr:cNvPr id="250" name="直線コネクタ 249">
          <a:extLst>
            <a:ext uri="{FF2B5EF4-FFF2-40B4-BE49-F238E27FC236}">
              <a16:creationId xmlns:a16="http://schemas.microsoft.com/office/drawing/2014/main" id="{CDC95085-8BC9-4D4D-AECD-F4553EF24BFE}"/>
            </a:ext>
          </a:extLst>
        </xdr:cNvPr>
        <xdr:cNvCxnSpPr/>
      </xdr:nvCxnSpPr>
      <xdr:spPr>
        <a:xfrm flipV="1">
          <a:off x="6972300" y="10689355"/>
          <a:ext cx="892175" cy="1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62</xdr:row>
      <xdr:rowOff>81612</xdr:rowOff>
    </xdr:from>
    <xdr:ext cx="534377" cy="259045"/>
    <xdr:sp macro="" textlink="">
      <xdr:nvSpPr>
        <xdr:cNvPr id="251" name="n_1aveValue【橋りょう・トンネル】&#10;一人当たり有形固定資産（償却資産）額">
          <a:extLst>
            <a:ext uri="{FF2B5EF4-FFF2-40B4-BE49-F238E27FC236}">
              <a16:creationId xmlns:a16="http://schemas.microsoft.com/office/drawing/2014/main" id="{D1D55884-7F67-4D7B-A63A-567BD95B6C05}"/>
            </a:ext>
          </a:extLst>
        </xdr:cNvPr>
        <xdr:cNvSpPr txBox="1"/>
      </xdr:nvSpPr>
      <xdr:spPr>
        <a:xfrm>
          <a:off x="9362586" y="10714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60</xdr:row>
      <xdr:rowOff>112330</xdr:rowOff>
    </xdr:from>
    <xdr:ext cx="534377" cy="259045"/>
    <xdr:sp macro="" textlink="">
      <xdr:nvSpPr>
        <xdr:cNvPr id="252" name="n_2aveValue【橋りょう・トンネル】&#10;一人当たり有形固定資産（償却資産）額">
          <a:extLst>
            <a:ext uri="{FF2B5EF4-FFF2-40B4-BE49-F238E27FC236}">
              <a16:creationId xmlns:a16="http://schemas.microsoft.com/office/drawing/2014/main" id="{EA989BF4-B5F1-4388-BA45-45BA92E9C4BD}"/>
            </a:ext>
          </a:extLst>
        </xdr:cNvPr>
        <xdr:cNvSpPr txBox="1"/>
      </xdr:nvSpPr>
      <xdr:spPr>
        <a:xfrm>
          <a:off x="8486286" y="10399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60</xdr:row>
      <xdr:rowOff>116106</xdr:rowOff>
    </xdr:from>
    <xdr:ext cx="534377" cy="259045"/>
    <xdr:sp macro="" textlink="">
      <xdr:nvSpPr>
        <xdr:cNvPr id="253" name="n_3aveValue【橋りょう・トンネル】&#10;一人当たり有形固定資産（償却資産）額">
          <a:extLst>
            <a:ext uri="{FF2B5EF4-FFF2-40B4-BE49-F238E27FC236}">
              <a16:creationId xmlns:a16="http://schemas.microsoft.com/office/drawing/2014/main" id="{86F7E69A-48B9-4F63-8A3F-7C029E94B274}"/>
            </a:ext>
          </a:extLst>
        </xdr:cNvPr>
        <xdr:cNvSpPr txBox="1"/>
      </xdr:nvSpPr>
      <xdr:spPr>
        <a:xfrm>
          <a:off x="7597286" y="10403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60</xdr:row>
      <xdr:rowOff>122957</xdr:rowOff>
    </xdr:from>
    <xdr:ext cx="534377" cy="259045"/>
    <xdr:sp macro="" textlink="">
      <xdr:nvSpPr>
        <xdr:cNvPr id="254" name="n_4aveValue【橋りょう・トンネル】&#10;一人当たり有形固定資産（償却資産）額">
          <a:extLst>
            <a:ext uri="{FF2B5EF4-FFF2-40B4-BE49-F238E27FC236}">
              <a16:creationId xmlns:a16="http://schemas.microsoft.com/office/drawing/2014/main" id="{2635E179-5071-4B64-B422-02F6B39B8F8C}"/>
            </a:ext>
          </a:extLst>
        </xdr:cNvPr>
        <xdr:cNvSpPr txBox="1"/>
      </xdr:nvSpPr>
      <xdr:spPr>
        <a:xfrm>
          <a:off x="6705111" y="10413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99689</xdr:rowOff>
    </xdr:from>
    <xdr:ext cx="599010" cy="259045"/>
    <xdr:sp macro="" textlink="">
      <xdr:nvSpPr>
        <xdr:cNvPr id="255" name="n_1mainValue【橋りょう・トンネル】&#10;一人当たり有形固定資産（償却資産）額">
          <a:extLst>
            <a:ext uri="{FF2B5EF4-FFF2-40B4-BE49-F238E27FC236}">
              <a16:creationId xmlns:a16="http://schemas.microsoft.com/office/drawing/2014/main" id="{CD2EE6F0-1D7D-4A01-93CA-F2BDA48C56FF}"/>
            </a:ext>
          </a:extLst>
        </xdr:cNvPr>
        <xdr:cNvSpPr txBox="1"/>
      </xdr:nvSpPr>
      <xdr:spPr>
        <a:xfrm>
          <a:off x="9330270" y="10386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62</xdr:row>
      <xdr:rowOff>98289</xdr:rowOff>
    </xdr:from>
    <xdr:ext cx="534377" cy="259045"/>
    <xdr:sp macro="" textlink="">
      <xdr:nvSpPr>
        <xdr:cNvPr id="256" name="n_2mainValue【橋りょう・トンネル】&#10;一人当たり有形固定資産（償却資産）額">
          <a:extLst>
            <a:ext uri="{FF2B5EF4-FFF2-40B4-BE49-F238E27FC236}">
              <a16:creationId xmlns:a16="http://schemas.microsoft.com/office/drawing/2014/main" id="{865FC6F3-A8AE-49D8-8BF7-71DBEC0F78CB}"/>
            </a:ext>
          </a:extLst>
        </xdr:cNvPr>
        <xdr:cNvSpPr txBox="1"/>
      </xdr:nvSpPr>
      <xdr:spPr>
        <a:xfrm>
          <a:off x="8486286" y="10728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62</xdr:row>
      <xdr:rowOff>101382</xdr:rowOff>
    </xdr:from>
    <xdr:ext cx="534377" cy="259045"/>
    <xdr:sp macro="" textlink="">
      <xdr:nvSpPr>
        <xdr:cNvPr id="257" name="n_3mainValue【橋りょう・トンネル】&#10;一人当たり有形固定資産（償却資産）額">
          <a:extLst>
            <a:ext uri="{FF2B5EF4-FFF2-40B4-BE49-F238E27FC236}">
              <a16:creationId xmlns:a16="http://schemas.microsoft.com/office/drawing/2014/main" id="{ECF34854-3DE6-437B-8D3C-D4A499FE680A}"/>
            </a:ext>
          </a:extLst>
        </xdr:cNvPr>
        <xdr:cNvSpPr txBox="1"/>
      </xdr:nvSpPr>
      <xdr:spPr>
        <a:xfrm>
          <a:off x="7597286" y="10734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62</xdr:row>
      <xdr:rowOff>102533</xdr:rowOff>
    </xdr:from>
    <xdr:ext cx="534377" cy="259045"/>
    <xdr:sp macro="" textlink="">
      <xdr:nvSpPr>
        <xdr:cNvPr id="258" name="n_4mainValue【橋りょう・トンネル】&#10;一人当たり有形固定資産（償却資産）額">
          <a:extLst>
            <a:ext uri="{FF2B5EF4-FFF2-40B4-BE49-F238E27FC236}">
              <a16:creationId xmlns:a16="http://schemas.microsoft.com/office/drawing/2014/main" id="{88518F93-6182-480D-873D-EDC1446C7474}"/>
            </a:ext>
          </a:extLst>
        </xdr:cNvPr>
        <xdr:cNvSpPr txBox="1"/>
      </xdr:nvSpPr>
      <xdr:spPr>
        <a:xfrm>
          <a:off x="6705111" y="10735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620BDE6B-8D68-4317-ACBD-EF22A1C8122E}"/>
            </a:ext>
          </a:extLst>
        </xdr:cNvPr>
        <xdr:cNvSpPr/>
      </xdr:nvSpPr>
      <xdr:spPr>
        <a:xfrm>
          <a:off x="762000" y="1181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4195236E-B4FF-473E-A29D-919DFEB187D2}"/>
            </a:ext>
          </a:extLst>
        </xdr:cNvPr>
        <xdr:cNvSpPr/>
      </xdr:nvSpPr>
      <xdr:spPr>
        <a:xfrm>
          <a:off x="892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E6B681C5-2CE1-48B2-93DC-413A17780564}"/>
            </a:ext>
          </a:extLst>
        </xdr:cNvPr>
        <xdr:cNvSpPr/>
      </xdr:nvSpPr>
      <xdr:spPr>
        <a:xfrm>
          <a:off x="892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13C6801B-A622-4A3D-8D47-77384F7EF9E6}"/>
            </a:ext>
          </a:extLst>
        </xdr:cNvPr>
        <xdr:cNvSpPr/>
      </xdr:nvSpPr>
      <xdr:spPr>
        <a:xfrm>
          <a:off x="1905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E109FA9C-79EA-4BBC-BE76-80EB11BE8DFE}"/>
            </a:ext>
          </a:extLst>
        </xdr:cNvPr>
        <xdr:cNvSpPr/>
      </xdr:nvSpPr>
      <xdr:spPr>
        <a:xfrm>
          <a:off x="1905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89D28B61-3963-42B4-B583-598461A29A3F}"/>
            </a:ext>
          </a:extLst>
        </xdr:cNvPr>
        <xdr:cNvSpPr/>
      </xdr:nvSpPr>
      <xdr:spPr>
        <a:xfrm>
          <a:off x="3048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3144535D-C275-43CD-8BE4-BB87C28C2B41}"/>
            </a:ext>
          </a:extLst>
        </xdr:cNvPr>
        <xdr:cNvSpPr/>
      </xdr:nvSpPr>
      <xdr:spPr>
        <a:xfrm>
          <a:off x="3048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DBC406E0-6FB8-433B-94BD-C95F684EF4FB}"/>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DCFD84F7-5AFF-4C30-9715-CEDB90457573}"/>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6C77FEF1-65A3-468E-9087-BFC95D28DC2D}"/>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B637EFA6-01A3-4787-8A4B-12FF26F8B504}"/>
            </a:ext>
          </a:extLst>
        </xdr:cNvPr>
        <xdr:cNvSpPr txBox="1"/>
      </xdr:nvSpPr>
      <xdr:spPr>
        <a:xfrm>
          <a:off x="297996" y="1510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0" name="直線コネクタ 269">
          <a:extLst>
            <a:ext uri="{FF2B5EF4-FFF2-40B4-BE49-F238E27FC236}">
              <a16:creationId xmlns:a16="http://schemas.microsoft.com/office/drawing/2014/main" id="{70D45C71-48B3-4192-875F-81A3D99B229C}"/>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1" name="テキスト ボックス 270">
          <a:extLst>
            <a:ext uri="{FF2B5EF4-FFF2-40B4-BE49-F238E27FC236}">
              <a16:creationId xmlns:a16="http://schemas.microsoft.com/office/drawing/2014/main" id="{7F94665F-0C30-4755-9C8E-5C401FB7947E}"/>
            </a:ext>
          </a:extLst>
        </xdr:cNvPr>
        <xdr:cNvSpPr txBox="1"/>
      </xdr:nvSpPr>
      <xdr:spPr>
        <a:xfrm>
          <a:off x="358941" y="1477438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2" name="直線コネクタ 271">
          <a:extLst>
            <a:ext uri="{FF2B5EF4-FFF2-40B4-BE49-F238E27FC236}">
              <a16:creationId xmlns:a16="http://schemas.microsoft.com/office/drawing/2014/main" id="{DEE4D333-7D66-4D1F-B5C5-3C46229455EC}"/>
            </a:ext>
          </a:extLst>
        </xdr:cNvPr>
        <xdr:cNvCxnSpPr/>
      </xdr:nvCxnSpPr>
      <xdr:spPr>
        <a:xfrm>
          <a:off x="762000" y="1459003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3" name="テキスト ボックス 272">
          <a:extLst>
            <a:ext uri="{FF2B5EF4-FFF2-40B4-BE49-F238E27FC236}">
              <a16:creationId xmlns:a16="http://schemas.microsoft.com/office/drawing/2014/main" id="{3820E8EA-660A-4DB4-BAEA-C8A74DEEEB79}"/>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4" name="直線コネクタ 273">
          <a:extLst>
            <a:ext uri="{FF2B5EF4-FFF2-40B4-BE49-F238E27FC236}">
              <a16:creationId xmlns:a16="http://schemas.microsoft.com/office/drawing/2014/main" id="{DAED9D70-DB91-4E54-A645-29B5E239BA11}"/>
            </a:ext>
          </a:extLst>
        </xdr:cNvPr>
        <xdr:cNvCxnSpPr/>
      </xdr:nvCxnSpPr>
      <xdr:spPr>
        <a:xfrm>
          <a:off x="762000" y="1426346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5" name="テキスト ボックス 274">
          <a:extLst>
            <a:ext uri="{FF2B5EF4-FFF2-40B4-BE49-F238E27FC236}">
              <a16:creationId xmlns:a16="http://schemas.microsoft.com/office/drawing/2014/main" id="{017C19EA-AD63-47A0-A7B7-E9224AE8DE4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6" name="直線コネクタ 275">
          <a:extLst>
            <a:ext uri="{FF2B5EF4-FFF2-40B4-BE49-F238E27FC236}">
              <a16:creationId xmlns:a16="http://schemas.microsoft.com/office/drawing/2014/main" id="{4F72A00F-0511-4C4F-9F68-35A6C6FEABEB}"/>
            </a:ext>
          </a:extLst>
        </xdr:cNvPr>
        <xdr:cNvCxnSpPr/>
      </xdr:nvCxnSpPr>
      <xdr:spPr>
        <a:xfrm>
          <a:off x="762000" y="1393688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7" name="テキスト ボックス 276">
          <a:extLst>
            <a:ext uri="{FF2B5EF4-FFF2-40B4-BE49-F238E27FC236}">
              <a16:creationId xmlns:a16="http://schemas.microsoft.com/office/drawing/2014/main" id="{FBCC0DB8-0E80-4AC3-9E33-13043EE22872}"/>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8" name="直線コネクタ 277">
          <a:extLst>
            <a:ext uri="{FF2B5EF4-FFF2-40B4-BE49-F238E27FC236}">
              <a16:creationId xmlns:a16="http://schemas.microsoft.com/office/drawing/2014/main" id="{A9CE3E5E-003C-46F4-B307-2CA50A2746D5}"/>
            </a:ext>
          </a:extLst>
        </xdr:cNvPr>
        <xdr:cNvCxnSpPr/>
      </xdr:nvCxnSpPr>
      <xdr:spPr>
        <a:xfrm>
          <a:off x="762000" y="13610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79" name="テキスト ボックス 278">
          <a:extLst>
            <a:ext uri="{FF2B5EF4-FFF2-40B4-BE49-F238E27FC236}">
              <a16:creationId xmlns:a16="http://schemas.microsoft.com/office/drawing/2014/main" id="{84252968-2AE1-4565-81A1-85559A1819ED}"/>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0" name="直線コネクタ 279">
          <a:extLst>
            <a:ext uri="{FF2B5EF4-FFF2-40B4-BE49-F238E27FC236}">
              <a16:creationId xmlns:a16="http://schemas.microsoft.com/office/drawing/2014/main" id="{99D0DF9C-9860-4230-8E40-18AF6BF2C2FB}"/>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1" name="テキスト ボックス 280">
          <a:extLst>
            <a:ext uri="{FF2B5EF4-FFF2-40B4-BE49-F238E27FC236}">
              <a16:creationId xmlns:a16="http://schemas.microsoft.com/office/drawing/2014/main" id="{AA144C35-0828-4002-8F18-C0824812940D}"/>
            </a:ext>
          </a:extLst>
        </xdr:cNvPr>
        <xdr:cNvSpPr txBox="1"/>
      </xdr:nvSpPr>
      <xdr:spPr>
        <a:xfrm>
          <a:off x="358941" y="131415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0F6D8C5B-BCE8-41B2-9BC9-A43B3E0756A4}"/>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3" name="テキスト ボックス 282">
          <a:extLst>
            <a:ext uri="{FF2B5EF4-FFF2-40B4-BE49-F238E27FC236}">
              <a16:creationId xmlns:a16="http://schemas.microsoft.com/office/drawing/2014/main" id="{8CD2FF6D-A3C2-43C1-B661-081DC964B70C}"/>
            </a:ext>
          </a:extLst>
        </xdr:cNvPr>
        <xdr:cNvSpPr txBox="1"/>
      </xdr:nvSpPr>
      <xdr:spPr>
        <a:xfrm>
          <a:off x="358941" y="12814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7017E02D-4E31-48CC-AA91-EB05B904DF34}"/>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21771</xdr:rowOff>
    </xdr:from>
    <xdr:to>
      <xdr:col>24</xdr:col>
      <xdr:colOff>62865</xdr:colOff>
      <xdr:row>85</xdr:row>
      <xdr:rowOff>157299</xdr:rowOff>
    </xdr:to>
    <xdr:cxnSp macro="">
      <xdr:nvCxnSpPr>
        <xdr:cNvPr id="285" name="直線コネクタ 284">
          <a:extLst>
            <a:ext uri="{FF2B5EF4-FFF2-40B4-BE49-F238E27FC236}">
              <a16:creationId xmlns:a16="http://schemas.microsoft.com/office/drawing/2014/main" id="{DE77A07D-F5E0-475A-9047-E8481F77200E}"/>
            </a:ext>
          </a:extLst>
        </xdr:cNvPr>
        <xdr:cNvCxnSpPr/>
      </xdr:nvCxnSpPr>
      <xdr:spPr>
        <a:xfrm flipV="1">
          <a:off x="4638040" y="13394871"/>
          <a:ext cx="0" cy="1338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161126</xdr:rowOff>
    </xdr:from>
    <xdr:ext cx="405111" cy="259045"/>
    <xdr:sp macro="" textlink="">
      <xdr:nvSpPr>
        <xdr:cNvPr id="286" name="【公営住宅】&#10;有形固定資産減価償却率最小値テキスト">
          <a:extLst>
            <a:ext uri="{FF2B5EF4-FFF2-40B4-BE49-F238E27FC236}">
              <a16:creationId xmlns:a16="http://schemas.microsoft.com/office/drawing/2014/main" id="{471F1D07-6771-4488-9341-E67988B9B687}"/>
            </a:ext>
          </a:extLst>
        </xdr:cNvPr>
        <xdr:cNvSpPr txBox="1"/>
      </xdr:nvSpPr>
      <xdr:spPr>
        <a:xfrm>
          <a:off x="4676775" y="14737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157299</xdr:rowOff>
    </xdr:from>
    <xdr:to>
      <xdr:col>24</xdr:col>
      <xdr:colOff>152400</xdr:colOff>
      <xdr:row>85</xdr:row>
      <xdr:rowOff>157299</xdr:rowOff>
    </xdr:to>
    <xdr:cxnSp macro="">
      <xdr:nvCxnSpPr>
        <xdr:cNvPr id="287" name="直線コネクタ 286">
          <a:extLst>
            <a:ext uri="{FF2B5EF4-FFF2-40B4-BE49-F238E27FC236}">
              <a16:creationId xmlns:a16="http://schemas.microsoft.com/office/drawing/2014/main" id="{4667BE94-2561-407A-900D-856BCF1663FA}"/>
            </a:ext>
          </a:extLst>
        </xdr:cNvPr>
        <xdr:cNvCxnSpPr/>
      </xdr:nvCxnSpPr>
      <xdr:spPr>
        <a:xfrm>
          <a:off x="4549775" y="14733724"/>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139898</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00EA19E3-ED0D-453A-B20E-E5CA393D0316}"/>
            </a:ext>
          </a:extLst>
        </xdr:cNvPr>
        <xdr:cNvSpPr txBox="1"/>
      </xdr:nvSpPr>
      <xdr:spPr>
        <a:xfrm>
          <a:off x="4676775" y="13173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21771</xdr:rowOff>
    </xdr:from>
    <xdr:to>
      <xdr:col>24</xdr:col>
      <xdr:colOff>152400</xdr:colOff>
      <xdr:row>78</xdr:row>
      <xdr:rowOff>21771</xdr:rowOff>
    </xdr:to>
    <xdr:cxnSp macro="">
      <xdr:nvCxnSpPr>
        <xdr:cNvPr id="289" name="直線コネクタ 288">
          <a:extLst>
            <a:ext uri="{FF2B5EF4-FFF2-40B4-BE49-F238E27FC236}">
              <a16:creationId xmlns:a16="http://schemas.microsoft.com/office/drawing/2014/main" id="{BC701271-4FF7-4648-8147-2A37A1BF5324}"/>
            </a:ext>
          </a:extLst>
        </xdr:cNvPr>
        <xdr:cNvCxnSpPr/>
      </xdr:nvCxnSpPr>
      <xdr:spPr>
        <a:xfrm>
          <a:off x="4549775" y="13394871"/>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138809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37DD99C4-E533-441E-A0F7-138A16898B8D}"/>
            </a:ext>
          </a:extLst>
        </xdr:cNvPr>
        <xdr:cNvSpPr txBox="1"/>
      </xdr:nvSpPr>
      <xdr:spPr>
        <a:xfrm>
          <a:off x="4676775" y="1420088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160382</xdr:rowOff>
    </xdr:from>
    <xdr:to>
      <xdr:col>24</xdr:col>
      <xdr:colOff>114300</xdr:colOff>
      <xdr:row>83</xdr:row>
      <xdr:rowOff>90532</xdr:rowOff>
    </xdr:to>
    <xdr:sp macro="" textlink="">
      <xdr:nvSpPr>
        <xdr:cNvPr id="291" name="フローチャート: 判断 290">
          <a:extLst>
            <a:ext uri="{FF2B5EF4-FFF2-40B4-BE49-F238E27FC236}">
              <a16:creationId xmlns:a16="http://schemas.microsoft.com/office/drawing/2014/main" id="{E42923A3-C707-42A8-992D-C83DFA19B8D1}"/>
            </a:ext>
          </a:extLst>
        </xdr:cNvPr>
        <xdr:cNvSpPr/>
      </xdr:nvSpPr>
      <xdr:spPr>
        <a:xfrm>
          <a:off x="4587875" y="14222457"/>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111398</xdr:rowOff>
    </xdr:from>
    <xdr:to>
      <xdr:col>20</xdr:col>
      <xdr:colOff>38100</xdr:colOff>
      <xdr:row>83</xdr:row>
      <xdr:rowOff>41548</xdr:rowOff>
    </xdr:to>
    <xdr:sp macro="" textlink="">
      <xdr:nvSpPr>
        <xdr:cNvPr id="292" name="フローチャート: 判断 291">
          <a:extLst>
            <a:ext uri="{FF2B5EF4-FFF2-40B4-BE49-F238E27FC236}">
              <a16:creationId xmlns:a16="http://schemas.microsoft.com/office/drawing/2014/main" id="{F6040CEC-4B74-481B-96C9-C5B71C44E110}"/>
            </a:ext>
          </a:extLst>
        </xdr:cNvPr>
        <xdr:cNvSpPr/>
      </xdr:nvSpPr>
      <xdr:spPr>
        <a:xfrm>
          <a:off x="3749675" y="14170298"/>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75474</xdr:rowOff>
    </xdr:from>
    <xdr:to>
      <xdr:col>15</xdr:col>
      <xdr:colOff>101600</xdr:colOff>
      <xdr:row>83</xdr:row>
      <xdr:rowOff>5624</xdr:rowOff>
    </xdr:to>
    <xdr:sp macro="" textlink="">
      <xdr:nvSpPr>
        <xdr:cNvPr id="293" name="フローチャート: 判断 292">
          <a:extLst>
            <a:ext uri="{FF2B5EF4-FFF2-40B4-BE49-F238E27FC236}">
              <a16:creationId xmlns:a16="http://schemas.microsoft.com/office/drawing/2014/main" id="{94C2232E-8229-4263-8812-6FA71455DA32}"/>
            </a:ext>
          </a:extLst>
        </xdr:cNvPr>
        <xdr:cNvSpPr/>
      </xdr:nvSpPr>
      <xdr:spPr>
        <a:xfrm>
          <a:off x="2857500" y="1413437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39551</xdr:rowOff>
    </xdr:from>
    <xdr:to>
      <xdr:col>10</xdr:col>
      <xdr:colOff>165100</xdr:colOff>
      <xdr:row>82</xdr:row>
      <xdr:rowOff>141151</xdr:rowOff>
    </xdr:to>
    <xdr:sp macro="" textlink="">
      <xdr:nvSpPr>
        <xdr:cNvPr id="294" name="フローチャート: 判断 293">
          <a:extLst>
            <a:ext uri="{FF2B5EF4-FFF2-40B4-BE49-F238E27FC236}">
              <a16:creationId xmlns:a16="http://schemas.microsoft.com/office/drawing/2014/main" id="{37B88726-91AC-426E-8CC5-B5E053E6A8C4}"/>
            </a:ext>
          </a:extLst>
        </xdr:cNvPr>
        <xdr:cNvSpPr/>
      </xdr:nvSpPr>
      <xdr:spPr>
        <a:xfrm>
          <a:off x="1971675" y="14098451"/>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6894</xdr:rowOff>
    </xdr:from>
    <xdr:to>
      <xdr:col>6</xdr:col>
      <xdr:colOff>38100</xdr:colOff>
      <xdr:row>82</xdr:row>
      <xdr:rowOff>108494</xdr:rowOff>
    </xdr:to>
    <xdr:sp macro="" textlink="">
      <xdr:nvSpPr>
        <xdr:cNvPr id="295" name="フローチャート: 判断 294">
          <a:extLst>
            <a:ext uri="{FF2B5EF4-FFF2-40B4-BE49-F238E27FC236}">
              <a16:creationId xmlns:a16="http://schemas.microsoft.com/office/drawing/2014/main" id="{2E3613F0-4E1E-4C44-B4CF-AB90F38A8C86}"/>
            </a:ext>
          </a:extLst>
        </xdr:cNvPr>
        <xdr:cNvSpPr/>
      </xdr:nvSpPr>
      <xdr:spPr>
        <a:xfrm>
          <a:off x="1082675" y="14068969"/>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FC715C56-9054-45E1-ABF7-548A060524C1}"/>
            </a:ext>
          </a:extLst>
        </xdr:cNvPr>
        <xdr:cNvSpPr txBox="1"/>
      </xdr:nvSpPr>
      <xdr:spPr>
        <a:xfrm>
          <a:off x="44481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886415D1-A065-4B64-A891-C0CE9587EBE2}"/>
            </a:ext>
          </a:extLst>
        </xdr:cNvPr>
        <xdr:cNvSpPr txBox="1"/>
      </xdr:nvSpPr>
      <xdr:spPr>
        <a:xfrm>
          <a:off x="3609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809FA6DC-B3A9-4E98-B5C3-34EBE3617E31}"/>
            </a:ext>
          </a:extLst>
        </xdr:cNvPr>
        <xdr:cNvSpPr txBox="1"/>
      </xdr:nvSpPr>
      <xdr:spPr>
        <a:xfrm>
          <a:off x="2720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FB40FAD4-DA0F-42F5-9CEB-EBA6A958316F}"/>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19C2AED1-46AE-4CEB-8CCB-77369162D4C5}"/>
            </a:ext>
          </a:extLst>
        </xdr:cNvPr>
        <xdr:cNvSpPr txBox="1"/>
      </xdr:nvSpPr>
      <xdr:spPr>
        <a:xfrm>
          <a:off x="942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104866</xdr:rowOff>
    </xdr:from>
    <xdr:to>
      <xdr:col>24</xdr:col>
      <xdr:colOff>114300</xdr:colOff>
      <xdr:row>83</xdr:row>
      <xdr:rowOff>35016</xdr:rowOff>
    </xdr:to>
    <xdr:sp macro="" textlink="">
      <xdr:nvSpPr>
        <xdr:cNvPr id="301" name="楕円 300">
          <a:extLst>
            <a:ext uri="{FF2B5EF4-FFF2-40B4-BE49-F238E27FC236}">
              <a16:creationId xmlns:a16="http://schemas.microsoft.com/office/drawing/2014/main" id="{7E60FEFD-1521-4D61-B9CC-43AD653C9133}"/>
            </a:ext>
          </a:extLst>
        </xdr:cNvPr>
        <xdr:cNvSpPr/>
      </xdr:nvSpPr>
      <xdr:spPr>
        <a:xfrm>
          <a:off x="4587875" y="14166941"/>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127743</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0BCCFA86-A87D-48D1-8C4E-EA2C0CAF17B9}"/>
            </a:ext>
          </a:extLst>
        </xdr:cNvPr>
        <xdr:cNvSpPr txBox="1"/>
      </xdr:nvSpPr>
      <xdr:spPr>
        <a:xfrm>
          <a:off x="4676775" y="14018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91802</xdr:rowOff>
    </xdr:from>
    <xdr:to>
      <xdr:col>20</xdr:col>
      <xdr:colOff>38100</xdr:colOff>
      <xdr:row>83</xdr:row>
      <xdr:rowOff>21952</xdr:rowOff>
    </xdr:to>
    <xdr:sp macro="" textlink="">
      <xdr:nvSpPr>
        <xdr:cNvPr id="303" name="楕円 302">
          <a:extLst>
            <a:ext uri="{FF2B5EF4-FFF2-40B4-BE49-F238E27FC236}">
              <a16:creationId xmlns:a16="http://schemas.microsoft.com/office/drawing/2014/main" id="{BEDD47A0-C61F-4793-BDFB-09EC1F3C0214}"/>
            </a:ext>
          </a:extLst>
        </xdr:cNvPr>
        <xdr:cNvSpPr/>
      </xdr:nvSpPr>
      <xdr:spPr>
        <a:xfrm>
          <a:off x="3749675" y="14150702"/>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142602</xdr:rowOff>
    </xdr:from>
    <xdr:to>
      <xdr:col>24</xdr:col>
      <xdr:colOff>63500</xdr:colOff>
      <xdr:row>82</xdr:row>
      <xdr:rowOff>155666</xdr:rowOff>
    </xdr:to>
    <xdr:cxnSp macro="">
      <xdr:nvCxnSpPr>
        <xdr:cNvPr id="304" name="直線コネクタ 303">
          <a:extLst>
            <a:ext uri="{FF2B5EF4-FFF2-40B4-BE49-F238E27FC236}">
              <a16:creationId xmlns:a16="http://schemas.microsoft.com/office/drawing/2014/main" id="{6E513953-E4F9-4A62-BD0C-125E1652917C}"/>
            </a:ext>
          </a:extLst>
        </xdr:cNvPr>
        <xdr:cNvCxnSpPr/>
      </xdr:nvCxnSpPr>
      <xdr:spPr>
        <a:xfrm>
          <a:off x="3800475" y="14204677"/>
          <a:ext cx="838200" cy="9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5262</xdr:rowOff>
    </xdr:from>
    <xdr:to>
      <xdr:col>15</xdr:col>
      <xdr:colOff>101600</xdr:colOff>
      <xdr:row>83</xdr:row>
      <xdr:rowOff>106862</xdr:rowOff>
    </xdr:to>
    <xdr:sp macro="" textlink="">
      <xdr:nvSpPr>
        <xdr:cNvPr id="305" name="楕円 304">
          <a:extLst>
            <a:ext uri="{FF2B5EF4-FFF2-40B4-BE49-F238E27FC236}">
              <a16:creationId xmlns:a16="http://schemas.microsoft.com/office/drawing/2014/main" id="{04555A33-5C66-4F2D-AA70-586AC7ABC9C9}"/>
            </a:ext>
          </a:extLst>
        </xdr:cNvPr>
        <xdr:cNvSpPr/>
      </xdr:nvSpPr>
      <xdr:spPr>
        <a:xfrm>
          <a:off x="2857500" y="14238787"/>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142602</xdr:rowOff>
    </xdr:from>
    <xdr:to>
      <xdr:col>19</xdr:col>
      <xdr:colOff>177800</xdr:colOff>
      <xdr:row>83</xdr:row>
      <xdr:rowOff>56062</xdr:rowOff>
    </xdr:to>
    <xdr:cxnSp macro="">
      <xdr:nvCxnSpPr>
        <xdr:cNvPr id="306" name="直線コネクタ 305">
          <a:extLst>
            <a:ext uri="{FF2B5EF4-FFF2-40B4-BE49-F238E27FC236}">
              <a16:creationId xmlns:a16="http://schemas.microsoft.com/office/drawing/2014/main" id="{28609D85-C992-4229-9E37-1929DAD23507}"/>
            </a:ext>
          </a:extLst>
        </xdr:cNvPr>
        <xdr:cNvCxnSpPr/>
      </xdr:nvCxnSpPr>
      <xdr:spPr>
        <a:xfrm flipV="1">
          <a:off x="2911475" y="14204677"/>
          <a:ext cx="889000" cy="81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130992</xdr:rowOff>
    </xdr:from>
    <xdr:to>
      <xdr:col>10</xdr:col>
      <xdr:colOff>165100</xdr:colOff>
      <xdr:row>83</xdr:row>
      <xdr:rowOff>61142</xdr:rowOff>
    </xdr:to>
    <xdr:sp macro="" textlink="">
      <xdr:nvSpPr>
        <xdr:cNvPr id="307" name="楕円 306">
          <a:extLst>
            <a:ext uri="{FF2B5EF4-FFF2-40B4-BE49-F238E27FC236}">
              <a16:creationId xmlns:a16="http://schemas.microsoft.com/office/drawing/2014/main" id="{CECFA152-5318-424E-A694-6FBF70C64857}"/>
            </a:ext>
          </a:extLst>
        </xdr:cNvPr>
        <xdr:cNvSpPr/>
      </xdr:nvSpPr>
      <xdr:spPr>
        <a:xfrm>
          <a:off x="1971675" y="14189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10342</xdr:rowOff>
    </xdr:from>
    <xdr:to>
      <xdr:col>15</xdr:col>
      <xdr:colOff>50800</xdr:colOff>
      <xdr:row>83</xdr:row>
      <xdr:rowOff>56062</xdr:rowOff>
    </xdr:to>
    <xdr:cxnSp macro="">
      <xdr:nvCxnSpPr>
        <xdr:cNvPr id="308" name="直線コネクタ 307">
          <a:extLst>
            <a:ext uri="{FF2B5EF4-FFF2-40B4-BE49-F238E27FC236}">
              <a16:creationId xmlns:a16="http://schemas.microsoft.com/office/drawing/2014/main" id="{FC3149CC-0963-4094-B9DB-F9AB5A1DDBF3}"/>
            </a:ext>
          </a:extLst>
        </xdr:cNvPr>
        <xdr:cNvCxnSpPr/>
      </xdr:nvCxnSpPr>
      <xdr:spPr>
        <a:xfrm>
          <a:off x="2019300" y="14243867"/>
          <a:ext cx="892175" cy="42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114663</xdr:rowOff>
    </xdr:from>
    <xdr:to>
      <xdr:col>6</xdr:col>
      <xdr:colOff>38100</xdr:colOff>
      <xdr:row>83</xdr:row>
      <xdr:rowOff>44813</xdr:rowOff>
    </xdr:to>
    <xdr:sp macro="" textlink="">
      <xdr:nvSpPr>
        <xdr:cNvPr id="309" name="楕円 308">
          <a:extLst>
            <a:ext uri="{FF2B5EF4-FFF2-40B4-BE49-F238E27FC236}">
              <a16:creationId xmlns:a16="http://schemas.microsoft.com/office/drawing/2014/main" id="{8752F4DC-4B70-4073-9A72-2072250EC324}"/>
            </a:ext>
          </a:extLst>
        </xdr:cNvPr>
        <xdr:cNvSpPr/>
      </xdr:nvSpPr>
      <xdr:spPr>
        <a:xfrm>
          <a:off x="1082675" y="14173563"/>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165463</xdr:rowOff>
    </xdr:from>
    <xdr:to>
      <xdr:col>10</xdr:col>
      <xdr:colOff>114300</xdr:colOff>
      <xdr:row>83</xdr:row>
      <xdr:rowOff>10342</xdr:rowOff>
    </xdr:to>
    <xdr:cxnSp macro="">
      <xdr:nvCxnSpPr>
        <xdr:cNvPr id="310" name="直線コネクタ 309">
          <a:extLst>
            <a:ext uri="{FF2B5EF4-FFF2-40B4-BE49-F238E27FC236}">
              <a16:creationId xmlns:a16="http://schemas.microsoft.com/office/drawing/2014/main" id="{951E7EEE-E06F-4FC0-A940-657DA312FF09}"/>
            </a:ext>
          </a:extLst>
        </xdr:cNvPr>
        <xdr:cNvCxnSpPr/>
      </xdr:nvCxnSpPr>
      <xdr:spPr>
        <a:xfrm>
          <a:off x="1133475" y="14227538"/>
          <a:ext cx="885825"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32675</xdr:rowOff>
    </xdr:from>
    <xdr:ext cx="405111" cy="259045"/>
    <xdr:sp macro="" textlink="">
      <xdr:nvSpPr>
        <xdr:cNvPr id="311" name="n_1aveValue【公営住宅】&#10;有形固定資産減価償却率">
          <a:extLst>
            <a:ext uri="{FF2B5EF4-FFF2-40B4-BE49-F238E27FC236}">
              <a16:creationId xmlns:a16="http://schemas.microsoft.com/office/drawing/2014/main" id="{1309362E-222A-4CB5-958C-87753009EE57}"/>
            </a:ext>
          </a:extLst>
        </xdr:cNvPr>
        <xdr:cNvSpPr txBox="1"/>
      </xdr:nvSpPr>
      <xdr:spPr>
        <a:xfrm>
          <a:off x="3582044" y="14266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22151</xdr:rowOff>
    </xdr:from>
    <xdr:ext cx="405111" cy="259045"/>
    <xdr:sp macro="" textlink="">
      <xdr:nvSpPr>
        <xdr:cNvPr id="312" name="n_2aveValue【公営住宅】&#10;有形固定資産減価償却率">
          <a:extLst>
            <a:ext uri="{FF2B5EF4-FFF2-40B4-BE49-F238E27FC236}">
              <a16:creationId xmlns:a16="http://schemas.microsoft.com/office/drawing/2014/main" id="{9E5A9C38-4E6F-4A02-8BDE-762D51751523}"/>
            </a:ext>
          </a:extLst>
        </xdr:cNvPr>
        <xdr:cNvSpPr txBox="1"/>
      </xdr:nvSpPr>
      <xdr:spPr>
        <a:xfrm>
          <a:off x="2705744" y="1390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157678</xdr:rowOff>
    </xdr:from>
    <xdr:ext cx="405111" cy="259045"/>
    <xdr:sp macro="" textlink="">
      <xdr:nvSpPr>
        <xdr:cNvPr id="313" name="n_3aveValue【公営住宅】&#10;有形固定資産減価償却率">
          <a:extLst>
            <a:ext uri="{FF2B5EF4-FFF2-40B4-BE49-F238E27FC236}">
              <a16:creationId xmlns:a16="http://schemas.microsoft.com/office/drawing/2014/main" id="{DDDA2BAE-1188-4BA1-8E6B-545BBF27D172}"/>
            </a:ext>
          </a:extLst>
        </xdr:cNvPr>
        <xdr:cNvSpPr txBox="1"/>
      </xdr:nvSpPr>
      <xdr:spPr>
        <a:xfrm>
          <a:off x="1819919" y="13876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125021</xdr:rowOff>
    </xdr:from>
    <xdr:ext cx="405111" cy="259045"/>
    <xdr:sp macro="" textlink="">
      <xdr:nvSpPr>
        <xdr:cNvPr id="314" name="n_4aveValue【公営住宅】&#10;有形固定資産減価償却率">
          <a:extLst>
            <a:ext uri="{FF2B5EF4-FFF2-40B4-BE49-F238E27FC236}">
              <a16:creationId xmlns:a16="http://schemas.microsoft.com/office/drawing/2014/main" id="{D33599D4-2843-476F-9AE3-4CFB36296C0B}"/>
            </a:ext>
          </a:extLst>
        </xdr:cNvPr>
        <xdr:cNvSpPr txBox="1"/>
      </xdr:nvSpPr>
      <xdr:spPr>
        <a:xfrm>
          <a:off x="930919" y="13844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38479</xdr:rowOff>
    </xdr:from>
    <xdr:ext cx="405111" cy="259045"/>
    <xdr:sp macro="" textlink="">
      <xdr:nvSpPr>
        <xdr:cNvPr id="315" name="n_1mainValue【公営住宅】&#10;有形固定資産減価償却率">
          <a:extLst>
            <a:ext uri="{FF2B5EF4-FFF2-40B4-BE49-F238E27FC236}">
              <a16:creationId xmlns:a16="http://schemas.microsoft.com/office/drawing/2014/main" id="{9EFC36EC-39AA-4B99-8604-AE41F5EBA2DC}"/>
            </a:ext>
          </a:extLst>
        </xdr:cNvPr>
        <xdr:cNvSpPr txBox="1"/>
      </xdr:nvSpPr>
      <xdr:spPr>
        <a:xfrm>
          <a:off x="3582044" y="1392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97989</xdr:rowOff>
    </xdr:from>
    <xdr:ext cx="405111" cy="259045"/>
    <xdr:sp macro="" textlink="">
      <xdr:nvSpPr>
        <xdr:cNvPr id="316" name="n_2mainValue【公営住宅】&#10;有形固定資産減価償却率">
          <a:extLst>
            <a:ext uri="{FF2B5EF4-FFF2-40B4-BE49-F238E27FC236}">
              <a16:creationId xmlns:a16="http://schemas.microsoft.com/office/drawing/2014/main" id="{2F583765-8676-492A-8E58-91DE1A28846E}"/>
            </a:ext>
          </a:extLst>
        </xdr:cNvPr>
        <xdr:cNvSpPr txBox="1"/>
      </xdr:nvSpPr>
      <xdr:spPr>
        <a:xfrm>
          <a:off x="2705744" y="1432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52269</xdr:rowOff>
    </xdr:from>
    <xdr:ext cx="405111" cy="259045"/>
    <xdr:sp macro="" textlink="">
      <xdr:nvSpPr>
        <xdr:cNvPr id="317" name="n_3mainValue【公営住宅】&#10;有形固定資産減価償却率">
          <a:extLst>
            <a:ext uri="{FF2B5EF4-FFF2-40B4-BE49-F238E27FC236}">
              <a16:creationId xmlns:a16="http://schemas.microsoft.com/office/drawing/2014/main" id="{D94C15D6-EC76-4B2E-8C59-E8DE82CA2760}"/>
            </a:ext>
          </a:extLst>
        </xdr:cNvPr>
        <xdr:cNvSpPr txBox="1"/>
      </xdr:nvSpPr>
      <xdr:spPr>
        <a:xfrm>
          <a:off x="1819919" y="14285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35940</xdr:rowOff>
    </xdr:from>
    <xdr:ext cx="405111" cy="259045"/>
    <xdr:sp macro="" textlink="">
      <xdr:nvSpPr>
        <xdr:cNvPr id="318" name="n_4mainValue【公営住宅】&#10;有形固定資産減価償却率">
          <a:extLst>
            <a:ext uri="{FF2B5EF4-FFF2-40B4-BE49-F238E27FC236}">
              <a16:creationId xmlns:a16="http://schemas.microsoft.com/office/drawing/2014/main" id="{BB49C2BE-03EF-4F05-90F1-C3EE97940F74}"/>
            </a:ext>
          </a:extLst>
        </xdr:cNvPr>
        <xdr:cNvSpPr txBox="1"/>
      </xdr:nvSpPr>
      <xdr:spPr>
        <a:xfrm>
          <a:off x="930919" y="1426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896BB997-9390-4DA5-B09F-E64DC2EBDC7A}"/>
            </a:ext>
          </a:extLst>
        </xdr:cNvPr>
        <xdr:cNvSpPr/>
      </xdr:nvSpPr>
      <xdr:spPr>
        <a:xfrm>
          <a:off x="6607175" y="1181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EFCECBB7-1ED9-4F45-AB37-6BBEC91F3986}"/>
            </a:ext>
          </a:extLst>
        </xdr:cNvPr>
        <xdr:cNvSpPr/>
      </xdr:nvSpPr>
      <xdr:spPr>
        <a:xfrm>
          <a:off x="6734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5602EFBD-456D-4D6E-B5AB-1724EE45BD65}"/>
            </a:ext>
          </a:extLst>
        </xdr:cNvPr>
        <xdr:cNvSpPr/>
      </xdr:nvSpPr>
      <xdr:spPr>
        <a:xfrm>
          <a:off x="6734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D351C811-03BC-42E6-8674-61E18D70F939}"/>
            </a:ext>
          </a:extLst>
        </xdr:cNvPr>
        <xdr:cNvSpPr/>
      </xdr:nvSpPr>
      <xdr:spPr>
        <a:xfrm>
          <a:off x="7750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C0D7FCB7-368C-4281-84A1-90CFE26981AD}"/>
            </a:ext>
          </a:extLst>
        </xdr:cNvPr>
        <xdr:cNvSpPr/>
      </xdr:nvSpPr>
      <xdr:spPr>
        <a:xfrm>
          <a:off x="7750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F2428261-4FE0-4640-AF95-9F992DADA4DE}"/>
            </a:ext>
          </a:extLst>
        </xdr:cNvPr>
        <xdr:cNvSpPr/>
      </xdr:nvSpPr>
      <xdr:spPr>
        <a:xfrm>
          <a:off x="8893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57B11F46-EC65-4DEE-8405-AEB2EC4AB589}"/>
            </a:ext>
          </a:extLst>
        </xdr:cNvPr>
        <xdr:cNvSpPr/>
      </xdr:nvSpPr>
      <xdr:spPr>
        <a:xfrm>
          <a:off x="8893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6E2CC5F3-ED4C-481A-8B7B-6208216CDA52}"/>
            </a:ext>
          </a:extLst>
        </xdr:cNvPr>
        <xdr:cNvSpPr/>
      </xdr:nvSpPr>
      <xdr:spPr>
        <a:xfrm>
          <a:off x="6607175"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FBC52BC3-DB7B-4D65-9555-8062EF5FB4DE}"/>
            </a:ext>
          </a:extLst>
        </xdr:cNvPr>
        <xdr:cNvSpPr txBox="1"/>
      </xdr:nvSpPr>
      <xdr:spPr>
        <a:xfrm>
          <a:off x="6569075"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72531974-965B-40AF-9D0B-830808F344D8}"/>
            </a:ext>
          </a:extLst>
        </xdr:cNvPr>
        <xdr:cNvCxnSpPr/>
      </xdr:nvCxnSpPr>
      <xdr:spPr>
        <a:xfrm>
          <a:off x="6607175"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05777D00-D22E-4079-92C0-6B05D23933A8}"/>
            </a:ext>
          </a:extLst>
        </xdr:cNvPr>
        <xdr:cNvCxnSpPr/>
      </xdr:nvCxnSpPr>
      <xdr:spPr>
        <a:xfrm>
          <a:off x="6607175"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A7A2DA68-4308-45D3-931B-26AABAA6CA35}"/>
            </a:ext>
          </a:extLst>
        </xdr:cNvPr>
        <xdr:cNvSpPr txBox="1"/>
      </xdr:nvSpPr>
      <xdr:spPr>
        <a:xfrm>
          <a:off x="6136821" y="1471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5E101B5C-B9EE-4FE2-A50A-65818A4FF0C6}"/>
            </a:ext>
          </a:extLst>
        </xdr:cNvPr>
        <xdr:cNvCxnSpPr/>
      </xdr:nvCxnSpPr>
      <xdr:spPr>
        <a:xfrm>
          <a:off x="6607175"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2" name="テキスト ボックス 331">
          <a:extLst>
            <a:ext uri="{FF2B5EF4-FFF2-40B4-BE49-F238E27FC236}">
              <a16:creationId xmlns:a16="http://schemas.microsoft.com/office/drawing/2014/main" id="{0877DD2E-C360-4218-9BE4-47A4CDBD1D62}"/>
            </a:ext>
          </a:extLst>
        </xdr:cNvPr>
        <xdr:cNvSpPr txBox="1"/>
      </xdr:nvSpPr>
      <xdr:spPr>
        <a:xfrm>
          <a:off x="6136821" y="14338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CAF7AF58-E114-4574-B0D3-515D3068425C}"/>
            </a:ext>
          </a:extLst>
        </xdr:cNvPr>
        <xdr:cNvCxnSpPr/>
      </xdr:nvCxnSpPr>
      <xdr:spPr>
        <a:xfrm>
          <a:off x="6607175"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a:extLst>
            <a:ext uri="{FF2B5EF4-FFF2-40B4-BE49-F238E27FC236}">
              <a16:creationId xmlns:a16="http://schemas.microsoft.com/office/drawing/2014/main" id="{BAA1DDB1-AE44-48C9-90E2-D29C776201B7}"/>
            </a:ext>
          </a:extLst>
        </xdr:cNvPr>
        <xdr:cNvSpPr txBox="1"/>
      </xdr:nvSpPr>
      <xdr:spPr>
        <a:xfrm>
          <a:off x="6136821" y="13957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61E22608-7172-43BB-A739-25D71FEBFA97}"/>
            </a:ext>
          </a:extLst>
        </xdr:cNvPr>
        <xdr:cNvCxnSpPr/>
      </xdr:nvCxnSpPr>
      <xdr:spPr>
        <a:xfrm>
          <a:off x="6607175"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6" name="テキスト ボックス 335">
          <a:extLst>
            <a:ext uri="{FF2B5EF4-FFF2-40B4-BE49-F238E27FC236}">
              <a16:creationId xmlns:a16="http://schemas.microsoft.com/office/drawing/2014/main" id="{2EF571CA-6343-499E-B523-B880AC32F303}"/>
            </a:ext>
          </a:extLst>
        </xdr:cNvPr>
        <xdr:cNvSpPr txBox="1"/>
      </xdr:nvSpPr>
      <xdr:spPr>
        <a:xfrm>
          <a:off x="6136821" y="13576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0ADE53D6-2E30-451E-9765-B7946C29DE0E}"/>
            </a:ext>
          </a:extLst>
        </xdr:cNvPr>
        <xdr:cNvCxnSpPr/>
      </xdr:nvCxnSpPr>
      <xdr:spPr>
        <a:xfrm>
          <a:off x="6607175"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8" name="テキスト ボックス 337">
          <a:extLst>
            <a:ext uri="{FF2B5EF4-FFF2-40B4-BE49-F238E27FC236}">
              <a16:creationId xmlns:a16="http://schemas.microsoft.com/office/drawing/2014/main" id="{0B0F39A8-2E6F-42B1-862F-A7DF4FC581AA}"/>
            </a:ext>
          </a:extLst>
        </xdr:cNvPr>
        <xdr:cNvSpPr txBox="1"/>
      </xdr:nvSpPr>
      <xdr:spPr>
        <a:xfrm>
          <a:off x="6136821" y="13195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F95E7151-751E-4B89-9F8B-F7147201423D}"/>
            </a:ext>
          </a:extLst>
        </xdr:cNvPr>
        <xdr:cNvCxnSpPr/>
      </xdr:nvCxnSpPr>
      <xdr:spPr>
        <a:xfrm>
          <a:off x="6607175"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B7337143-CF58-41D6-883D-9440B8F91D95}"/>
            </a:ext>
          </a:extLst>
        </xdr:cNvPr>
        <xdr:cNvSpPr txBox="1"/>
      </xdr:nvSpPr>
      <xdr:spPr>
        <a:xfrm>
          <a:off x="6136821" y="1281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E74E03FB-D76B-43C5-A231-930E8C044FB2}"/>
            </a:ext>
          </a:extLst>
        </xdr:cNvPr>
        <xdr:cNvSpPr/>
      </xdr:nvSpPr>
      <xdr:spPr>
        <a:xfrm>
          <a:off x="6607175"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82296</xdr:rowOff>
    </xdr:from>
    <xdr:to>
      <xdr:col>54</xdr:col>
      <xdr:colOff>189865</xdr:colOff>
      <xdr:row>86</xdr:row>
      <xdr:rowOff>110489</xdr:rowOff>
    </xdr:to>
    <xdr:cxnSp macro="">
      <xdr:nvCxnSpPr>
        <xdr:cNvPr id="342" name="直線コネクタ 341">
          <a:extLst>
            <a:ext uri="{FF2B5EF4-FFF2-40B4-BE49-F238E27FC236}">
              <a16:creationId xmlns:a16="http://schemas.microsoft.com/office/drawing/2014/main" id="{10AC6F33-6FD8-4670-8F95-EDE43EAD73FF}"/>
            </a:ext>
          </a:extLst>
        </xdr:cNvPr>
        <xdr:cNvCxnSpPr/>
      </xdr:nvCxnSpPr>
      <xdr:spPr>
        <a:xfrm flipV="1">
          <a:off x="10476865" y="13458571"/>
          <a:ext cx="0" cy="1396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114316</xdr:rowOff>
    </xdr:from>
    <xdr:ext cx="469744" cy="259045"/>
    <xdr:sp macro="" textlink="">
      <xdr:nvSpPr>
        <xdr:cNvPr id="343" name="【公営住宅】&#10;一人当たり面積最小値テキスト">
          <a:extLst>
            <a:ext uri="{FF2B5EF4-FFF2-40B4-BE49-F238E27FC236}">
              <a16:creationId xmlns:a16="http://schemas.microsoft.com/office/drawing/2014/main" id="{3309D11D-B23C-4CDF-BEE0-29545A3A764B}"/>
            </a:ext>
          </a:extLst>
        </xdr:cNvPr>
        <xdr:cNvSpPr txBox="1"/>
      </xdr:nvSpPr>
      <xdr:spPr>
        <a:xfrm>
          <a:off x="10515600" y="1485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110489</xdr:rowOff>
    </xdr:from>
    <xdr:to>
      <xdr:col>55</xdr:col>
      <xdr:colOff>88900</xdr:colOff>
      <xdr:row>86</xdr:row>
      <xdr:rowOff>110489</xdr:rowOff>
    </xdr:to>
    <xdr:cxnSp macro="">
      <xdr:nvCxnSpPr>
        <xdr:cNvPr id="344" name="直線コネクタ 343">
          <a:extLst>
            <a:ext uri="{FF2B5EF4-FFF2-40B4-BE49-F238E27FC236}">
              <a16:creationId xmlns:a16="http://schemas.microsoft.com/office/drawing/2014/main" id="{D7B39C72-95A6-410E-A133-48A21B9D6CB4}"/>
            </a:ext>
          </a:extLst>
        </xdr:cNvPr>
        <xdr:cNvCxnSpPr/>
      </xdr:nvCxnSpPr>
      <xdr:spPr>
        <a:xfrm>
          <a:off x="10391775" y="1485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28973</xdr:rowOff>
    </xdr:from>
    <xdr:ext cx="469744" cy="259045"/>
    <xdr:sp macro="" textlink="">
      <xdr:nvSpPr>
        <xdr:cNvPr id="345" name="【公営住宅】&#10;一人当たり面積最大値テキスト">
          <a:extLst>
            <a:ext uri="{FF2B5EF4-FFF2-40B4-BE49-F238E27FC236}">
              <a16:creationId xmlns:a16="http://schemas.microsoft.com/office/drawing/2014/main" id="{6F29C331-11B3-450B-B776-DF6D4204A503}"/>
            </a:ext>
          </a:extLst>
        </xdr:cNvPr>
        <xdr:cNvSpPr txBox="1"/>
      </xdr:nvSpPr>
      <xdr:spPr>
        <a:xfrm>
          <a:off x="10515600" y="13233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82296</xdr:rowOff>
    </xdr:from>
    <xdr:to>
      <xdr:col>55</xdr:col>
      <xdr:colOff>88900</xdr:colOff>
      <xdr:row>78</xdr:row>
      <xdr:rowOff>82296</xdr:rowOff>
    </xdr:to>
    <xdr:cxnSp macro="">
      <xdr:nvCxnSpPr>
        <xdr:cNvPr id="346" name="直線コネクタ 345">
          <a:extLst>
            <a:ext uri="{FF2B5EF4-FFF2-40B4-BE49-F238E27FC236}">
              <a16:creationId xmlns:a16="http://schemas.microsoft.com/office/drawing/2014/main" id="{9D2163E5-5947-40D5-AA34-DED698C23F51}"/>
            </a:ext>
          </a:extLst>
        </xdr:cNvPr>
        <xdr:cNvCxnSpPr/>
      </xdr:nvCxnSpPr>
      <xdr:spPr>
        <a:xfrm>
          <a:off x="10391775" y="13458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79519</xdr:rowOff>
    </xdr:from>
    <xdr:ext cx="469744" cy="259045"/>
    <xdr:sp macro="" textlink="">
      <xdr:nvSpPr>
        <xdr:cNvPr id="347" name="【公営住宅】&#10;一人当たり面積平均値テキスト">
          <a:extLst>
            <a:ext uri="{FF2B5EF4-FFF2-40B4-BE49-F238E27FC236}">
              <a16:creationId xmlns:a16="http://schemas.microsoft.com/office/drawing/2014/main" id="{CB123ADA-47EB-415B-A0D9-6B929FA343FF}"/>
            </a:ext>
          </a:extLst>
        </xdr:cNvPr>
        <xdr:cNvSpPr txBox="1"/>
      </xdr:nvSpPr>
      <xdr:spPr>
        <a:xfrm>
          <a:off x="10515600" y="141384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56642</xdr:rowOff>
    </xdr:from>
    <xdr:to>
      <xdr:col>55</xdr:col>
      <xdr:colOff>50800</xdr:colOff>
      <xdr:row>83</xdr:row>
      <xdr:rowOff>158242</xdr:rowOff>
    </xdr:to>
    <xdr:sp macro="" textlink="">
      <xdr:nvSpPr>
        <xdr:cNvPr id="348" name="フローチャート: 判断 347">
          <a:extLst>
            <a:ext uri="{FF2B5EF4-FFF2-40B4-BE49-F238E27FC236}">
              <a16:creationId xmlns:a16="http://schemas.microsoft.com/office/drawing/2014/main" id="{6ACDC462-DE86-406C-83C3-86E3643AA5EE}"/>
            </a:ext>
          </a:extLst>
        </xdr:cNvPr>
        <xdr:cNvSpPr/>
      </xdr:nvSpPr>
      <xdr:spPr>
        <a:xfrm>
          <a:off x="10429875" y="14286992"/>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58928</xdr:rowOff>
    </xdr:from>
    <xdr:to>
      <xdr:col>50</xdr:col>
      <xdr:colOff>165100</xdr:colOff>
      <xdr:row>83</xdr:row>
      <xdr:rowOff>160528</xdr:rowOff>
    </xdr:to>
    <xdr:sp macro="" textlink="">
      <xdr:nvSpPr>
        <xdr:cNvPr id="349" name="フローチャート: 判断 348">
          <a:extLst>
            <a:ext uri="{FF2B5EF4-FFF2-40B4-BE49-F238E27FC236}">
              <a16:creationId xmlns:a16="http://schemas.microsoft.com/office/drawing/2014/main" id="{4EE7597F-5ACD-4080-A741-319BFBFC2916}"/>
            </a:ext>
          </a:extLst>
        </xdr:cNvPr>
        <xdr:cNvSpPr/>
      </xdr:nvSpPr>
      <xdr:spPr>
        <a:xfrm>
          <a:off x="9591675" y="14289278"/>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59689</xdr:rowOff>
    </xdr:from>
    <xdr:to>
      <xdr:col>46</xdr:col>
      <xdr:colOff>38100</xdr:colOff>
      <xdr:row>83</xdr:row>
      <xdr:rowOff>161289</xdr:rowOff>
    </xdr:to>
    <xdr:sp macro="" textlink="">
      <xdr:nvSpPr>
        <xdr:cNvPr id="350" name="フローチャート: 判断 349">
          <a:extLst>
            <a:ext uri="{FF2B5EF4-FFF2-40B4-BE49-F238E27FC236}">
              <a16:creationId xmlns:a16="http://schemas.microsoft.com/office/drawing/2014/main" id="{55D1640F-5961-4614-B08A-1920BC919F2D}"/>
            </a:ext>
          </a:extLst>
        </xdr:cNvPr>
        <xdr:cNvSpPr/>
      </xdr:nvSpPr>
      <xdr:spPr>
        <a:xfrm>
          <a:off x="8702675" y="14290039"/>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62737</xdr:rowOff>
    </xdr:from>
    <xdr:to>
      <xdr:col>41</xdr:col>
      <xdr:colOff>101600</xdr:colOff>
      <xdr:row>83</xdr:row>
      <xdr:rowOff>164337</xdr:rowOff>
    </xdr:to>
    <xdr:sp macro="" textlink="">
      <xdr:nvSpPr>
        <xdr:cNvPr id="351" name="フローチャート: 判断 350">
          <a:extLst>
            <a:ext uri="{FF2B5EF4-FFF2-40B4-BE49-F238E27FC236}">
              <a16:creationId xmlns:a16="http://schemas.microsoft.com/office/drawing/2014/main" id="{1A562EBF-5099-428E-B8FB-F9C09FD2CDBD}"/>
            </a:ext>
          </a:extLst>
        </xdr:cNvPr>
        <xdr:cNvSpPr/>
      </xdr:nvSpPr>
      <xdr:spPr>
        <a:xfrm>
          <a:off x="7810500" y="14296262"/>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59689</xdr:rowOff>
    </xdr:from>
    <xdr:to>
      <xdr:col>36</xdr:col>
      <xdr:colOff>165100</xdr:colOff>
      <xdr:row>83</xdr:row>
      <xdr:rowOff>161289</xdr:rowOff>
    </xdr:to>
    <xdr:sp macro="" textlink="">
      <xdr:nvSpPr>
        <xdr:cNvPr id="352" name="フローチャート: 判断 351">
          <a:extLst>
            <a:ext uri="{FF2B5EF4-FFF2-40B4-BE49-F238E27FC236}">
              <a16:creationId xmlns:a16="http://schemas.microsoft.com/office/drawing/2014/main" id="{287D22D3-2FCE-4252-BE2C-F3F9B0E6ABB0}"/>
            </a:ext>
          </a:extLst>
        </xdr:cNvPr>
        <xdr:cNvSpPr/>
      </xdr:nvSpPr>
      <xdr:spPr>
        <a:xfrm>
          <a:off x="6924675" y="14290039"/>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CC48E7CF-167D-49D9-AC1D-8547FB71B10F}"/>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5FB49B39-8A69-4387-B467-F2ABCC5A83E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D0F20069-068F-4DAF-8A86-8C846824C8F8}"/>
            </a:ext>
          </a:extLst>
        </xdr:cNvPr>
        <xdr:cNvSpPr txBox="1"/>
      </xdr:nvSpPr>
      <xdr:spPr>
        <a:xfrm>
          <a:off x="8562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A788A149-2561-491D-96D5-9D766827CFDC}"/>
            </a:ext>
          </a:extLst>
        </xdr:cNvPr>
        <xdr:cNvSpPr txBox="1"/>
      </xdr:nvSpPr>
      <xdr:spPr>
        <a:xfrm>
          <a:off x="7673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D70F8A66-1127-4F87-9619-67EB69729B7D}"/>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15494</xdr:rowOff>
    </xdr:from>
    <xdr:to>
      <xdr:col>55</xdr:col>
      <xdr:colOff>50800</xdr:colOff>
      <xdr:row>84</xdr:row>
      <xdr:rowOff>117094</xdr:rowOff>
    </xdr:to>
    <xdr:sp macro="" textlink="">
      <xdr:nvSpPr>
        <xdr:cNvPr id="358" name="楕円 357">
          <a:extLst>
            <a:ext uri="{FF2B5EF4-FFF2-40B4-BE49-F238E27FC236}">
              <a16:creationId xmlns:a16="http://schemas.microsoft.com/office/drawing/2014/main" id="{A9E12467-F8A1-4AD2-9BA1-3F76353820F9}"/>
            </a:ext>
          </a:extLst>
        </xdr:cNvPr>
        <xdr:cNvSpPr/>
      </xdr:nvSpPr>
      <xdr:spPr>
        <a:xfrm>
          <a:off x="10429875" y="14417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165371</xdr:rowOff>
    </xdr:from>
    <xdr:ext cx="469744" cy="259045"/>
    <xdr:sp macro="" textlink="">
      <xdr:nvSpPr>
        <xdr:cNvPr id="359" name="【公営住宅】&#10;一人当たり面積該当値テキスト">
          <a:extLst>
            <a:ext uri="{FF2B5EF4-FFF2-40B4-BE49-F238E27FC236}">
              <a16:creationId xmlns:a16="http://schemas.microsoft.com/office/drawing/2014/main" id="{08F76742-BDA6-4406-B4BA-8437CC8CE993}"/>
            </a:ext>
          </a:extLst>
        </xdr:cNvPr>
        <xdr:cNvSpPr txBox="1"/>
      </xdr:nvSpPr>
      <xdr:spPr>
        <a:xfrm>
          <a:off x="10515600" y="14398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18542</xdr:rowOff>
    </xdr:from>
    <xdr:to>
      <xdr:col>50</xdr:col>
      <xdr:colOff>165100</xdr:colOff>
      <xdr:row>84</xdr:row>
      <xdr:rowOff>120142</xdr:rowOff>
    </xdr:to>
    <xdr:sp macro="" textlink="">
      <xdr:nvSpPr>
        <xdr:cNvPr id="360" name="楕円 359">
          <a:extLst>
            <a:ext uri="{FF2B5EF4-FFF2-40B4-BE49-F238E27FC236}">
              <a16:creationId xmlns:a16="http://schemas.microsoft.com/office/drawing/2014/main" id="{6D3D5CBE-A99A-4FDF-92F1-5E8A3F496EEA}"/>
            </a:ext>
          </a:extLst>
        </xdr:cNvPr>
        <xdr:cNvSpPr/>
      </xdr:nvSpPr>
      <xdr:spPr>
        <a:xfrm>
          <a:off x="9591675" y="14420342"/>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66294</xdr:rowOff>
    </xdr:from>
    <xdr:to>
      <xdr:col>55</xdr:col>
      <xdr:colOff>0</xdr:colOff>
      <xdr:row>84</xdr:row>
      <xdr:rowOff>69342</xdr:rowOff>
    </xdr:to>
    <xdr:cxnSp macro="">
      <xdr:nvCxnSpPr>
        <xdr:cNvPr id="361" name="直線コネクタ 360">
          <a:extLst>
            <a:ext uri="{FF2B5EF4-FFF2-40B4-BE49-F238E27FC236}">
              <a16:creationId xmlns:a16="http://schemas.microsoft.com/office/drawing/2014/main" id="{0B147618-3BE9-4E00-8393-894A438AAD0B}"/>
            </a:ext>
          </a:extLst>
        </xdr:cNvPr>
        <xdr:cNvCxnSpPr/>
      </xdr:nvCxnSpPr>
      <xdr:spPr>
        <a:xfrm flipV="1">
          <a:off x="9639300" y="14471269"/>
          <a:ext cx="8382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24637</xdr:rowOff>
    </xdr:from>
    <xdr:to>
      <xdr:col>46</xdr:col>
      <xdr:colOff>38100</xdr:colOff>
      <xdr:row>84</xdr:row>
      <xdr:rowOff>126237</xdr:rowOff>
    </xdr:to>
    <xdr:sp macro="" textlink="">
      <xdr:nvSpPr>
        <xdr:cNvPr id="362" name="楕円 361">
          <a:extLst>
            <a:ext uri="{FF2B5EF4-FFF2-40B4-BE49-F238E27FC236}">
              <a16:creationId xmlns:a16="http://schemas.microsoft.com/office/drawing/2014/main" id="{5F5923B1-11E9-41C3-90FE-2EE05EF95C38}"/>
            </a:ext>
          </a:extLst>
        </xdr:cNvPr>
        <xdr:cNvSpPr/>
      </xdr:nvSpPr>
      <xdr:spPr>
        <a:xfrm>
          <a:off x="8702675" y="14429612"/>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69342</xdr:rowOff>
    </xdr:from>
    <xdr:to>
      <xdr:col>50</xdr:col>
      <xdr:colOff>114300</xdr:colOff>
      <xdr:row>84</xdr:row>
      <xdr:rowOff>75437</xdr:rowOff>
    </xdr:to>
    <xdr:cxnSp macro="">
      <xdr:nvCxnSpPr>
        <xdr:cNvPr id="363" name="直線コネクタ 362">
          <a:extLst>
            <a:ext uri="{FF2B5EF4-FFF2-40B4-BE49-F238E27FC236}">
              <a16:creationId xmlns:a16="http://schemas.microsoft.com/office/drawing/2014/main" id="{DD261C07-4C49-4E23-A7F6-D265D98527A5}"/>
            </a:ext>
          </a:extLst>
        </xdr:cNvPr>
        <xdr:cNvCxnSpPr/>
      </xdr:nvCxnSpPr>
      <xdr:spPr>
        <a:xfrm flipV="1">
          <a:off x="8753475" y="14474317"/>
          <a:ext cx="885825" cy="2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23113</xdr:rowOff>
    </xdr:from>
    <xdr:to>
      <xdr:col>41</xdr:col>
      <xdr:colOff>101600</xdr:colOff>
      <xdr:row>84</xdr:row>
      <xdr:rowOff>124713</xdr:rowOff>
    </xdr:to>
    <xdr:sp macro="" textlink="">
      <xdr:nvSpPr>
        <xdr:cNvPr id="364" name="楕円 363">
          <a:extLst>
            <a:ext uri="{FF2B5EF4-FFF2-40B4-BE49-F238E27FC236}">
              <a16:creationId xmlns:a16="http://schemas.microsoft.com/office/drawing/2014/main" id="{4B3B35DC-F2F5-4541-B121-87B6362CC20D}"/>
            </a:ext>
          </a:extLst>
        </xdr:cNvPr>
        <xdr:cNvSpPr/>
      </xdr:nvSpPr>
      <xdr:spPr>
        <a:xfrm>
          <a:off x="7810500" y="1442491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73913</xdr:rowOff>
    </xdr:from>
    <xdr:to>
      <xdr:col>45</xdr:col>
      <xdr:colOff>177800</xdr:colOff>
      <xdr:row>84</xdr:row>
      <xdr:rowOff>75437</xdr:rowOff>
    </xdr:to>
    <xdr:cxnSp macro="">
      <xdr:nvCxnSpPr>
        <xdr:cNvPr id="365" name="直線コネクタ 364">
          <a:extLst>
            <a:ext uri="{FF2B5EF4-FFF2-40B4-BE49-F238E27FC236}">
              <a16:creationId xmlns:a16="http://schemas.microsoft.com/office/drawing/2014/main" id="{A26D16DE-96BA-4558-BDBE-367831D23089}"/>
            </a:ext>
          </a:extLst>
        </xdr:cNvPr>
        <xdr:cNvCxnSpPr/>
      </xdr:nvCxnSpPr>
      <xdr:spPr>
        <a:xfrm>
          <a:off x="7864475" y="14475713"/>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12446</xdr:rowOff>
    </xdr:from>
    <xdr:to>
      <xdr:col>36</xdr:col>
      <xdr:colOff>165100</xdr:colOff>
      <xdr:row>84</xdr:row>
      <xdr:rowOff>114046</xdr:rowOff>
    </xdr:to>
    <xdr:sp macro="" textlink="">
      <xdr:nvSpPr>
        <xdr:cNvPr id="366" name="楕円 365">
          <a:extLst>
            <a:ext uri="{FF2B5EF4-FFF2-40B4-BE49-F238E27FC236}">
              <a16:creationId xmlns:a16="http://schemas.microsoft.com/office/drawing/2014/main" id="{9D5FEA29-E5B4-48E9-B8DE-5859505EFC87}"/>
            </a:ext>
          </a:extLst>
        </xdr:cNvPr>
        <xdr:cNvSpPr/>
      </xdr:nvSpPr>
      <xdr:spPr>
        <a:xfrm>
          <a:off x="6924675" y="14417421"/>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63246</xdr:rowOff>
    </xdr:from>
    <xdr:to>
      <xdr:col>41</xdr:col>
      <xdr:colOff>50800</xdr:colOff>
      <xdr:row>84</xdr:row>
      <xdr:rowOff>73913</xdr:rowOff>
    </xdr:to>
    <xdr:cxnSp macro="">
      <xdr:nvCxnSpPr>
        <xdr:cNvPr id="367" name="直線コネクタ 366">
          <a:extLst>
            <a:ext uri="{FF2B5EF4-FFF2-40B4-BE49-F238E27FC236}">
              <a16:creationId xmlns:a16="http://schemas.microsoft.com/office/drawing/2014/main" id="{042C9A30-63CC-40F3-876B-3B5790141E65}"/>
            </a:ext>
          </a:extLst>
        </xdr:cNvPr>
        <xdr:cNvCxnSpPr/>
      </xdr:nvCxnSpPr>
      <xdr:spPr>
        <a:xfrm>
          <a:off x="6972300" y="14468221"/>
          <a:ext cx="892175" cy="7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5605</xdr:rowOff>
    </xdr:from>
    <xdr:ext cx="469744" cy="259045"/>
    <xdr:sp macro="" textlink="">
      <xdr:nvSpPr>
        <xdr:cNvPr id="368" name="n_1aveValue【公営住宅】&#10;一人当たり面積">
          <a:extLst>
            <a:ext uri="{FF2B5EF4-FFF2-40B4-BE49-F238E27FC236}">
              <a16:creationId xmlns:a16="http://schemas.microsoft.com/office/drawing/2014/main" id="{C57DFA45-4EC4-4F6D-8617-8D4EC2E2A69F}"/>
            </a:ext>
          </a:extLst>
        </xdr:cNvPr>
        <xdr:cNvSpPr txBox="1"/>
      </xdr:nvSpPr>
      <xdr:spPr>
        <a:xfrm>
          <a:off x="9391727" y="14067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6366</xdr:rowOff>
    </xdr:from>
    <xdr:ext cx="469744" cy="259045"/>
    <xdr:sp macro="" textlink="">
      <xdr:nvSpPr>
        <xdr:cNvPr id="369" name="n_2aveValue【公営住宅】&#10;一人当たり面積">
          <a:extLst>
            <a:ext uri="{FF2B5EF4-FFF2-40B4-BE49-F238E27FC236}">
              <a16:creationId xmlns:a16="http://schemas.microsoft.com/office/drawing/2014/main" id="{9D87F76C-6252-45BA-9ADC-B3313B511CBA}"/>
            </a:ext>
          </a:extLst>
        </xdr:cNvPr>
        <xdr:cNvSpPr txBox="1"/>
      </xdr:nvSpPr>
      <xdr:spPr>
        <a:xfrm>
          <a:off x="8515427" y="14068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9414</xdr:rowOff>
    </xdr:from>
    <xdr:ext cx="469744" cy="259045"/>
    <xdr:sp macro="" textlink="">
      <xdr:nvSpPr>
        <xdr:cNvPr id="370" name="n_3aveValue【公営住宅】&#10;一人当たり面積">
          <a:extLst>
            <a:ext uri="{FF2B5EF4-FFF2-40B4-BE49-F238E27FC236}">
              <a16:creationId xmlns:a16="http://schemas.microsoft.com/office/drawing/2014/main" id="{487D140C-285D-45B9-B000-918DF3ADEBB4}"/>
            </a:ext>
          </a:extLst>
        </xdr:cNvPr>
        <xdr:cNvSpPr txBox="1"/>
      </xdr:nvSpPr>
      <xdr:spPr>
        <a:xfrm>
          <a:off x="7629602" y="14071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6366</xdr:rowOff>
    </xdr:from>
    <xdr:ext cx="469744" cy="259045"/>
    <xdr:sp macro="" textlink="">
      <xdr:nvSpPr>
        <xdr:cNvPr id="371" name="n_4aveValue【公営住宅】&#10;一人当たり面積">
          <a:extLst>
            <a:ext uri="{FF2B5EF4-FFF2-40B4-BE49-F238E27FC236}">
              <a16:creationId xmlns:a16="http://schemas.microsoft.com/office/drawing/2014/main" id="{0F1F88AD-264B-4CF3-A498-F84C1A8ACE94}"/>
            </a:ext>
          </a:extLst>
        </xdr:cNvPr>
        <xdr:cNvSpPr txBox="1"/>
      </xdr:nvSpPr>
      <xdr:spPr>
        <a:xfrm>
          <a:off x="6740602" y="14068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111269</xdr:rowOff>
    </xdr:from>
    <xdr:ext cx="469744" cy="259045"/>
    <xdr:sp macro="" textlink="">
      <xdr:nvSpPr>
        <xdr:cNvPr id="372" name="n_1mainValue【公営住宅】&#10;一人当たり面積">
          <a:extLst>
            <a:ext uri="{FF2B5EF4-FFF2-40B4-BE49-F238E27FC236}">
              <a16:creationId xmlns:a16="http://schemas.microsoft.com/office/drawing/2014/main" id="{E5A5811E-4146-4480-8C84-E8A7C43507E5}"/>
            </a:ext>
          </a:extLst>
        </xdr:cNvPr>
        <xdr:cNvSpPr txBox="1"/>
      </xdr:nvSpPr>
      <xdr:spPr>
        <a:xfrm>
          <a:off x="9391727" y="14513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117364</xdr:rowOff>
    </xdr:from>
    <xdr:ext cx="469744" cy="259045"/>
    <xdr:sp macro="" textlink="">
      <xdr:nvSpPr>
        <xdr:cNvPr id="373" name="n_2mainValue【公営住宅】&#10;一人当たり面積">
          <a:extLst>
            <a:ext uri="{FF2B5EF4-FFF2-40B4-BE49-F238E27FC236}">
              <a16:creationId xmlns:a16="http://schemas.microsoft.com/office/drawing/2014/main" id="{DE627760-76B9-4BA9-91F1-66EB24424456}"/>
            </a:ext>
          </a:extLst>
        </xdr:cNvPr>
        <xdr:cNvSpPr txBox="1"/>
      </xdr:nvSpPr>
      <xdr:spPr>
        <a:xfrm>
          <a:off x="8515427" y="14519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115840</xdr:rowOff>
    </xdr:from>
    <xdr:ext cx="469744" cy="259045"/>
    <xdr:sp macro="" textlink="">
      <xdr:nvSpPr>
        <xdr:cNvPr id="374" name="n_3mainValue【公営住宅】&#10;一人当たり面積">
          <a:extLst>
            <a:ext uri="{FF2B5EF4-FFF2-40B4-BE49-F238E27FC236}">
              <a16:creationId xmlns:a16="http://schemas.microsoft.com/office/drawing/2014/main" id="{DBEDAC16-D862-4250-B6EC-6047D61B9919}"/>
            </a:ext>
          </a:extLst>
        </xdr:cNvPr>
        <xdr:cNvSpPr txBox="1"/>
      </xdr:nvSpPr>
      <xdr:spPr>
        <a:xfrm>
          <a:off x="7629602" y="14517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105173</xdr:rowOff>
    </xdr:from>
    <xdr:ext cx="469744" cy="259045"/>
    <xdr:sp macro="" textlink="">
      <xdr:nvSpPr>
        <xdr:cNvPr id="375" name="n_4mainValue【公営住宅】&#10;一人当たり面積">
          <a:extLst>
            <a:ext uri="{FF2B5EF4-FFF2-40B4-BE49-F238E27FC236}">
              <a16:creationId xmlns:a16="http://schemas.microsoft.com/office/drawing/2014/main" id="{9B5F163B-44FC-4F25-8673-1786BE5AC891}"/>
            </a:ext>
          </a:extLst>
        </xdr:cNvPr>
        <xdr:cNvSpPr txBox="1"/>
      </xdr:nvSpPr>
      <xdr:spPr>
        <a:xfrm>
          <a:off x="6740602" y="14510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A32C81EE-5EC5-4978-ADBC-A172E6193EAA}"/>
            </a:ext>
          </a:extLst>
        </xdr:cNvPr>
        <xdr:cNvSpPr/>
      </xdr:nvSpPr>
      <xdr:spPr>
        <a:xfrm>
          <a:off x="762000" y="1562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2CBF4B4E-5CC1-41B5-9804-9D6CFF8F7805}"/>
            </a:ext>
          </a:extLst>
        </xdr:cNvPr>
        <xdr:cNvSpPr/>
      </xdr:nvSpPr>
      <xdr:spPr>
        <a:xfrm>
          <a:off x="892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67489136-9269-430E-B440-1EB3B0724A07}"/>
            </a:ext>
          </a:extLst>
        </xdr:cNvPr>
        <xdr:cNvSpPr/>
      </xdr:nvSpPr>
      <xdr:spPr>
        <a:xfrm>
          <a:off x="892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A6602BBA-7E91-4917-9E91-77787BCEB9C4}"/>
            </a:ext>
          </a:extLst>
        </xdr:cNvPr>
        <xdr:cNvSpPr/>
      </xdr:nvSpPr>
      <xdr:spPr>
        <a:xfrm>
          <a:off x="1905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240609D6-2134-4DFD-8D67-CC1231DF526C}"/>
            </a:ext>
          </a:extLst>
        </xdr:cNvPr>
        <xdr:cNvSpPr/>
      </xdr:nvSpPr>
      <xdr:spPr>
        <a:xfrm>
          <a:off x="1905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B4CB7FF2-5709-4862-8AEC-02DF514328C4}"/>
            </a:ext>
          </a:extLst>
        </xdr:cNvPr>
        <xdr:cNvSpPr/>
      </xdr:nvSpPr>
      <xdr:spPr>
        <a:xfrm>
          <a:off x="3048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29E09B9D-169D-429F-9C9B-FFD2632AAA45}"/>
            </a:ext>
          </a:extLst>
        </xdr:cNvPr>
        <xdr:cNvSpPr/>
      </xdr:nvSpPr>
      <xdr:spPr>
        <a:xfrm>
          <a:off x="3048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ECEEFB07-565E-422A-A87D-F2C1F05A033D}"/>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482AC147-B20E-442E-A819-E6C81EA650D9}"/>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E3D0A7F0-93EE-45A1-AF7A-9FFE0FDF30B6}"/>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20BD019D-D6CC-4995-BAC0-9398AEF33AB5}"/>
            </a:ext>
          </a:extLst>
        </xdr:cNvPr>
        <xdr:cNvSpPr txBox="1"/>
      </xdr:nvSpPr>
      <xdr:spPr>
        <a:xfrm>
          <a:off x="297996" y="1891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8087318B-533C-41E2-95DE-D34CE2CDE6F2}"/>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ADD231A1-439F-4CE0-9BF2-E68C5198460F}"/>
            </a:ext>
          </a:extLst>
        </xdr:cNvPr>
        <xdr:cNvSpPr txBox="1"/>
      </xdr:nvSpPr>
      <xdr:spPr>
        <a:xfrm>
          <a:off x="297996" y="1858438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A9F0860F-C7B4-4DBC-8F48-3E56299BA7C9}"/>
            </a:ext>
          </a:extLst>
        </xdr:cNvPr>
        <xdr:cNvCxnSpPr/>
      </xdr:nvCxnSpPr>
      <xdr:spPr>
        <a:xfrm>
          <a:off x="762000" y="1840003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031120D4-9DE3-4991-87AF-5B751094991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0BF57585-C91F-4129-83A5-39D90312A884}"/>
            </a:ext>
          </a:extLst>
        </xdr:cNvPr>
        <xdr:cNvCxnSpPr/>
      </xdr:nvCxnSpPr>
      <xdr:spPr>
        <a:xfrm>
          <a:off x="762000" y="1807346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AA3F9281-1B41-40B1-B315-DC2495417F7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E37AC32F-2559-47C9-BA9C-2E3C6922E22A}"/>
            </a:ext>
          </a:extLst>
        </xdr:cNvPr>
        <xdr:cNvCxnSpPr/>
      </xdr:nvCxnSpPr>
      <xdr:spPr>
        <a:xfrm>
          <a:off x="762000" y="1774688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3C78D6DF-D60E-4E74-8286-A9BE23B1333D}"/>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0E3A7877-3E97-4803-961D-582C252B9F34}"/>
            </a:ext>
          </a:extLst>
        </xdr:cNvPr>
        <xdr:cNvCxnSpPr/>
      </xdr:nvCxnSpPr>
      <xdr:spPr>
        <a:xfrm>
          <a:off x="762000" y="17420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D6389769-1C1D-4331-AF20-364DAE2FF6B9}"/>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B2DDFB45-2DFA-46BC-A3FA-7C00CE7B99C8}"/>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39B99EF2-B855-4FDD-9816-26281DEFF87E}"/>
            </a:ext>
          </a:extLst>
        </xdr:cNvPr>
        <xdr:cNvSpPr txBox="1"/>
      </xdr:nvSpPr>
      <xdr:spPr>
        <a:xfrm>
          <a:off x="423061" y="169515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84C9DD99-3DBF-4F37-B487-BC100D6393DF}"/>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2A942E24-5C91-40DB-9949-25B42034A7AE}"/>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46808</xdr:rowOff>
    </xdr:from>
    <xdr:to>
      <xdr:col>24</xdr:col>
      <xdr:colOff>62865</xdr:colOff>
      <xdr:row>108</xdr:row>
      <xdr:rowOff>115388</xdr:rowOff>
    </xdr:to>
    <xdr:cxnSp macro="">
      <xdr:nvCxnSpPr>
        <xdr:cNvPr id="401" name="直線コネクタ 400">
          <a:extLst>
            <a:ext uri="{FF2B5EF4-FFF2-40B4-BE49-F238E27FC236}">
              <a16:creationId xmlns:a16="http://schemas.microsoft.com/office/drawing/2014/main" id="{DB81623A-8533-41DF-B8BC-4C052D9A7AC1}"/>
            </a:ext>
          </a:extLst>
        </xdr:cNvPr>
        <xdr:cNvCxnSpPr/>
      </xdr:nvCxnSpPr>
      <xdr:spPr>
        <a:xfrm flipV="1">
          <a:off x="4638040" y="17194983"/>
          <a:ext cx="0" cy="1437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119215</xdr:rowOff>
    </xdr:from>
    <xdr:ext cx="405111" cy="259045"/>
    <xdr:sp macro="" textlink="">
      <xdr:nvSpPr>
        <xdr:cNvPr id="402" name="【港湾・漁港】&#10;有形固定資産減価償却率最小値テキスト">
          <a:extLst>
            <a:ext uri="{FF2B5EF4-FFF2-40B4-BE49-F238E27FC236}">
              <a16:creationId xmlns:a16="http://schemas.microsoft.com/office/drawing/2014/main" id="{CA916C2E-3B1C-472F-A354-F5D1A2672846}"/>
            </a:ext>
          </a:extLst>
        </xdr:cNvPr>
        <xdr:cNvSpPr txBox="1"/>
      </xdr:nvSpPr>
      <xdr:spPr>
        <a:xfrm>
          <a:off x="4676775" y="18638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115388</xdr:rowOff>
    </xdr:from>
    <xdr:to>
      <xdr:col>24</xdr:col>
      <xdr:colOff>152400</xdr:colOff>
      <xdr:row>108</xdr:row>
      <xdr:rowOff>115388</xdr:rowOff>
    </xdr:to>
    <xdr:cxnSp macro="">
      <xdr:nvCxnSpPr>
        <xdr:cNvPr id="403" name="直線コネクタ 402">
          <a:extLst>
            <a:ext uri="{FF2B5EF4-FFF2-40B4-BE49-F238E27FC236}">
              <a16:creationId xmlns:a16="http://schemas.microsoft.com/office/drawing/2014/main" id="{D3858797-C99F-4B30-A90A-58D580DA5041}"/>
            </a:ext>
          </a:extLst>
        </xdr:cNvPr>
        <xdr:cNvCxnSpPr/>
      </xdr:nvCxnSpPr>
      <xdr:spPr>
        <a:xfrm>
          <a:off x="4549775" y="18631988"/>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164935</xdr:rowOff>
    </xdr:from>
    <xdr:ext cx="340478" cy="259045"/>
    <xdr:sp macro="" textlink="">
      <xdr:nvSpPr>
        <xdr:cNvPr id="404" name="【港湾・漁港】&#10;有形固定資産減価償却率最大値テキスト">
          <a:extLst>
            <a:ext uri="{FF2B5EF4-FFF2-40B4-BE49-F238E27FC236}">
              <a16:creationId xmlns:a16="http://schemas.microsoft.com/office/drawing/2014/main" id="{4B54D89B-4AAC-4D54-A6B3-051BFF5369D6}"/>
            </a:ext>
          </a:extLst>
        </xdr:cNvPr>
        <xdr:cNvSpPr txBox="1"/>
      </xdr:nvSpPr>
      <xdr:spPr>
        <a:xfrm>
          <a:off x="4676775" y="169702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46808</xdr:rowOff>
    </xdr:from>
    <xdr:to>
      <xdr:col>24</xdr:col>
      <xdr:colOff>152400</xdr:colOff>
      <xdr:row>100</xdr:row>
      <xdr:rowOff>46808</xdr:rowOff>
    </xdr:to>
    <xdr:cxnSp macro="">
      <xdr:nvCxnSpPr>
        <xdr:cNvPr id="405" name="直線コネクタ 404">
          <a:extLst>
            <a:ext uri="{FF2B5EF4-FFF2-40B4-BE49-F238E27FC236}">
              <a16:creationId xmlns:a16="http://schemas.microsoft.com/office/drawing/2014/main" id="{C624C707-4C31-4384-A6A9-37E7361F346E}"/>
            </a:ext>
          </a:extLst>
        </xdr:cNvPr>
        <xdr:cNvCxnSpPr/>
      </xdr:nvCxnSpPr>
      <xdr:spPr>
        <a:xfrm>
          <a:off x="4549775" y="17194983"/>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106</xdr:row>
      <xdr:rowOff>16890</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F277C186-7B48-47D9-9BA0-74617A345760}"/>
            </a:ext>
          </a:extLst>
        </xdr:cNvPr>
        <xdr:cNvSpPr txBox="1"/>
      </xdr:nvSpPr>
      <xdr:spPr>
        <a:xfrm>
          <a:off x="4676775" y="181905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38463</xdr:rowOff>
    </xdr:from>
    <xdr:to>
      <xdr:col>24</xdr:col>
      <xdr:colOff>114300</xdr:colOff>
      <xdr:row>106</xdr:row>
      <xdr:rowOff>140063</xdr:rowOff>
    </xdr:to>
    <xdr:sp macro="" textlink="">
      <xdr:nvSpPr>
        <xdr:cNvPr id="407" name="フローチャート: 判断 406">
          <a:extLst>
            <a:ext uri="{FF2B5EF4-FFF2-40B4-BE49-F238E27FC236}">
              <a16:creationId xmlns:a16="http://schemas.microsoft.com/office/drawing/2014/main" id="{3EC1E140-554E-44F6-AD78-2507C79A873C}"/>
            </a:ext>
          </a:extLst>
        </xdr:cNvPr>
        <xdr:cNvSpPr/>
      </xdr:nvSpPr>
      <xdr:spPr>
        <a:xfrm>
          <a:off x="4587875" y="18212163"/>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106</xdr:row>
      <xdr:rowOff>30299</xdr:rowOff>
    </xdr:from>
    <xdr:to>
      <xdr:col>20</xdr:col>
      <xdr:colOff>38100</xdr:colOff>
      <xdr:row>106</xdr:row>
      <xdr:rowOff>131899</xdr:rowOff>
    </xdr:to>
    <xdr:sp macro="" textlink="">
      <xdr:nvSpPr>
        <xdr:cNvPr id="408" name="フローチャート: 判断 407">
          <a:extLst>
            <a:ext uri="{FF2B5EF4-FFF2-40B4-BE49-F238E27FC236}">
              <a16:creationId xmlns:a16="http://schemas.microsoft.com/office/drawing/2014/main" id="{031DD31E-7DEF-4A36-9FB3-95B58D59350E}"/>
            </a:ext>
          </a:extLst>
        </xdr:cNvPr>
        <xdr:cNvSpPr/>
      </xdr:nvSpPr>
      <xdr:spPr>
        <a:xfrm>
          <a:off x="3749675" y="18207174"/>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106</xdr:row>
      <xdr:rowOff>36830</xdr:rowOff>
    </xdr:from>
    <xdr:to>
      <xdr:col>15</xdr:col>
      <xdr:colOff>101600</xdr:colOff>
      <xdr:row>106</xdr:row>
      <xdr:rowOff>138430</xdr:rowOff>
    </xdr:to>
    <xdr:sp macro="" textlink="">
      <xdr:nvSpPr>
        <xdr:cNvPr id="409" name="フローチャート: 判断 408">
          <a:extLst>
            <a:ext uri="{FF2B5EF4-FFF2-40B4-BE49-F238E27FC236}">
              <a16:creationId xmlns:a16="http://schemas.microsoft.com/office/drawing/2014/main" id="{10DC1FC0-8E18-418B-8A90-4564BF8B0204}"/>
            </a:ext>
          </a:extLst>
        </xdr:cNvPr>
        <xdr:cNvSpPr/>
      </xdr:nvSpPr>
      <xdr:spPr>
        <a:xfrm>
          <a:off x="2857500" y="182105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106</xdr:row>
      <xdr:rowOff>18869</xdr:rowOff>
    </xdr:from>
    <xdr:to>
      <xdr:col>10</xdr:col>
      <xdr:colOff>165100</xdr:colOff>
      <xdr:row>106</xdr:row>
      <xdr:rowOff>120469</xdr:rowOff>
    </xdr:to>
    <xdr:sp macro="" textlink="">
      <xdr:nvSpPr>
        <xdr:cNvPr id="410" name="フローチャート: 判断 409">
          <a:extLst>
            <a:ext uri="{FF2B5EF4-FFF2-40B4-BE49-F238E27FC236}">
              <a16:creationId xmlns:a16="http://schemas.microsoft.com/office/drawing/2014/main" id="{2F19A3F4-7FC8-41AD-84AB-ADB666BB6C76}"/>
            </a:ext>
          </a:extLst>
        </xdr:cNvPr>
        <xdr:cNvSpPr/>
      </xdr:nvSpPr>
      <xdr:spPr>
        <a:xfrm>
          <a:off x="1971675" y="18192569"/>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170724</xdr:rowOff>
    </xdr:from>
    <xdr:to>
      <xdr:col>6</xdr:col>
      <xdr:colOff>38100</xdr:colOff>
      <xdr:row>106</xdr:row>
      <xdr:rowOff>100874</xdr:rowOff>
    </xdr:to>
    <xdr:sp macro="" textlink="">
      <xdr:nvSpPr>
        <xdr:cNvPr id="411" name="フローチャート: 判断 410">
          <a:extLst>
            <a:ext uri="{FF2B5EF4-FFF2-40B4-BE49-F238E27FC236}">
              <a16:creationId xmlns:a16="http://schemas.microsoft.com/office/drawing/2014/main" id="{7A1C869C-19F4-4BCE-B286-333816F38B23}"/>
            </a:ext>
          </a:extLst>
        </xdr:cNvPr>
        <xdr:cNvSpPr/>
      </xdr:nvSpPr>
      <xdr:spPr>
        <a:xfrm>
          <a:off x="1082675" y="18172974"/>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E6CD59F9-2AED-4084-9927-F06C5CAADCB7}"/>
            </a:ext>
          </a:extLst>
        </xdr:cNvPr>
        <xdr:cNvSpPr txBox="1"/>
      </xdr:nvSpPr>
      <xdr:spPr>
        <a:xfrm>
          <a:off x="44481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248C4994-DADF-4733-8267-1081A9D393A9}"/>
            </a:ext>
          </a:extLst>
        </xdr:cNvPr>
        <xdr:cNvSpPr txBox="1"/>
      </xdr:nvSpPr>
      <xdr:spPr>
        <a:xfrm>
          <a:off x="3609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3BABE996-6C46-4671-9E71-8CCAD1982BA0}"/>
            </a:ext>
          </a:extLst>
        </xdr:cNvPr>
        <xdr:cNvSpPr txBox="1"/>
      </xdr:nvSpPr>
      <xdr:spPr>
        <a:xfrm>
          <a:off x="2720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802F43E8-2722-49B0-BC41-8EA953146BEB}"/>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9EA164A9-9C9A-4E89-B6F1-67416DEB9A54}"/>
            </a:ext>
          </a:extLst>
        </xdr:cNvPr>
        <xdr:cNvSpPr txBox="1"/>
      </xdr:nvSpPr>
      <xdr:spPr>
        <a:xfrm>
          <a:off x="942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64588</xdr:rowOff>
    </xdr:from>
    <xdr:to>
      <xdr:col>24</xdr:col>
      <xdr:colOff>114300</xdr:colOff>
      <xdr:row>105</xdr:row>
      <xdr:rowOff>166188</xdr:rowOff>
    </xdr:to>
    <xdr:sp macro="" textlink="">
      <xdr:nvSpPr>
        <xdr:cNvPr id="417" name="楕円 416">
          <a:extLst>
            <a:ext uri="{FF2B5EF4-FFF2-40B4-BE49-F238E27FC236}">
              <a16:creationId xmlns:a16="http://schemas.microsoft.com/office/drawing/2014/main" id="{5744A7B0-699C-489F-B28E-403BFF29A52B}"/>
            </a:ext>
          </a:extLst>
        </xdr:cNvPr>
        <xdr:cNvSpPr/>
      </xdr:nvSpPr>
      <xdr:spPr>
        <a:xfrm>
          <a:off x="4587875" y="18070013"/>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87465</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4592BF92-F187-405E-A53F-DF832D6BA0E6}"/>
            </a:ext>
          </a:extLst>
        </xdr:cNvPr>
        <xdr:cNvSpPr txBox="1"/>
      </xdr:nvSpPr>
      <xdr:spPr>
        <a:xfrm>
          <a:off x="4676775" y="17921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33564</xdr:rowOff>
    </xdr:from>
    <xdr:to>
      <xdr:col>20</xdr:col>
      <xdr:colOff>38100</xdr:colOff>
      <xdr:row>105</xdr:row>
      <xdr:rowOff>135164</xdr:rowOff>
    </xdr:to>
    <xdr:sp macro="" textlink="">
      <xdr:nvSpPr>
        <xdr:cNvPr id="419" name="楕円 418">
          <a:extLst>
            <a:ext uri="{FF2B5EF4-FFF2-40B4-BE49-F238E27FC236}">
              <a16:creationId xmlns:a16="http://schemas.microsoft.com/office/drawing/2014/main" id="{65AE1A27-4EFB-45F6-9B80-DF7B3B2AE4CE}"/>
            </a:ext>
          </a:extLst>
        </xdr:cNvPr>
        <xdr:cNvSpPr/>
      </xdr:nvSpPr>
      <xdr:spPr>
        <a:xfrm>
          <a:off x="3749675" y="18035814"/>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84364</xdr:rowOff>
    </xdr:from>
    <xdr:to>
      <xdr:col>24</xdr:col>
      <xdr:colOff>63500</xdr:colOff>
      <xdr:row>105</xdr:row>
      <xdr:rowOff>115388</xdr:rowOff>
    </xdr:to>
    <xdr:cxnSp macro="">
      <xdr:nvCxnSpPr>
        <xdr:cNvPr id="420" name="直線コネクタ 419">
          <a:extLst>
            <a:ext uri="{FF2B5EF4-FFF2-40B4-BE49-F238E27FC236}">
              <a16:creationId xmlns:a16="http://schemas.microsoft.com/office/drawing/2014/main" id="{0E6B7C56-CB7C-4B97-8C39-BF74F1FCDD79}"/>
            </a:ext>
          </a:extLst>
        </xdr:cNvPr>
        <xdr:cNvCxnSpPr/>
      </xdr:nvCxnSpPr>
      <xdr:spPr>
        <a:xfrm>
          <a:off x="3800475" y="18089789"/>
          <a:ext cx="838200" cy="27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2539</xdr:rowOff>
    </xdr:from>
    <xdr:to>
      <xdr:col>15</xdr:col>
      <xdr:colOff>101600</xdr:colOff>
      <xdr:row>105</xdr:row>
      <xdr:rowOff>104139</xdr:rowOff>
    </xdr:to>
    <xdr:sp macro="" textlink="">
      <xdr:nvSpPr>
        <xdr:cNvPr id="421" name="楕円 420">
          <a:extLst>
            <a:ext uri="{FF2B5EF4-FFF2-40B4-BE49-F238E27FC236}">
              <a16:creationId xmlns:a16="http://schemas.microsoft.com/office/drawing/2014/main" id="{3219EE9F-6B8C-4354-828D-A43E5EA28C66}"/>
            </a:ext>
          </a:extLst>
        </xdr:cNvPr>
        <xdr:cNvSpPr/>
      </xdr:nvSpPr>
      <xdr:spPr>
        <a:xfrm>
          <a:off x="2857500" y="180047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53339</xdr:rowOff>
    </xdr:from>
    <xdr:to>
      <xdr:col>19</xdr:col>
      <xdr:colOff>177800</xdr:colOff>
      <xdr:row>105</xdr:row>
      <xdr:rowOff>84364</xdr:rowOff>
    </xdr:to>
    <xdr:cxnSp macro="">
      <xdr:nvCxnSpPr>
        <xdr:cNvPr id="422" name="直線コネクタ 421">
          <a:extLst>
            <a:ext uri="{FF2B5EF4-FFF2-40B4-BE49-F238E27FC236}">
              <a16:creationId xmlns:a16="http://schemas.microsoft.com/office/drawing/2014/main" id="{776D5386-5337-4324-A6B0-67BAF6405534}"/>
            </a:ext>
          </a:extLst>
        </xdr:cNvPr>
        <xdr:cNvCxnSpPr/>
      </xdr:nvCxnSpPr>
      <xdr:spPr>
        <a:xfrm>
          <a:off x="2911475" y="18055589"/>
          <a:ext cx="889000" cy="34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144599</xdr:rowOff>
    </xdr:from>
    <xdr:to>
      <xdr:col>10</xdr:col>
      <xdr:colOff>165100</xdr:colOff>
      <xdr:row>105</xdr:row>
      <xdr:rowOff>74749</xdr:rowOff>
    </xdr:to>
    <xdr:sp macro="" textlink="">
      <xdr:nvSpPr>
        <xdr:cNvPr id="423" name="楕円 422">
          <a:extLst>
            <a:ext uri="{FF2B5EF4-FFF2-40B4-BE49-F238E27FC236}">
              <a16:creationId xmlns:a16="http://schemas.microsoft.com/office/drawing/2014/main" id="{F38CE1E3-1243-4B92-871F-CBA2BB1BE854}"/>
            </a:ext>
          </a:extLst>
        </xdr:cNvPr>
        <xdr:cNvSpPr/>
      </xdr:nvSpPr>
      <xdr:spPr>
        <a:xfrm>
          <a:off x="1971675" y="17978574"/>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23949</xdr:rowOff>
    </xdr:from>
    <xdr:to>
      <xdr:col>15</xdr:col>
      <xdr:colOff>50800</xdr:colOff>
      <xdr:row>105</xdr:row>
      <xdr:rowOff>53339</xdr:rowOff>
    </xdr:to>
    <xdr:cxnSp macro="">
      <xdr:nvCxnSpPr>
        <xdr:cNvPr id="424" name="直線コネクタ 423">
          <a:extLst>
            <a:ext uri="{FF2B5EF4-FFF2-40B4-BE49-F238E27FC236}">
              <a16:creationId xmlns:a16="http://schemas.microsoft.com/office/drawing/2014/main" id="{F1B82A91-6F0B-46E0-AB78-5BC0CE41B8DB}"/>
            </a:ext>
          </a:extLst>
        </xdr:cNvPr>
        <xdr:cNvCxnSpPr/>
      </xdr:nvCxnSpPr>
      <xdr:spPr>
        <a:xfrm>
          <a:off x="2019300" y="18029374"/>
          <a:ext cx="892175" cy="26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126637</xdr:rowOff>
    </xdr:from>
    <xdr:to>
      <xdr:col>6</xdr:col>
      <xdr:colOff>38100</xdr:colOff>
      <xdr:row>105</xdr:row>
      <xdr:rowOff>56787</xdr:rowOff>
    </xdr:to>
    <xdr:sp macro="" textlink="">
      <xdr:nvSpPr>
        <xdr:cNvPr id="425" name="楕円 424">
          <a:extLst>
            <a:ext uri="{FF2B5EF4-FFF2-40B4-BE49-F238E27FC236}">
              <a16:creationId xmlns:a16="http://schemas.microsoft.com/office/drawing/2014/main" id="{869686F3-E143-499E-8348-0D10D2D0F9C2}"/>
            </a:ext>
          </a:extLst>
        </xdr:cNvPr>
        <xdr:cNvSpPr/>
      </xdr:nvSpPr>
      <xdr:spPr>
        <a:xfrm>
          <a:off x="1082675" y="17960612"/>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5987</xdr:rowOff>
    </xdr:from>
    <xdr:to>
      <xdr:col>10</xdr:col>
      <xdr:colOff>114300</xdr:colOff>
      <xdr:row>105</xdr:row>
      <xdr:rowOff>23949</xdr:rowOff>
    </xdr:to>
    <xdr:cxnSp macro="">
      <xdr:nvCxnSpPr>
        <xdr:cNvPr id="426" name="直線コネクタ 425">
          <a:extLst>
            <a:ext uri="{FF2B5EF4-FFF2-40B4-BE49-F238E27FC236}">
              <a16:creationId xmlns:a16="http://schemas.microsoft.com/office/drawing/2014/main" id="{0CDE9A99-0913-4F8C-89E3-023912A5D813}"/>
            </a:ext>
          </a:extLst>
        </xdr:cNvPr>
        <xdr:cNvCxnSpPr/>
      </xdr:nvCxnSpPr>
      <xdr:spPr>
        <a:xfrm>
          <a:off x="1133475" y="18011412"/>
          <a:ext cx="885825"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123026</xdr:rowOff>
    </xdr:from>
    <xdr:ext cx="405111" cy="259045"/>
    <xdr:sp macro="" textlink="">
      <xdr:nvSpPr>
        <xdr:cNvPr id="427" name="n_1aveValue【港湾・漁港】&#10;有形固定資産減価償却率">
          <a:extLst>
            <a:ext uri="{FF2B5EF4-FFF2-40B4-BE49-F238E27FC236}">
              <a16:creationId xmlns:a16="http://schemas.microsoft.com/office/drawing/2014/main" id="{9C2A12BC-90A8-495F-A4E1-4F093AEDB07A}"/>
            </a:ext>
          </a:extLst>
        </xdr:cNvPr>
        <xdr:cNvSpPr txBox="1"/>
      </xdr:nvSpPr>
      <xdr:spPr>
        <a:xfrm>
          <a:off x="3582044" y="18299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129557</xdr:rowOff>
    </xdr:from>
    <xdr:ext cx="405111" cy="259045"/>
    <xdr:sp macro="" textlink="">
      <xdr:nvSpPr>
        <xdr:cNvPr id="428" name="n_2aveValue【港湾・漁港】&#10;有形固定資産減価償却率">
          <a:extLst>
            <a:ext uri="{FF2B5EF4-FFF2-40B4-BE49-F238E27FC236}">
              <a16:creationId xmlns:a16="http://schemas.microsoft.com/office/drawing/2014/main" id="{99879EFE-DD07-4CAB-A799-B0D5E7E90B19}"/>
            </a:ext>
          </a:extLst>
        </xdr:cNvPr>
        <xdr:cNvSpPr txBox="1"/>
      </xdr:nvSpPr>
      <xdr:spPr>
        <a:xfrm>
          <a:off x="2705744" y="1830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111596</xdr:rowOff>
    </xdr:from>
    <xdr:ext cx="405111" cy="259045"/>
    <xdr:sp macro="" textlink="">
      <xdr:nvSpPr>
        <xdr:cNvPr id="429" name="n_3aveValue【港湾・漁港】&#10;有形固定資産減価償却率">
          <a:extLst>
            <a:ext uri="{FF2B5EF4-FFF2-40B4-BE49-F238E27FC236}">
              <a16:creationId xmlns:a16="http://schemas.microsoft.com/office/drawing/2014/main" id="{959AD087-3924-43C4-BD46-19E2F4F0EBC3}"/>
            </a:ext>
          </a:extLst>
        </xdr:cNvPr>
        <xdr:cNvSpPr txBox="1"/>
      </xdr:nvSpPr>
      <xdr:spPr>
        <a:xfrm>
          <a:off x="1819919" y="18285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92001</xdr:rowOff>
    </xdr:from>
    <xdr:ext cx="405111" cy="259045"/>
    <xdr:sp macro="" textlink="">
      <xdr:nvSpPr>
        <xdr:cNvPr id="430" name="n_4aveValue【港湾・漁港】&#10;有形固定資産減価償却率">
          <a:extLst>
            <a:ext uri="{FF2B5EF4-FFF2-40B4-BE49-F238E27FC236}">
              <a16:creationId xmlns:a16="http://schemas.microsoft.com/office/drawing/2014/main" id="{E0B6035B-255B-471D-8C11-669956DC7293}"/>
            </a:ext>
          </a:extLst>
        </xdr:cNvPr>
        <xdr:cNvSpPr txBox="1"/>
      </xdr:nvSpPr>
      <xdr:spPr>
        <a:xfrm>
          <a:off x="930919" y="18265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151691</xdr:rowOff>
    </xdr:from>
    <xdr:ext cx="405111" cy="259045"/>
    <xdr:sp macro="" textlink="">
      <xdr:nvSpPr>
        <xdr:cNvPr id="431" name="n_1mainValue【港湾・漁港】&#10;有形固定資産減価償却率">
          <a:extLst>
            <a:ext uri="{FF2B5EF4-FFF2-40B4-BE49-F238E27FC236}">
              <a16:creationId xmlns:a16="http://schemas.microsoft.com/office/drawing/2014/main" id="{E5F150D5-944F-4677-8AFE-8975D92071AE}"/>
            </a:ext>
          </a:extLst>
        </xdr:cNvPr>
        <xdr:cNvSpPr txBox="1"/>
      </xdr:nvSpPr>
      <xdr:spPr>
        <a:xfrm>
          <a:off x="3582044" y="17811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120666</xdr:rowOff>
    </xdr:from>
    <xdr:ext cx="405111" cy="259045"/>
    <xdr:sp macro="" textlink="">
      <xdr:nvSpPr>
        <xdr:cNvPr id="432" name="n_2mainValue【港湾・漁港】&#10;有形固定資産減価償却率">
          <a:extLst>
            <a:ext uri="{FF2B5EF4-FFF2-40B4-BE49-F238E27FC236}">
              <a16:creationId xmlns:a16="http://schemas.microsoft.com/office/drawing/2014/main" id="{0A7FE5D0-E17D-4689-BA9E-E6540BFBB352}"/>
            </a:ext>
          </a:extLst>
        </xdr:cNvPr>
        <xdr:cNvSpPr txBox="1"/>
      </xdr:nvSpPr>
      <xdr:spPr>
        <a:xfrm>
          <a:off x="2705744" y="17783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91276</xdr:rowOff>
    </xdr:from>
    <xdr:ext cx="405111" cy="259045"/>
    <xdr:sp macro="" textlink="">
      <xdr:nvSpPr>
        <xdr:cNvPr id="433" name="n_3mainValue【港湾・漁港】&#10;有形固定資産減価償却率">
          <a:extLst>
            <a:ext uri="{FF2B5EF4-FFF2-40B4-BE49-F238E27FC236}">
              <a16:creationId xmlns:a16="http://schemas.microsoft.com/office/drawing/2014/main" id="{4E52F4EF-AE16-4B45-B2FA-43068C4E5124}"/>
            </a:ext>
          </a:extLst>
        </xdr:cNvPr>
        <xdr:cNvSpPr txBox="1"/>
      </xdr:nvSpPr>
      <xdr:spPr>
        <a:xfrm>
          <a:off x="1819919" y="1775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73314</xdr:rowOff>
    </xdr:from>
    <xdr:ext cx="405111" cy="259045"/>
    <xdr:sp macro="" textlink="">
      <xdr:nvSpPr>
        <xdr:cNvPr id="434" name="n_4mainValue【港湾・漁港】&#10;有形固定資産減価償却率">
          <a:extLst>
            <a:ext uri="{FF2B5EF4-FFF2-40B4-BE49-F238E27FC236}">
              <a16:creationId xmlns:a16="http://schemas.microsoft.com/office/drawing/2014/main" id="{60AC1AF8-4225-4759-B7B3-6E7095706D16}"/>
            </a:ext>
          </a:extLst>
        </xdr:cNvPr>
        <xdr:cNvSpPr txBox="1"/>
      </xdr:nvSpPr>
      <xdr:spPr>
        <a:xfrm>
          <a:off x="930919" y="17732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91ACAA8E-C0C8-4949-9C41-6D7E48037D1B}"/>
            </a:ext>
          </a:extLst>
        </xdr:cNvPr>
        <xdr:cNvSpPr/>
      </xdr:nvSpPr>
      <xdr:spPr>
        <a:xfrm>
          <a:off x="6607175" y="1562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7F786F0E-0940-4668-83C2-E5EBC6279674}"/>
            </a:ext>
          </a:extLst>
        </xdr:cNvPr>
        <xdr:cNvSpPr/>
      </xdr:nvSpPr>
      <xdr:spPr>
        <a:xfrm>
          <a:off x="6734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2AECAD69-2511-4FA7-8244-91A733D84BE4}"/>
            </a:ext>
          </a:extLst>
        </xdr:cNvPr>
        <xdr:cNvSpPr/>
      </xdr:nvSpPr>
      <xdr:spPr>
        <a:xfrm>
          <a:off x="6734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210C9712-A34C-42E2-A8E9-58A0FF506090}"/>
            </a:ext>
          </a:extLst>
        </xdr:cNvPr>
        <xdr:cNvSpPr/>
      </xdr:nvSpPr>
      <xdr:spPr>
        <a:xfrm>
          <a:off x="7750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7ED3535C-99CB-4B03-8B5E-F6B0CC6ED5DB}"/>
            </a:ext>
          </a:extLst>
        </xdr:cNvPr>
        <xdr:cNvSpPr/>
      </xdr:nvSpPr>
      <xdr:spPr>
        <a:xfrm>
          <a:off x="7750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53C86298-31B8-40B1-B3B2-0F349B4FE483}"/>
            </a:ext>
          </a:extLst>
        </xdr:cNvPr>
        <xdr:cNvSpPr/>
      </xdr:nvSpPr>
      <xdr:spPr>
        <a:xfrm>
          <a:off x="8893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D1C50393-1080-4BDB-95A5-9BCD38AFEE13}"/>
            </a:ext>
          </a:extLst>
        </xdr:cNvPr>
        <xdr:cNvSpPr/>
      </xdr:nvSpPr>
      <xdr:spPr>
        <a:xfrm>
          <a:off x="8893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7A56BA35-9390-43A7-A9E8-C22C60450651}"/>
            </a:ext>
          </a:extLst>
        </xdr:cNvPr>
        <xdr:cNvSpPr/>
      </xdr:nvSpPr>
      <xdr:spPr>
        <a:xfrm>
          <a:off x="6607175"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3EB4141E-536A-4FE8-A10D-468344B55009}"/>
            </a:ext>
          </a:extLst>
        </xdr:cNvPr>
        <xdr:cNvSpPr txBox="1"/>
      </xdr:nvSpPr>
      <xdr:spPr>
        <a:xfrm>
          <a:off x="6569075"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333B17CC-9281-4DFE-A14F-804974383768}"/>
            </a:ext>
          </a:extLst>
        </xdr:cNvPr>
        <xdr:cNvCxnSpPr/>
      </xdr:nvCxnSpPr>
      <xdr:spPr>
        <a:xfrm>
          <a:off x="6607175"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45" name="直線コネクタ 444">
          <a:extLst>
            <a:ext uri="{FF2B5EF4-FFF2-40B4-BE49-F238E27FC236}">
              <a16:creationId xmlns:a16="http://schemas.microsoft.com/office/drawing/2014/main" id="{C8DD69DA-6BAC-4E9D-A1FB-02008D52933E}"/>
            </a:ext>
          </a:extLst>
        </xdr:cNvPr>
        <xdr:cNvCxnSpPr/>
      </xdr:nvCxnSpPr>
      <xdr:spPr>
        <a:xfrm>
          <a:off x="6607175"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64606</xdr:rowOff>
    </xdr:from>
    <xdr:ext cx="248786" cy="259045"/>
    <xdr:sp macro="" textlink="">
      <xdr:nvSpPr>
        <xdr:cNvPr id="446" name="テキスト ボックス 445">
          <a:extLst>
            <a:ext uri="{FF2B5EF4-FFF2-40B4-BE49-F238E27FC236}">
              <a16:creationId xmlns:a16="http://schemas.microsoft.com/office/drawing/2014/main" id="{6C54DB81-0B1B-4B47-94E2-4ACE962AD24C}"/>
            </a:ext>
          </a:extLst>
        </xdr:cNvPr>
        <xdr:cNvSpPr txBox="1"/>
      </xdr:nvSpPr>
      <xdr:spPr>
        <a:xfrm>
          <a:off x="6358389" y="18584381"/>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47" name="直線コネクタ 446">
          <a:extLst>
            <a:ext uri="{FF2B5EF4-FFF2-40B4-BE49-F238E27FC236}">
              <a16:creationId xmlns:a16="http://schemas.microsoft.com/office/drawing/2014/main" id="{C334A8E2-981F-4063-9505-DFDE3B6A44CA}"/>
            </a:ext>
          </a:extLst>
        </xdr:cNvPr>
        <xdr:cNvCxnSpPr/>
      </xdr:nvCxnSpPr>
      <xdr:spPr>
        <a:xfrm>
          <a:off x="6607175" y="1840003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106</xdr:row>
      <xdr:rowOff>80934</xdr:rowOff>
    </xdr:from>
    <xdr:ext cx="595419" cy="259045"/>
    <xdr:sp macro="" textlink="">
      <xdr:nvSpPr>
        <xdr:cNvPr id="448" name="テキスト ボックス 447">
          <a:extLst>
            <a:ext uri="{FF2B5EF4-FFF2-40B4-BE49-F238E27FC236}">
              <a16:creationId xmlns:a16="http://schemas.microsoft.com/office/drawing/2014/main" id="{1F05EF61-28C6-49AE-928D-77C30B26D756}"/>
            </a:ext>
          </a:extLst>
        </xdr:cNvPr>
        <xdr:cNvSpPr txBox="1"/>
      </xdr:nvSpPr>
      <xdr:spPr>
        <a:xfrm>
          <a:off x="6011756" y="1825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49" name="直線コネクタ 448">
          <a:extLst>
            <a:ext uri="{FF2B5EF4-FFF2-40B4-BE49-F238E27FC236}">
              <a16:creationId xmlns:a16="http://schemas.microsoft.com/office/drawing/2014/main" id="{94377ED8-66BF-4B73-97F0-89F623121A59}"/>
            </a:ext>
          </a:extLst>
        </xdr:cNvPr>
        <xdr:cNvCxnSpPr/>
      </xdr:nvCxnSpPr>
      <xdr:spPr>
        <a:xfrm>
          <a:off x="6607175" y="1807346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97263</xdr:rowOff>
    </xdr:from>
    <xdr:ext cx="595419" cy="259045"/>
    <xdr:sp macro="" textlink="">
      <xdr:nvSpPr>
        <xdr:cNvPr id="450" name="テキスト ボックス 449">
          <a:extLst>
            <a:ext uri="{FF2B5EF4-FFF2-40B4-BE49-F238E27FC236}">
              <a16:creationId xmlns:a16="http://schemas.microsoft.com/office/drawing/2014/main" id="{B3F237D7-9556-4A01-AF09-85BDD0678A36}"/>
            </a:ext>
          </a:extLst>
        </xdr:cNvPr>
        <xdr:cNvSpPr txBox="1"/>
      </xdr:nvSpPr>
      <xdr:spPr>
        <a:xfrm>
          <a:off x="6011756" y="17928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51" name="直線コネクタ 450">
          <a:extLst>
            <a:ext uri="{FF2B5EF4-FFF2-40B4-BE49-F238E27FC236}">
              <a16:creationId xmlns:a16="http://schemas.microsoft.com/office/drawing/2014/main" id="{D72AD611-A89C-488C-A179-C3788E9C4008}"/>
            </a:ext>
          </a:extLst>
        </xdr:cNvPr>
        <xdr:cNvCxnSpPr/>
      </xdr:nvCxnSpPr>
      <xdr:spPr>
        <a:xfrm>
          <a:off x="6607175" y="1774688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113591</xdr:rowOff>
    </xdr:from>
    <xdr:ext cx="595419" cy="259045"/>
    <xdr:sp macro="" textlink="">
      <xdr:nvSpPr>
        <xdr:cNvPr id="452" name="テキスト ボックス 451">
          <a:extLst>
            <a:ext uri="{FF2B5EF4-FFF2-40B4-BE49-F238E27FC236}">
              <a16:creationId xmlns:a16="http://schemas.microsoft.com/office/drawing/2014/main" id="{D4CB31F7-9454-4A6B-8F54-F28A18DCE67B}"/>
            </a:ext>
          </a:extLst>
        </xdr:cNvPr>
        <xdr:cNvSpPr txBox="1"/>
      </xdr:nvSpPr>
      <xdr:spPr>
        <a:xfrm>
          <a:off x="6011756" y="1760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53" name="直線コネクタ 452">
          <a:extLst>
            <a:ext uri="{FF2B5EF4-FFF2-40B4-BE49-F238E27FC236}">
              <a16:creationId xmlns:a16="http://schemas.microsoft.com/office/drawing/2014/main" id="{4E4A6DE5-55C5-4CA4-9DCC-5261B7FC93B1}"/>
            </a:ext>
          </a:extLst>
        </xdr:cNvPr>
        <xdr:cNvCxnSpPr/>
      </xdr:nvCxnSpPr>
      <xdr:spPr>
        <a:xfrm>
          <a:off x="6607175" y="17420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100</xdr:row>
      <xdr:rowOff>129920</xdr:rowOff>
    </xdr:from>
    <xdr:ext cx="595419" cy="259045"/>
    <xdr:sp macro="" textlink="">
      <xdr:nvSpPr>
        <xdr:cNvPr id="454" name="テキスト ボックス 453">
          <a:extLst>
            <a:ext uri="{FF2B5EF4-FFF2-40B4-BE49-F238E27FC236}">
              <a16:creationId xmlns:a16="http://schemas.microsoft.com/office/drawing/2014/main" id="{BB455329-A4F8-4E3C-A296-FE44625FB540}"/>
            </a:ext>
          </a:extLst>
        </xdr:cNvPr>
        <xdr:cNvSpPr txBox="1"/>
      </xdr:nvSpPr>
      <xdr:spPr>
        <a:xfrm>
          <a:off x="6011756" y="1727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55" name="直線コネクタ 454">
          <a:extLst>
            <a:ext uri="{FF2B5EF4-FFF2-40B4-BE49-F238E27FC236}">
              <a16:creationId xmlns:a16="http://schemas.microsoft.com/office/drawing/2014/main" id="{17653CDC-9A56-496C-B046-E19AE2755F01}"/>
            </a:ext>
          </a:extLst>
        </xdr:cNvPr>
        <xdr:cNvCxnSpPr/>
      </xdr:nvCxnSpPr>
      <xdr:spPr>
        <a:xfrm>
          <a:off x="6607175"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98</xdr:row>
      <xdr:rowOff>146248</xdr:rowOff>
    </xdr:from>
    <xdr:ext cx="595419" cy="259045"/>
    <xdr:sp macro="" textlink="">
      <xdr:nvSpPr>
        <xdr:cNvPr id="456" name="テキスト ボックス 455">
          <a:extLst>
            <a:ext uri="{FF2B5EF4-FFF2-40B4-BE49-F238E27FC236}">
              <a16:creationId xmlns:a16="http://schemas.microsoft.com/office/drawing/2014/main" id="{6A7F94A9-047C-485A-BF6F-38FA30782DF5}"/>
            </a:ext>
          </a:extLst>
        </xdr:cNvPr>
        <xdr:cNvSpPr txBox="1"/>
      </xdr:nvSpPr>
      <xdr:spPr>
        <a:xfrm>
          <a:off x="6011756" y="1695152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EA29F273-C455-4157-9C69-006F318219B5}"/>
            </a:ext>
          </a:extLst>
        </xdr:cNvPr>
        <xdr:cNvCxnSpPr/>
      </xdr:nvCxnSpPr>
      <xdr:spPr>
        <a:xfrm>
          <a:off x="6607175"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8" name="テキスト ボックス 457">
          <a:extLst>
            <a:ext uri="{FF2B5EF4-FFF2-40B4-BE49-F238E27FC236}">
              <a16:creationId xmlns:a16="http://schemas.microsoft.com/office/drawing/2014/main" id="{24E226A4-5699-4147-88A2-9F09CA6E365E}"/>
            </a:ext>
          </a:extLst>
        </xdr:cNvPr>
        <xdr:cNvSpPr txBox="1"/>
      </xdr:nvSpPr>
      <xdr:spPr>
        <a:xfrm>
          <a:off x="6011756" y="166249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8275522B-5A1D-4A91-A3B1-7A029DE838D1}"/>
            </a:ext>
          </a:extLst>
        </xdr:cNvPr>
        <xdr:cNvSpPr/>
      </xdr:nvSpPr>
      <xdr:spPr>
        <a:xfrm>
          <a:off x="6607175"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32824</xdr:rowOff>
    </xdr:from>
    <xdr:to>
      <xdr:col>54</xdr:col>
      <xdr:colOff>189865</xdr:colOff>
      <xdr:row>109</xdr:row>
      <xdr:rowOff>35072</xdr:rowOff>
    </xdr:to>
    <xdr:cxnSp macro="">
      <xdr:nvCxnSpPr>
        <xdr:cNvPr id="460" name="直線コネクタ 459">
          <a:extLst>
            <a:ext uri="{FF2B5EF4-FFF2-40B4-BE49-F238E27FC236}">
              <a16:creationId xmlns:a16="http://schemas.microsoft.com/office/drawing/2014/main" id="{DFBF1EB3-780A-45EE-BADF-3D24F8FEF764}"/>
            </a:ext>
          </a:extLst>
        </xdr:cNvPr>
        <xdr:cNvCxnSpPr/>
      </xdr:nvCxnSpPr>
      <xdr:spPr>
        <a:xfrm flipV="1">
          <a:off x="10476865" y="17180999"/>
          <a:ext cx="0" cy="15421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38899</xdr:rowOff>
    </xdr:from>
    <xdr:ext cx="313932" cy="259045"/>
    <xdr:sp macro="" textlink="">
      <xdr:nvSpPr>
        <xdr:cNvPr id="461" name="【港湾・漁港】&#10;一人当たり有形固定資産（償却資産）額最小値テキスト">
          <a:extLst>
            <a:ext uri="{FF2B5EF4-FFF2-40B4-BE49-F238E27FC236}">
              <a16:creationId xmlns:a16="http://schemas.microsoft.com/office/drawing/2014/main" id="{6F747581-76F0-4248-AEAB-B892209F2896}"/>
            </a:ext>
          </a:extLst>
        </xdr:cNvPr>
        <xdr:cNvSpPr txBox="1"/>
      </xdr:nvSpPr>
      <xdr:spPr>
        <a:xfrm>
          <a:off x="10515600" y="187269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35072</xdr:rowOff>
    </xdr:from>
    <xdr:to>
      <xdr:col>55</xdr:col>
      <xdr:colOff>88900</xdr:colOff>
      <xdr:row>109</xdr:row>
      <xdr:rowOff>35072</xdr:rowOff>
    </xdr:to>
    <xdr:cxnSp macro="">
      <xdr:nvCxnSpPr>
        <xdr:cNvPr id="462" name="直線コネクタ 461">
          <a:extLst>
            <a:ext uri="{FF2B5EF4-FFF2-40B4-BE49-F238E27FC236}">
              <a16:creationId xmlns:a16="http://schemas.microsoft.com/office/drawing/2014/main" id="{DED9AD46-02E3-4827-A2B8-DB9E4EEB09E4}"/>
            </a:ext>
          </a:extLst>
        </xdr:cNvPr>
        <xdr:cNvCxnSpPr/>
      </xdr:nvCxnSpPr>
      <xdr:spPr>
        <a:xfrm>
          <a:off x="10391775" y="187231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150951</xdr:rowOff>
    </xdr:from>
    <xdr:ext cx="599010" cy="259045"/>
    <xdr:sp macro="" textlink="">
      <xdr:nvSpPr>
        <xdr:cNvPr id="463" name="【港湾・漁港】&#10;一人当たり有形固定資産（償却資産）額最大値テキスト">
          <a:extLst>
            <a:ext uri="{FF2B5EF4-FFF2-40B4-BE49-F238E27FC236}">
              <a16:creationId xmlns:a16="http://schemas.microsoft.com/office/drawing/2014/main" id="{F28A8A3B-3F66-42D4-893D-A411390E8784}"/>
            </a:ext>
          </a:extLst>
        </xdr:cNvPr>
        <xdr:cNvSpPr txBox="1"/>
      </xdr:nvSpPr>
      <xdr:spPr>
        <a:xfrm>
          <a:off x="10515600" y="16953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32824</xdr:rowOff>
    </xdr:from>
    <xdr:to>
      <xdr:col>55</xdr:col>
      <xdr:colOff>88900</xdr:colOff>
      <xdr:row>100</xdr:row>
      <xdr:rowOff>32824</xdr:rowOff>
    </xdr:to>
    <xdr:cxnSp macro="">
      <xdr:nvCxnSpPr>
        <xdr:cNvPr id="464" name="直線コネクタ 463">
          <a:extLst>
            <a:ext uri="{FF2B5EF4-FFF2-40B4-BE49-F238E27FC236}">
              <a16:creationId xmlns:a16="http://schemas.microsoft.com/office/drawing/2014/main" id="{2C8DB201-ADD0-42CE-9D1F-6B875F2F2F46}"/>
            </a:ext>
          </a:extLst>
        </xdr:cNvPr>
        <xdr:cNvCxnSpPr/>
      </xdr:nvCxnSpPr>
      <xdr:spPr>
        <a:xfrm>
          <a:off x="10391775" y="17180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138865</xdr:rowOff>
    </xdr:from>
    <xdr:ext cx="534377" cy="259045"/>
    <xdr:sp macro="" textlink="">
      <xdr:nvSpPr>
        <xdr:cNvPr id="465" name="【港湾・漁港】&#10;一人当たり有形固定資産（償却資産）額平均値テキスト">
          <a:extLst>
            <a:ext uri="{FF2B5EF4-FFF2-40B4-BE49-F238E27FC236}">
              <a16:creationId xmlns:a16="http://schemas.microsoft.com/office/drawing/2014/main" id="{0567C63B-9A6C-4456-9C99-CA04440E3495}"/>
            </a:ext>
          </a:extLst>
        </xdr:cNvPr>
        <xdr:cNvSpPr txBox="1"/>
      </xdr:nvSpPr>
      <xdr:spPr>
        <a:xfrm>
          <a:off x="10515600" y="183157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115988</xdr:rowOff>
    </xdr:from>
    <xdr:to>
      <xdr:col>55</xdr:col>
      <xdr:colOff>50800</xdr:colOff>
      <xdr:row>108</xdr:row>
      <xdr:rowOff>46138</xdr:rowOff>
    </xdr:to>
    <xdr:sp macro="" textlink="">
      <xdr:nvSpPr>
        <xdr:cNvPr id="466" name="フローチャート: 判断 465">
          <a:extLst>
            <a:ext uri="{FF2B5EF4-FFF2-40B4-BE49-F238E27FC236}">
              <a16:creationId xmlns:a16="http://schemas.microsoft.com/office/drawing/2014/main" id="{8C8F7351-8ED4-4BB7-852A-86D94F1DC6ED}"/>
            </a:ext>
          </a:extLst>
        </xdr:cNvPr>
        <xdr:cNvSpPr/>
      </xdr:nvSpPr>
      <xdr:spPr>
        <a:xfrm>
          <a:off x="10429875" y="18461138"/>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118711</xdr:rowOff>
    </xdr:from>
    <xdr:to>
      <xdr:col>50</xdr:col>
      <xdr:colOff>165100</xdr:colOff>
      <xdr:row>108</xdr:row>
      <xdr:rowOff>48861</xdr:rowOff>
    </xdr:to>
    <xdr:sp macro="" textlink="">
      <xdr:nvSpPr>
        <xdr:cNvPr id="467" name="フローチャート: 判断 466">
          <a:extLst>
            <a:ext uri="{FF2B5EF4-FFF2-40B4-BE49-F238E27FC236}">
              <a16:creationId xmlns:a16="http://schemas.microsoft.com/office/drawing/2014/main" id="{1C157DBA-C4F6-4BC7-8827-A9DFB1CF90A7}"/>
            </a:ext>
          </a:extLst>
        </xdr:cNvPr>
        <xdr:cNvSpPr/>
      </xdr:nvSpPr>
      <xdr:spPr>
        <a:xfrm>
          <a:off x="9591675" y="18463861"/>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126620</xdr:rowOff>
    </xdr:from>
    <xdr:to>
      <xdr:col>46</xdr:col>
      <xdr:colOff>38100</xdr:colOff>
      <xdr:row>108</xdr:row>
      <xdr:rowOff>56770</xdr:rowOff>
    </xdr:to>
    <xdr:sp macro="" textlink="">
      <xdr:nvSpPr>
        <xdr:cNvPr id="468" name="フローチャート: 判断 467">
          <a:extLst>
            <a:ext uri="{FF2B5EF4-FFF2-40B4-BE49-F238E27FC236}">
              <a16:creationId xmlns:a16="http://schemas.microsoft.com/office/drawing/2014/main" id="{A12303B0-8891-446C-B296-D1AAB0F2E4FF}"/>
            </a:ext>
          </a:extLst>
        </xdr:cNvPr>
        <xdr:cNvSpPr/>
      </xdr:nvSpPr>
      <xdr:spPr>
        <a:xfrm>
          <a:off x="8702675" y="18474945"/>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129014</xdr:rowOff>
    </xdr:from>
    <xdr:to>
      <xdr:col>41</xdr:col>
      <xdr:colOff>101600</xdr:colOff>
      <xdr:row>108</xdr:row>
      <xdr:rowOff>59164</xdr:rowOff>
    </xdr:to>
    <xdr:sp macro="" textlink="">
      <xdr:nvSpPr>
        <xdr:cNvPr id="469" name="フローチャート: 判断 468">
          <a:extLst>
            <a:ext uri="{FF2B5EF4-FFF2-40B4-BE49-F238E27FC236}">
              <a16:creationId xmlns:a16="http://schemas.microsoft.com/office/drawing/2014/main" id="{0AB0825A-C211-4F77-8C1C-05AFB18513A2}"/>
            </a:ext>
          </a:extLst>
        </xdr:cNvPr>
        <xdr:cNvSpPr/>
      </xdr:nvSpPr>
      <xdr:spPr>
        <a:xfrm>
          <a:off x="7810500" y="18474164"/>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126533</xdr:rowOff>
    </xdr:from>
    <xdr:to>
      <xdr:col>36</xdr:col>
      <xdr:colOff>165100</xdr:colOff>
      <xdr:row>108</xdr:row>
      <xdr:rowOff>56683</xdr:rowOff>
    </xdr:to>
    <xdr:sp macro="" textlink="">
      <xdr:nvSpPr>
        <xdr:cNvPr id="470" name="フローチャート: 判断 469">
          <a:extLst>
            <a:ext uri="{FF2B5EF4-FFF2-40B4-BE49-F238E27FC236}">
              <a16:creationId xmlns:a16="http://schemas.microsoft.com/office/drawing/2014/main" id="{8A8BA16F-C471-4DFA-8782-640822EF8B7B}"/>
            </a:ext>
          </a:extLst>
        </xdr:cNvPr>
        <xdr:cNvSpPr/>
      </xdr:nvSpPr>
      <xdr:spPr>
        <a:xfrm>
          <a:off x="6924675" y="18474858"/>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9689934D-4968-4D1D-92CE-773C3D919B0A}"/>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712694A6-D12C-4B18-A451-B38F10D4114A}"/>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E5E43C75-64A3-45E4-ACA4-0EE0ED3FA633}"/>
            </a:ext>
          </a:extLst>
        </xdr:cNvPr>
        <xdr:cNvSpPr txBox="1"/>
      </xdr:nvSpPr>
      <xdr:spPr>
        <a:xfrm>
          <a:off x="8562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9339990F-1D5F-4D73-AFAD-99FB342FCF0A}"/>
            </a:ext>
          </a:extLst>
        </xdr:cNvPr>
        <xdr:cNvSpPr txBox="1"/>
      </xdr:nvSpPr>
      <xdr:spPr>
        <a:xfrm>
          <a:off x="7673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ABCA330C-DFDE-4B50-8CAA-D1036935B61E}"/>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51764</xdr:rowOff>
    </xdr:from>
    <xdr:to>
      <xdr:col>55</xdr:col>
      <xdr:colOff>50800</xdr:colOff>
      <xdr:row>108</xdr:row>
      <xdr:rowOff>153364</xdr:rowOff>
    </xdr:to>
    <xdr:sp macro="" textlink="">
      <xdr:nvSpPr>
        <xdr:cNvPr id="476" name="楕円 475">
          <a:extLst>
            <a:ext uri="{FF2B5EF4-FFF2-40B4-BE49-F238E27FC236}">
              <a16:creationId xmlns:a16="http://schemas.microsoft.com/office/drawing/2014/main" id="{B83CE982-9D03-4759-9186-B4B9192464A1}"/>
            </a:ext>
          </a:extLst>
        </xdr:cNvPr>
        <xdr:cNvSpPr/>
      </xdr:nvSpPr>
      <xdr:spPr>
        <a:xfrm>
          <a:off x="10429875" y="18571539"/>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138141</xdr:rowOff>
    </xdr:from>
    <xdr:ext cx="534377" cy="259045"/>
    <xdr:sp macro="" textlink="">
      <xdr:nvSpPr>
        <xdr:cNvPr id="477" name="【港湾・漁港】&#10;一人当たり有形固定資産（償却資産）額該当値テキスト">
          <a:extLst>
            <a:ext uri="{FF2B5EF4-FFF2-40B4-BE49-F238E27FC236}">
              <a16:creationId xmlns:a16="http://schemas.microsoft.com/office/drawing/2014/main" id="{FC83793D-7FF0-4863-B3FC-ECA8C7ABDCC1}"/>
            </a:ext>
          </a:extLst>
        </xdr:cNvPr>
        <xdr:cNvSpPr txBox="1"/>
      </xdr:nvSpPr>
      <xdr:spPr>
        <a:xfrm>
          <a:off x="10515600" y="18486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52629</xdr:rowOff>
    </xdr:from>
    <xdr:to>
      <xdr:col>50</xdr:col>
      <xdr:colOff>165100</xdr:colOff>
      <xdr:row>108</xdr:row>
      <xdr:rowOff>154229</xdr:rowOff>
    </xdr:to>
    <xdr:sp macro="" textlink="">
      <xdr:nvSpPr>
        <xdr:cNvPr id="478" name="楕円 477">
          <a:extLst>
            <a:ext uri="{FF2B5EF4-FFF2-40B4-BE49-F238E27FC236}">
              <a16:creationId xmlns:a16="http://schemas.microsoft.com/office/drawing/2014/main" id="{9BE2DE22-60F1-40CF-AF65-F9AD77920E47}"/>
            </a:ext>
          </a:extLst>
        </xdr:cNvPr>
        <xdr:cNvSpPr/>
      </xdr:nvSpPr>
      <xdr:spPr>
        <a:xfrm>
          <a:off x="9591675" y="18569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102564</xdr:rowOff>
    </xdr:from>
    <xdr:to>
      <xdr:col>55</xdr:col>
      <xdr:colOff>0</xdr:colOff>
      <xdr:row>108</xdr:row>
      <xdr:rowOff>103429</xdr:rowOff>
    </xdr:to>
    <xdr:cxnSp macro="">
      <xdr:nvCxnSpPr>
        <xdr:cNvPr id="479" name="直線コネクタ 478">
          <a:extLst>
            <a:ext uri="{FF2B5EF4-FFF2-40B4-BE49-F238E27FC236}">
              <a16:creationId xmlns:a16="http://schemas.microsoft.com/office/drawing/2014/main" id="{A106F4BA-798B-49A9-8831-87752193A1EB}"/>
            </a:ext>
          </a:extLst>
        </xdr:cNvPr>
        <xdr:cNvCxnSpPr/>
      </xdr:nvCxnSpPr>
      <xdr:spPr>
        <a:xfrm flipV="1">
          <a:off x="9639300" y="18622339"/>
          <a:ext cx="838200" cy="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53429</xdr:rowOff>
    </xdr:from>
    <xdr:to>
      <xdr:col>46</xdr:col>
      <xdr:colOff>38100</xdr:colOff>
      <xdr:row>108</xdr:row>
      <xdr:rowOff>155029</xdr:rowOff>
    </xdr:to>
    <xdr:sp macro="" textlink="">
      <xdr:nvSpPr>
        <xdr:cNvPr id="480" name="楕円 479">
          <a:extLst>
            <a:ext uri="{FF2B5EF4-FFF2-40B4-BE49-F238E27FC236}">
              <a16:creationId xmlns:a16="http://schemas.microsoft.com/office/drawing/2014/main" id="{6C9E5A99-E7F3-4543-B0AF-68B22864F59D}"/>
            </a:ext>
          </a:extLst>
        </xdr:cNvPr>
        <xdr:cNvSpPr/>
      </xdr:nvSpPr>
      <xdr:spPr>
        <a:xfrm>
          <a:off x="8702675" y="18570029"/>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103429</xdr:rowOff>
    </xdr:from>
    <xdr:to>
      <xdr:col>50</xdr:col>
      <xdr:colOff>114300</xdr:colOff>
      <xdr:row>108</xdr:row>
      <xdr:rowOff>104229</xdr:rowOff>
    </xdr:to>
    <xdr:cxnSp macro="">
      <xdr:nvCxnSpPr>
        <xdr:cNvPr id="481" name="直線コネクタ 480">
          <a:extLst>
            <a:ext uri="{FF2B5EF4-FFF2-40B4-BE49-F238E27FC236}">
              <a16:creationId xmlns:a16="http://schemas.microsoft.com/office/drawing/2014/main" id="{B788678C-65F0-46B5-A3F7-32A6E0C5E008}"/>
            </a:ext>
          </a:extLst>
        </xdr:cNvPr>
        <xdr:cNvCxnSpPr/>
      </xdr:nvCxnSpPr>
      <xdr:spPr>
        <a:xfrm flipV="1">
          <a:off x="8753475" y="18623204"/>
          <a:ext cx="885825" cy="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54279</xdr:rowOff>
    </xdr:from>
    <xdr:to>
      <xdr:col>41</xdr:col>
      <xdr:colOff>101600</xdr:colOff>
      <xdr:row>108</xdr:row>
      <xdr:rowOff>155879</xdr:rowOff>
    </xdr:to>
    <xdr:sp macro="" textlink="">
      <xdr:nvSpPr>
        <xdr:cNvPr id="482" name="楕円 481">
          <a:extLst>
            <a:ext uri="{FF2B5EF4-FFF2-40B4-BE49-F238E27FC236}">
              <a16:creationId xmlns:a16="http://schemas.microsoft.com/office/drawing/2014/main" id="{DF33CA82-FD75-420D-99A4-7018CC417B08}"/>
            </a:ext>
          </a:extLst>
        </xdr:cNvPr>
        <xdr:cNvSpPr/>
      </xdr:nvSpPr>
      <xdr:spPr>
        <a:xfrm>
          <a:off x="7810500" y="18570879"/>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104229</xdr:rowOff>
    </xdr:from>
    <xdr:to>
      <xdr:col>45</xdr:col>
      <xdr:colOff>177800</xdr:colOff>
      <xdr:row>108</xdr:row>
      <xdr:rowOff>105079</xdr:rowOff>
    </xdr:to>
    <xdr:cxnSp macro="">
      <xdr:nvCxnSpPr>
        <xdr:cNvPr id="483" name="直線コネクタ 482">
          <a:extLst>
            <a:ext uri="{FF2B5EF4-FFF2-40B4-BE49-F238E27FC236}">
              <a16:creationId xmlns:a16="http://schemas.microsoft.com/office/drawing/2014/main" id="{0EDFBBB9-9DF0-47D0-B92A-F8CF1CF4CC5D}"/>
            </a:ext>
          </a:extLst>
        </xdr:cNvPr>
        <xdr:cNvCxnSpPr/>
      </xdr:nvCxnSpPr>
      <xdr:spPr>
        <a:xfrm flipV="1">
          <a:off x="7864475" y="18624004"/>
          <a:ext cx="889000" cy="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56502</xdr:rowOff>
    </xdr:from>
    <xdr:to>
      <xdr:col>36</xdr:col>
      <xdr:colOff>165100</xdr:colOff>
      <xdr:row>108</xdr:row>
      <xdr:rowOff>158102</xdr:rowOff>
    </xdr:to>
    <xdr:sp macro="" textlink="">
      <xdr:nvSpPr>
        <xdr:cNvPr id="484" name="楕円 483">
          <a:extLst>
            <a:ext uri="{FF2B5EF4-FFF2-40B4-BE49-F238E27FC236}">
              <a16:creationId xmlns:a16="http://schemas.microsoft.com/office/drawing/2014/main" id="{B7470F52-BB92-4713-B045-55F9C5CCF029}"/>
            </a:ext>
          </a:extLst>
        </xdr:cNvPr>
        <xdr:cNvSpPr/>
      </xdr:nvSpPr>
      <xdr:spPr>
        <a:xfrm>
          <a:off x="6924675" y="18573102"/>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105079</xdr:rowOff>
    </xdr:from>
    <xdr:to>
      <xdr:col>41</xdr:col>
      <xdr:colOff>50800</xdr:colOff>
      <xdr:row>108</xdr:row>
      <xdr:rowOff>107302</xdr:rowOff>
    </xdr:to>
    <xdr:cxnSp macro="">
      <xdr:nvCxnSpPr>
        <xdr:cNvPr id="485" name="直線コネクタ 484">
          <a:extLst>
            <a:ext uri="{FF2B5EF4-FFF2-40B4-BE49-F238E27FC236}">
              <a16:creationId xmlns:a16="http://schemas.microsoft.com/office/drawing/2014/main" id="{900D8442-E347-4FA6-98B3-08BD1E6E889F}"/>
            </a:ext>
          </a:extLst>
        </xdr:cNvPr>
        <xdr:cNvCxnSpPr/>
      </xdr:nvCxnSpPr>
      <xdr:spPr>
        <a:xfrm flipV="1">
          <a:off x="6972300" y="18624854"/>
          <a:ext cx="892175" cy="2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106</xdr:row>
      <xdr:rowOff>65388</xdr:rowOff>
    </xdr:from>
    <xdr:ext cx="534377" cy="259045"/>
    <xdr:sp macro="" textlink="">
      <xdr:nvSpPr>
        <xdr:cNvPr id="486" name="n_1aveValue【港湾・漁港】&#10;一人当たり有形固定資産（償却資産）額">
          <a:extLst>
            <a:ext uri="{FF2B5EF4-FFF2-40B4-BE49-F238E27FC236}">
              <a16:creationId xmlns:a16="http://schemas.microsoft.com/office/drawing/2014/main" id="{FF3DC2FF-5934-47A4-9357-AC85BC8B74EC}"/>
            </a:ext>
          </a:extLst>
        </xdr:cNvPr>
        <xdr:cNvSpPr txBox="1"/>
      </xdr:nvSpPr>
      <xdr:spPr>
        <a:xfrm>
          <a:off x="9362586" y="18242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106</xdr:row>
      <xdr:rowOff>73297</xdr:rowOff>
    </xdr:from>
    <xdr:ext cx="534377" cy="259045"/>
    <xdr:sp macro="" textlink="">
      <xdr:nvSpPr>
        <xdr:cNvPr id="487" name="n_2aveValue【港湾・漁港】&#10;一人当たり有形固定資産（償却資産）額">
          <a:extLst>
            <a:ext uri="{FF2B5EF4-FFF2-40B4-BE49-F238E27FC236}">
              <a16:creationId xmlns:a16="http://schemas.microsoft.com/office/drawing/2014/main" id="{FEF32701-7C34-4F30-8821-62C7F279D718}"/>
            </a:ext>
          </a:extLst>
        </xdr:cNvPr>
        <xdr:cNvSpPr txBox="1"/>
      </xdr:nvSpPr>
      <xdr:spPr>
        <a:xfrm>
          <a:off x="8486286" y="18246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106</xdr:row>
      <xdr:rowOff>75691</xdr:rowOff>
    </xdr:from>
    <xdr:ext cx="534377" cy="259045"/>
    <xdr:sp macro="" textlink="">
      <xdr:nvSpPr>
        <xdr:cNvPr id="488" name="n_3aveValue【港湾・漁港】&#10;一人当たり有形固定資産（償却資産）額">
          <a:extLst>
            <a:ext uri="{FF2B5EF4-FFF2-40B4-BE49-F238E27FC236}">
              <a16:creationId xmlns:a16="http://schemas.microsoft.com/office/drawing/2014/main" id="{12365767-2BD5-432B-A166-E904E816C431}"/>
            </a:ext>
          </a:extLst>
        </xdr:cNvPr>
        <xdr:cNvSpPr txBox="1"/>
      </xdr:nvSpPr>
      <xdr:spPr>
        <a:xfrm>
          <a:off x="7597286" y="18249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106</xdr:row>
      <xdr:rowOff>73210</xdr:rowOff>
    </xdr:from>
    <xdr:ext cx="534377" cy="259045"/>
    <xdr:sp macro="" textlink="">
      <xdr:nvSpPr>
        <xdr:cNvPr id="489" name="n_4aveValue【港湾・漁港】&#10;一人当たり有形固定資産（償却資産）額">
          <a:extLst>
            <a:ext uri="{FF2B5EF4-FFF2-40B4-BE49-F238E27FC236}">
              <a16:creationId xmlns:a16="http://schemas.microsoft.com/office/drawing/2014/main" id="{57E14FA6-F970-4CE9-9568-6FC97072E80B}"/>
            </a:ext>
          </a:extLst>
        </xdr:cNvPr>
        <xdr:cNvSpPr txBox="1"/>
      </xdr:nvSpPr>
      <xdr:spPr>
        <a:xfrm>
          <a:off x="6705111" y="18246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108</xdr:row>
      <xdr:rowOff>145356</xdr:rowOff>
    </xdr:from>
    <xdr:ext cx="534377" cy="259045"/>
    <xdr:sp macro="" textlink="">
      <xdr:nvSpPr>
        <xdr:cNvPr id="490" name="n_1mainValue【港湾・漁港】&#10;一人当たり有形固定資産（償却資産）額">
          <a:extLst>
            <a:ext uri="{FF2B5EF4-FFF2-40B4-BE49-F238E27FC236}">
              <a16:creationId xmlns:a16="http://schemas.microsoft.com/office/drawing/2014/main" id="{9304EEEA-1C40-4F28-A775-67A84C17EA79}"/>
            </a:ext>
          </a:extLst>
        </xdr:cNvPr>
        <xdr:cNvSpPr txBox="1"/>
      </xdr:nvSpPr>
      <xdr:spPr>
        <a:xfrm>
          <a:off x="9362586" y="18665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108</xdr:row>
      <xdr:rowOff>146156</xdr:rowOff>
    </xdr:from>
    <xdr:ext cx="534377" cy="259045"/>
    <xdr:sp macro="" textlink="">
      <xdr:nvSpPr>
        <xdr:cNvPr id="491" name="n_2mainValue【港湾・漁港】&#10;一人当たり有形固定資産（償却資産）額">
          <a:extLst>
            <a:ext uri="{FF2B5EF4-FFF2-40B4-BE49-F238E27FC236}">
              <a16:creationId xmlns:a16="http://schemas.microsoft.com/office/drawing/2014/main" id="{EF3E6840-0433-4E20-B4CE-95792AEC05FB}"/>
            </a:ext>
          </a:extLst>
        </xdr:cNvPr>
        <xdr:cNvSpPr txBox="1"/>
      </xdr:nvSpPr>
      <xdr:spPr>
        <a:xfrm>
          <a:off x="8486286" y="18665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108</xdr:row>
      <xdr:rowOff>147006</xdr:rowOff>
    </xdr:from>
    <xdr:ext cx="534377" cy="259045"/>
    <xdr:sp macro="" textlink="">
      <xdr:nvSpPr>
        <xdr:cNvPr id="492" name="n_3mainValue【港湾・漁港】&#10;一人当たり有形固定資産（償却資産）額">
          <a:extLst>
            <a:ext uri="{FF2B5EF4-FFF2-40B4-BE49-F238E27FC236}">
              <a16:creationId xmlns:a16="http://schemas.microsoft.com/office/drawing/2014/main" id="{CC2C0E4E-2A52-4869-BF69-7EC317E7076A}"/>
            </a:ext>
          </a:extLst>
        </xdr:cNvPr>
        <xdr:cNvSpPr txBox="1"/>
      </xdr:nvSpPr>
      <xdr:spPr>
        <a:xfrm>
          <a:off x="7597286" y="18666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108</xdr:row>
      <xdr:rowOff>149229</xdr:rowOff>
    </xdr:from>
    <xdr:ext cx="534377" cy="259045"/>
    <xdr:sp macro="" textlink="">
      <xdr:nvSpPr>
        <xdr:cNvPr id="493" name="n_4mainValue【港湾・漁港】&#10;一人当たり有形固定資産（償却資産）額">
          <a:extLst>
            <a:ext uri="{FF2B5EF4-FFF2-40B4-BE49-F238E27FC236}">
              <a16:creationId xmlns:a16="http://schemas.microsoft.com/office/drawing/2014/main" id="{23610DC7-89A3-47DA-AB94-6710196460C0}"/>
            </a:ext>
          </a:extLst>
        </xdr:cNvPr>
        <xdr:cNvSpPr txBox="1"/>
      </xdr:nvSpPr>
      <xdr:spPr>
        <a:xfrm>
          <a:off x="6705111" y="18665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3F223822-BB49-4193-BDE5-64C075FB5FFC}"/>
            </a:ext>
          </a:extLst>
        </xdr:cNvPr>
        <xdr:cNvSpPr/>
      </xdr:nvSpPr>
      <xdr:spPr>
        <a:xfrm>
          <a:off x="12449175" y="419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6E69D3B9-344E-415C-A054-CC557AB7E3FF}"/>
            </a:ext>
          </a:extLst>
        </xdr:cNvPr>
        <xdr:cNvSpPr/>
      </xdr:nvSpPr>
      <xdr:spPr>
        <a:xfrm>
          <a:off x="12573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B1C8620C-AE79-4388-B8B5-3CB5BB18E435}"/>
            </a:ext>
          </a:extLst>
        </xdr:cNvPr>
        <xdr:cNvSpPr/>
      </xdr:nvSpPr>
      <xdr:spPr>
        <a:xfrm>
          <a:off x="12573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3AC04E8B-17AD-4951-BD59-FA7D9471CE29}"/>
            </a:ext>
          </a:extLst>
        </xdr:cNvPr>
        <xdr:cNvSpPr/>
      </xdr:nvSpPr>
      <xdr:spPr>
        <a:xfrm>
          <a:off x="13592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DE32ED0F-EBD1-4D57-9FA9-EF4573C957A7}"/>
            </a:ext>
          </a:extLst>
        </xdr:cNvPr>
        <xdr:cNvSpPr/>
      </xdr:nvSpPr>
      <xdr:spPr>
        <a:xfrm>
          <a:off x="13592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CC34017F-D762-409B-87D3-833274851CC8}"/>
            </a:ext>
          </a:extLst>
        </xdr:cNvPr>
        <xdr:cNvSpPr/>
      </xdr:nvSpPr>
      <xdr:spPr>
        <a:xfrm>
          <a:off x="14735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B2E2910E-F1C8-4B86-8733-E1E3AC1250E6}"/>
            </a:ext>
          </a:extLst>
        </xdr:cNvPr>
        <xdr:cNvSpPr/>
      </xdr:nvSpPr>
      <xdr:spPr>
        <a:xfrm>
          <a:off x="14735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6F6226EA-6734-4757-A16F-B1256F6A6AC1}"/>
            </a:ext>
          </a:extLst>
        </xdr:cNvPr>
        <xdr:cNvSpPr/>
      </xdr:nvSpPr>
      <xdr:spPr>
        <a:xfrm>
          <a:off x="12449175"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F9BE357E-4799-48C5-B43E-EF3EC6C372CE}"/>
            </a:ext>
          </a:extLst>
        </xdr:cNvPr>
        <xdr:cNvSpPr txBox="1"/>
      </xdr:nvSpPr>
      <xdr:spPr>
        <a:xfrm>
          <a:off x="12411075"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887A9FA4-2476-49CF-82D5-FDF0EACAD730}"/>
            </a:ext>
          </a:extLst>
        </xdr:cNvPr>
        <xdr:cNvCxnSpPr/>
      </xdr:nvCxnSpPr>
      <xdr:spPr>
        <a:xfrm>
          <a:off x="12449175"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90258562-33CA-494A-A20D-EE94AA269D9B}"/>
            </a:ext>
          </a:extLst>
        </xdr:cNvPr>
        <xdr:cNvSpPr txBox="1"/>
      </xdr:nvSpPr>
      <xdr:spPr>
        <a:xfrm>
          <a:off x="11978821" y="748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505" name="直線コネクタ 504">
          <a:extLst>
            <a:ext uri="{FF2B5EF4-FFF2-40B4-BE49-F238E27FC236}">
              <a16:creationId xmlns:a16="http://schemas.microsoft.com/office/drawing/2014/main" id="{56FC665B-5307-4FA6-91C0-C36ACA491ACF}"/>
            </a:ext>
          </a:extLst>
        </xdr:cNvPr>
        <xdr:cNvCxnSpPr/>
      </xdr:nvCxnSpPr>
      <xdr:spPr>
        <a:xfrm>
          <a:off x="12449175"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506" name="テキスト ボックス 505">
          <a:extLst>
            <a:ext uri="{FF2B5EF4-FFF2-40B4-BE49-F238E27FC236}">
              <a16:creationId xmlns:a16="http://schemas.microsoft.com/office/drawing/2014/main" id="{2B67A47B-14EB-41A3-BE48-E2A1E63A05F6}"/>
            </a:ext>
          </a:extLst>
        </xdr:cNvPr>
        <xdr:cNvSpPr txBox="1"/>
      </xdr:nvSpPr>
      <xdr:spPr>
        <a:xfrm>
          <a:off x="11978821" y="7023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507" name="直線コネクタ 506">
          <a:extLst>
            <a:ext uri="{FF2B5EF4-FFF2-40B4-BE49-F238E27FC236}">
              <a16:creationId xmlns:a16="http://schemas.microsoft.com/office/drawing/2014/main" id="{986F19D8-C9D0-4E92-96C8-46F61FF1692F}"/>
            </a:ext>
          </a:extLst>
        </xdr:cNvPr>
        <xdr:cNvCxnSpPr/>
      </xdr:nvCxnSpPr>
      <xdr:spPr>
        <a:xfrm>
          <a:off x="12449175"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508" name="テキスト ボックス 507">
          <a:extLst>
            <a:ext uri="{FF2B5EF4-FFF2-40B4-BE49-F238E27FC236}">
              <a16:creationId xmlns:a16="http://schemas.microsoft.com/office/drawing/2014/main" id="{E2EB1E5D-DA92-4A35-AE97-B2B12409A2A5}"/>
            </a:ext>
          </a:extLst>
        </xdr:cNvPr>
        <xdr:cNvSpPr txBox="1"/>
      </xdr:nvSpPr>
      <xdr:spPr>
        <a:xfrm>
          <a:off x="12042941" y="6566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09" name="直線コネクタ 508">
          <a:extLst>
            <a:ext uri="{FF2B5EF4-FFF2-40B4-BE49-F238E27FC236}">
              <a16:creationId xmlns:a16="http://schemas.microsoft.com/office/drawing/2014/main" id="{DB4CF00C-8657-467B-A223-E5B6C69C049A}"/>
            </a:ext>
          </a:extLst>
        </xdr:cNvPr>
        <xdr:cNvCxnSpPr/>
      </xdr:nvCxnSpPr>
      <xdr:spPr>
        <a:xfrm>
          <a:off x="12449175"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510" name="テキスト ボックス 509">
          <a:extLst>
            <a:ext uri="{FF2B5EF4-FFF2-40B4-BE49-F238E27FC236}">
              <a16:creationId xmlns:a16="http://schemas.microsoft.com/office/drawing/2014/main" id="{4F88B512-3148-4EA5-9622-B36C9ADC9659}"/>
            </a:ext>
          </a:extLst>
        </xdr:cNvPr>
        <xdr:cNvSpPr txBox="1"/>
      </xdr:nvSpPr>
      <xdr:spPr>
        <a:xfrm>
          <a:off x="12042941" y="6109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11" name="直線コネクタ 510">
          <a:extLst>
            <a:ext uri="{FF2B5EF4-FFF2-40B4-BE49-F238E27FC236}">
              <a16:creationId xmlns:a16="http://schemas.microsoft.com/office/drawing/2014/main" id="{52EB7CF3-D51D-4991-A7BD-B332688D5410}"/>
            </a:ext>
          </a:extLst>
        </xdr:cNvPr>
        <xdr:cNvCxnSpPr/>
      </xdr:nvCxnSpPr>
      <xdr:spPr>
        <a:xfrm>
          <a:off x="12449175"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512" name="テキスト ボックス 511">
          <a:extLst>
            <a:ext uri="{FF2B5EF4-FFF2-40B4-BE49-F238E27FC236}">
              <a16:creationId xmlns:a16="http://schemas.microsoft.com/office/drawing/2014/main" id="{3FAADE61-0783-4164-995A-74C914812244}"/>
            </a:ext>
          </a:extLst>
        </xdr:cNvPr>
        <xdr:cNvSpPr txBox="1"/>
      </xdr:nvSpPr>
      <xdr:spPr>
        <a:xfrm>
          <a:off x="12042941" y="5652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61F6D85C-F3BE-4D0B-B4B5-289C46C3BE38}"/>
            </a:ext>
          </a:extLst>
        </xdr:cNvPr>
        <xdr:cNvCxnSpPr/>
      </xdr:nvCxnSpPr>
      <xdr:spPr>
        <a:xfrm>
          <a:off x="12449175"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14" name="テキスト ボックス 513">
          <a:extLst>
            <a:ext uri="{FF2B5EF4-FFF2-40B4-BE49-F238E27FC236}">
              <a16:creationId xmlns:a16="http://schemas.microsoft.com/office/drawing/2014/main" id="{D32014E9-A84B-4A86-9C99-4DEF934CED69}"/>
            </a:ext>
          </a:extLst>
        </xdr:cNvPr>
        <xdr:cNvSpPr txBox="1"/>
      </xdr:nvSpPr>
      <xdr:spPr>
        <a:xfrm>
          <a:off x="12042941" y="5194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認定こども園・幼稚園・保育所】&#10;有形固定資産減価償却率グラフ枠">
          <a:extLst>
            <a:ext uri="{FF2B5EF4-FFF2-40B4-BE49-F238E27FC236}">
              <a16:creationId xmlns:a16="http://schemas.microsoft.com/office/drawing/2014/main" id="{3458D1BE-DD4C-48D2-A189-73733D7A43D2}"/>
            </a:ext>
          </a:extLst>
        </xdr:cNvPr>
        <xdr:cNvSpPr/>
      </xdr:nvSpPr>
      <xdr:spPr>
        <a:xfrm>
          <a:off x="12449175"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83058</xdr:rowOff>
    </xdr:from>
    <xdr:to>
      <xdr:col>85</xdr:col>
      <xdr:colOff>126364</xdr:colOff>
      <xdr:row>40</xdr:row>
      <xdr:rowOff>117348</xdr:rowOff>
    </xdr:to>
    <xdr:cxnSp macro="">
      <xdr:nvCxnSpPr>
        <xdr:cNvPr id="516" name="直線コネクタ 515">
          <a:extLst>
            <a:ext uri="{FF2B5EF4-FFF2-40B4-BE49-F238E27FC236}">
              <a16:creationId xmlns:a16="http://schemas.microsoft.com/office/drawing/2014/main" id="{7BF92EB8-E251-4CC0-A53E-80BE8EF3A1ED}"/>
            </a:ext>
          </a:extLst>
        </xdr:cNvPr>
        <xdr:cNvCxnSpPr/>
      </xdr:nvCxnSpPr>
      <xdr:spPr>
        <a:xfrm flipV="1">
          <a:off x="16322039" y="5744083"/>
          <a:ext cx="0" cy="12312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121175</xdr:rowOff>
    </xdr:from>
    <xdr:ext cx="405111" cy="259045"/>
    <xdr:sp macro="" textlink="">
      <xdr:nvSpPr>
        <xdr:cNvPr id="517" name="【認定こども園・幼稚園・保育所】&#10;有形固定資産減価償却率最小値テキスト">
          <a:extLst>
            <a:ext uri="{FF2B5EF4-FFF2-40B4-BE49-F238E27FC236}">
              <a16:creationId xmlns:a16="http://schemas.microsoft.com/office/drawing/2014/main" id="{5E235D5B-F5F6-447B-A4A9-34587747BE8E}"/>
            </a:ext>
          </a:extLst>
        </xdr:cNvPr>
        <xdr:cNvSpPr txBox="1"/>
      </xdr:nvSpPr>
      <xdr:spPr>
        <a:xfrm>
          <a:off x="16360775" y="6982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117348</xdr:rowOff>
    </xdr:from>
    <xdr:to>
      <xdr:col>86</xdr:col>
      <xdr:colOff>25400</xdr:colOff>
      <xdr:row>40</xdr:row>
      <xdr:rowOff>117348</xdr:rowOff>
    </xdr:to>
    <xdr:cxnSp macro="">
      <xdr:nvCxnSpPr>
        <xdr:cNvPr id="518" name="直線コネクタ 517">
          <a:extLst>
            <a:ext uri="{FF2B5EF4-FFF2-40B4-BE49-F238E27FC236}">
              <a16:creationId xmlns:a16="http://schemas.microsoft.com/office/drawing/2014/main" id="{87601977-49ED-4D34-8A40-10D3CE5F793A}"/>
            </a:ext>
          </a:extLst>
        </xdr:cNvPr>
        <xdr:cNvCxnSpPr/>
      </xdr:nvCxnSpPr>
      <xdr:spPr>
        <a:xfrm>
          <a:off x="16230600" y="6975348"/>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29735</xdr:rowOff>
    </xdr:from>
    <xdr:ext cx="405111" cy="259045"/>
    <xdr:sp macro="" textlink="">
      <xdr:nvSpPr>
        <xdr:cNvPr id="519" name="【認定こども園・幼稚園・保育所】&#10;有形固定資産減価償却率最大値テキスト">
          <a:extLst>
            <a:ext uri="{FF2B5EF4-FFF2-40B4-BE49-F238E27FC236}">
              <a16:creationId xmlns:a16="http://schemas.microsoft.com/office/drawing/2014/main" id="{71061A2A-B4B9-4021-98E2-B4CFA85407CE}"/>
            </a:ext>
          </a:extLst>
        </xdr:cNvPr>
        <xdr:cNvSpPr txBox="1"/>
      </xdr:nvSpPr>
      <xdr:spPr>
        <a:xfrm>
          <a:off x="16360775" y="5519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83058</xdr:rowOff>
    </xdr:from>
    <xdr:to>
      <xdr:col>86</xdr:col>
      <xdr:colOff>25400</xdr:colOff>
      <xdr:row>33</xdr:row>
      <xdr:rowOff>83058</xdr:rowOff>
    </xdr:to>
    <xdr:cxnSp macro="">
      <xdr:nvCxnSpPr>
        <xdr:cNvPr id="520" name="直線コネクタ 519">
          <a:extLst>
            <a:ext uri="{FF2B5EF4-FFF2-40B4-BE49-F238E27FC236}">
              <a16:creationId xmlns:a16="http://schemas.microsoft.com/office/drawing/2014/main" id="{9E16BF8D-7CF1-4CD9-B753-6707A4579638}"/>
            </a:ext>
          </a:extLst>
        </xdr:cNvPr>
        <xdr:cNvCxnSpPr/>
      </xdr:nvCxnSpPr>
      <xdr:spPr>
        <a:xfrm>
          <a:off x="16230600" y="5744083"/>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105427</xdr:rowOff>
    </xdr:from>
    <xdr:ext cx="405111" cy="259045"/>
    <xdr:sp macro="" textlink="">
      <xdr:nvSpPr>
        <xdr:cNvPr id="521" name="【認定こども園・幼稚園・保育所】&#10;有形固定資産減価償却率平均値テキスト">
          <a:extLst>
            <a:ext uri="{FF2B5EF4-FFF2-40B4-BE49-F238E27FC236}">
              <a16:creationId xmlns:a16="http://schemas.microsoft.com/office/drawing/2014/main" id="{ECC87676-4912-4546-B3D1-A0CFD5E22885}"/>
            </a:ext>
          </a:extLst>
        </xdr:cNvPr>
        <xdr:cNvSpPr txBox="1"/>
      </xdr:nvSpPr>
      <xdr:spPr>
        <a:xfrm>
          <a:off x="16360775" y="6109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82550</xdr:rowOff>
    </xdr:from>
    <xdr:to>
      <xdr:col>85</xdr:col>
      <xdr:colOff>177800</xdr:colOff>
      <xdr:row>37</xdr:row>
      <xdr:rowOff>12700</xdr:rowOff>
    </xdr:to>
    <xdr:sp macro="" textlink="">
      <xdr:nvSpPr>
        <xdr:cNvPr id="522" name="フローチャート: 判断 521">
          <a:extLst>
            <a:ext uri="{FF2B5EF4-FFF2-40B4-BE49-F238E27FC236}">
              <a16:creationId xmlns:a16="http://schemas.microsoft.com/office/drawing/2014/main" id="{001FEEB2-CCEF-4C80-9E43-4A9191FB5F19}"/>
            </a:ext>
          </a:extLst>
        </xdr:cNvPr>
        <xdr:cNvSpPr/>
      </xdr:nvSpPr>
      <xdr:spPr>
        <a:xfrm>
          <a:off x="16268700" y="6257925"/>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77978</xdr:rowOff>
    </xdr:from>
    <xdr:to>
      <xdr:col>81</xdr:col>
      <xdr:colOff>101600</xdr:colOff>
      <xdr:row>37</xdr:row>
      <xdr:rowOff>8128</xdr:rowOff>
    </xdr:to>
    <xdr:sp macro="" textlink="">
      <xdr:nvSpPr>
        <xdr:cNvPr id="523" name="フローチャート: 判断 522">
          <a:extLst>
            <a:ext uri="{FF2B5EF4-FFF2-40B4-BE49-F238E27FC236}">
              <a16:creationId xmlns:a16="http://schemas.microsoft.com/office/drawing/2014/main" id="{427F67B9-CAA3-49A8-A28F-054BA6B9B896}"/>
            </a:ext>
          </a:extLst>
        </xdr:cNvPr>
        <xdr:cNvSpPr/>
      </xdr:nvSpPr>
      <xdr:spPr>
        <a:xfrm>
          <a:off x="15430500" y="625017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48260</xdr:rowOff>
    </xdr:from>
    <xdr:to>
      <xdr:col>76</xdr:col>
      <xdr:colOff>165100</xdr:colOff>
      <xdr:row>36</xdr:row>
      <xdr:rowOff>149860</xdr:rowOff>
    </xdr:to>
    <xdr:sp macro="" textlink="">
      <xdr:nvSpPr>
        <xdr:cNvPr id="524" name="フローチャート: 判断 523">
          <a:extLst>
            <a:ext uri="{FF2B5EF4-FFF2-40B4-BE49-F238E27FC236}">
              <a16:creationId xmlns:a16="http://schemas.microsoft.com/office/drawing/2014/main" id="{F218732F-28B5-4BFF-89A6-E4B3DAB97868}"/>
            </a:ext>
          </a:extLst>
        </xdr:cNvPr>
        <xdr:cNvSpPr/>
      </xdr:nvSpPr>
      <xdr:spPr>
        <a:xfrm>
          <a:off x="14544675" y="622363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7112</xdr:rowOff>
    </xdr:from>
    <xdr:to>
      <xdr:col>72</xdr:col>
      <xdr:colOff>38100</xdr:colOff>
      <xdr:row>36</xdr:row>
      <xdr:rowOff>108712</xdr:rowOff>
    </xdr:to>
    <xdr:sp macro="" textlink="">
      <xdr:nvSpPr>
        <xdr:cNvPr id="525" name="フローチャート: 判断 524">
          <a:extLst>
            <a:ext uri="{FF2B5EF4-FFF2-40B4-BE49-F238E27FC236}">
              <a16:creationId xmlns:a16="http://schemas.microsoft.com/office/drawing/2014/main" id="{44791D19-6057-4993-BB44-6FE2514968E2}"/>
            </a:ext>
          </a:extLst>
        </xdr:cNvPr>
        <xdr:cNvSpPr/>
      </xdr:nvSpPr>
      <xdr:spPr>
        <a:xfrm>
          <a:off x="13655675" y="6182487"/>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146558</xdr:rowOff>
    </xdr:from>
    <xdr:to>
      <xdr:col>67</xdr:col>
      <xdr:colOff>101600</xdr:colOff>
      <xdr:row>36</xdr:row>
      <xdr:rowOff>76708</xdr:rowOff>
    </xdr:to>
    <xdr:sp macro="" textlink="">
      <xdr:nvSpPr>
        <xdr:cNvPr id="526" name="フローチャート: 判断 525">
          <a:extLst>
            <a:ext uri="{FF2B5EF4-FFF2-40B4-BE49-F238E27FC236}">
              <a16:creationId xmlns:a16="http://schemas.microsoft.com/office/drawing/2014/main" id="{5212D968-CCF3-49B7-BDBA-42C367F9FA26}"/>
            </a:ext>
          </a:extLst>
        </xdr:cNvPr>
        <xdr:cNvSpPr/>
      </xdr:nvSpPr>
      <xdr:spPr>
        <a:xfrm>
          <a:off x="12763500" y="6150483"/>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2A743C98-8229-4519-B56D-9090313E4B8F}"/>
            </a:ext>
          </a:extLst>
        </xdr:cNvPr>
        <xdr:cNvSpPr txBox="1"/>
      </xdr:nvSpPr>
      <xdr:spPr>
        <a:xfrm>
          <a:off x="161321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376EA6ED-645E-4AEE-ABC0-FD04F69003C2}"/>
            </a:ext>
          </a:extLst>
        </xdr:cNvPr>
        <xdr:cNvSpPr txBox="1"/>
      </xdr:nvSpPr>
      <xdr:spPr>
        <a:xfrm>
          <a:off x="15293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CA752F92-A1A3-4C41-9CA9-8B8D4AF1BB8E}"/>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69036B39-5673-43CB-9E1F-FE8EA3C9EA7F}"/>
            </a:ext>
          </a:extLst>
        </xdr:cNvPr>
        <xdr:cNvSpPr txBox="1"/>
      </xdr:nvSpPr>
      <xdr:spPr>
        <a:xfrm>
          <a:off x="13515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7D29AC3C-7150-4A5C-966D-FDFB24042E59}"/>
            </a:ext>
          </a:extLst>
        </xdr:cNvPr>
        <xdr:cNvSpPr txBox="1"/>
      </xdr:nvSpPr>
      <xdr:spPr>
        <a:xfrm>
          <a:off x="12626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164846</xdr:rowOff>
    </xdr:from>
    <xdr:to>
      <xdr:col>85</xdr:col>
      <xdr:colOff>177800</xdr:colOff>
      <xdr:row>39</xdr:row>
      <xdr:rowOff>94996</xdr:rowOff>
    </xdr:to>
    <xdr:sp macro="" textlink="">
      <xdr:nvSpPr>
        <xdr:cNvPr id="532" name="楕円 531">
          <a:extLst>
            <a:ext uri="{FF2B5EF4-FFF2-40B4-BE49-F238E27FC236}">
              <a16:creationId xmlns:a16="http://schemas.microsoft.com/office/drawing/2014/main" id="{3A23E2A2-9C22-424E-AF90-1180C5202D8A}"/>
            </a:ext>
          </a:extLst>
        </xdr:cNvPr>
        <xdr:cNvSpPr/>
      </xdr:nvSpPr>
      <xdr:spPr>
        <a:xfrm>
          <a:off x="16268700" y="6683121"/>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143273</xdr:rowOff>
    </xdr:from>
    <xdr:ext cx="405111" cy="259045"/>
    <xdr:sp macro="" textlink="">
      <xdr:nvSpPr>
        <xdr:cNvPr id="533" name="【認定こども園・幼稚園・保育所】&#10;有形固定資産減価償却率該当値テキスト">
          <a:extLst>
            <a:ext uri="{FF2B5EF4-FFF2-40B4-BE49-F238E27FC236}">
              <a16:creationId xmlns:a16="http://schemas.microsoft.com/office/drawing/2014/main" id="{A519F61A-DA85-492C-A24B-E4D5F0B803AC}"/>
            </a:ext>
          </a:extLst>
        </xdr:cNvPr>
        <xdr:cNvSpPr txBox="1"/>
      </xdr:nvSpPr>
      <xdr:spPr>
        <a:xfrm>
          <a:off x="16360775" y="6661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167132</xdr:rowOff>
    </xdr:from>
    <xdr:to>
      <xdr:col>81</xdr:col>
      <xdr:colOff>101600</xdr:colOff>
      <xdr:row>39</xdr:row>
      <xdr:rowOff>97282</xdr:rowOff>
    </xdr:to>
    <xdr:sp macro="" textlink="">
      <xdr:nvSpPr>
        <xdr:cNvPr id="534" name="楕円 533">
          <a:extLst>
            <a:ext uri="{FF2B5EF4-FFF2-40B4-BE49-F238E27FC236}">
              <a16:creationId xmlns:a16="http://schemas.microsoft.com/office/drawing/2014/main" id="{95D815C4-B92F-4D90-9257-A3329181C0BD}"/>
            </a:ext>
          </a:extLst>
        </xdr:cNvPr>
        <xdr:cNvSpPr/>
      </xdr:nvSpPr>
      <xdr:spPr>
        <a:xfrm>
          <a:off x="15430500" y="6682232"/>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44196</xdr:rowOff>
    </xdr:from>
    <xdr:to>
      <xdr:col>85</xdr:col>
      <xdr:colOff>127000</xdr:colOff>
      <xdr:row>39</xdr:row>
      <xdr:rowOff>46482</xdr:rowOff>
    </xdr:to>
    <xdr:cxnSp macro="">
      <xdr:nvCxnSpPr>
        <xdr:cNvPr id="535" name="直線コネクタ 534">
          <a:extLst>
            <a:ext uri="{FF2B5EF4-FFF2-40B4-BE49-F238E27FC236}">
              <a16:creationId xmlns:a16="http://schemas.microsoft.com/office/drawing/2014/main" id="{96809ADB-C7E8-46C1-AEA5-BD46DD256673}"/>
            </a:ext>
          </a:extLst>
        </xdr:cNvPr>
        <xdr:cNvCxnSpPr/>
      </xdr:nvCxnSpPr>
      <xdr:spPr>
        <a:xfrm flipV="1">
          <a:off x="15484475" y="6733921"/>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167132</xdr:rowOff>
    </xdr:from>
    <xdr:to>
      <xdr:col>76</xdr:col>
      <xdr:colOff>165100</xdr:colOff>
      <xdr:row>39</xdr:row>
      <xdr:rowOff>97282</xdr:rowOff>
    </xdr:to>
    <xdr:sp macro="" textlink="">
      <xdr:nvSpPr>
        <xdr:cNvPr id="536" name="楕円 535">
          <a:extLst>
            <a:ext uri="{FF2B5EF4-FFF2-40B4-BE49-F238E27FC236}">
              <a16:creationId xmlns:a16="http://schemas.microsoft.com/office/drawing/2014/main" id="{EC24B6CB-DEC4-4E7E-AAA2-F2BC62AED0C6}"/>
            </a:ext>
          </a:extLst>
        </xdr:cNvPr>
        <xdr:cNvSpPr/>
      </xdr:nvSpPr>
      <xdr:spPr>
        <a:xfrm>
          <a:off x="14544675" y="6682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46482</xdr:rowOff>
    </xdr:from>
    <xdr:to>
      <xdr:col>81</xdr:col>
      <xdr:colOff>50800</xdr:colOff>
      <xdr:row>39</xdr:row>
      <xdr:rowOff>46482</xdr:rowOff>
    </xdr:to>
    <xdr:cxnSp macro="">
      <xdr:nvCxnSpPr>
        <xdr:cNvPr id="537" name="直線コネクタ 536">
          <a:extLst>
            <a:ext uri="{FF2B5EF4-FFF2-40B4-BE49-F238E27FC236}">
              <a16:creationId xmlns:a16="http://schemas.microsoft.com/office/drawing/2014/main" id="{64D1EB02-4BBA-4901-93B3-CE4DEC1D7747}"/>
            </a:ext>
          </a:extLst>
        </xdr:cNvPr>
        <xdr:cNvCxnSpPr/>
      </xdr:nvCxnSpPr>
      <xdr:spPr>
        <a:xfrm>
          <a:off x="14592300" y="6736207"/>
          <a:ext cx="8921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135128</xdr:rowOff>
    </xdr:from>
    <xdr:to>
      <xdr:col>72</xdr:col>
      <xdr:colOff>38100</xdr:colOff>
      <xdr:row>39</xdr:row>
      <xdr:rowOff>65278</xdr:rowOff>
    </xdr:to>
    <xdr:sp macro="" textlink="">
      <xdr:nvSpPr>
        <xdr:cNvPr id="538" name="楕円 537">
          <a:extLst>
            <a:ext uri="{FF2B5EF4-FFF2-40B4-BE49-F238E27FC236}">
              <a16:creationId xmlns:a16="http://schemas.microsoft.com/office/drawing/2014/main" id="{C184DD6A-80C8-44B5-B2B1-E4462A68DFB2}"/>
            </a:ext>
          </a:extLst>
        </xdr:cNvPr>
        <xdr:cNvSpPr/>
      </xdr:nvSpPr>
      <xdr:spPr>
        <a:xfrm>
          <a:off x="13655675" y="6650228"/>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14478</xdr:rowOff>
    </xdr:from>
    <xdr:to>
      <xdr:col>76</xdr:col>
      <xdr:colOff>114300</xdr:colOff>
      <xdr:row>39</xdr:row>
      <xdr:rowOff>46482</xdr:rowOff>
    </xdr:to>
    <xdr:cxnSp macro="">
      <xdr:nvCxnSpPr>
        <xdr:cNvPr id="539" name="直線コネクタ 538">
          <a:extLst>
            <a:ext uri="{FF2B5EF4-FFF2-40B4-BE49-F238E27FC236}">
              <a16:creationId xmlns:a16="http://schemas.microsoft.com/office/drawing/2014/main" id="{BC47BD94-C351-456E-B10F-2AEC5BE09BCB}"/>
            </a:ext>
          </a:extLst>
        </xdr:cNvPr>
        <xdr:cNvCxnSpPr/>
      </xdr:nvCxnSpPr>
      <xdr:spPr>
        <a:xfrm>
          <a:off x="13706475" y="6701028"/>
          <a:ext cx="885825" cy="35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103124</xdr:rowOff>
    </xdr:from>
    <xdr:to>
      <xdr:col>67</xdr:col>
      <xdr:colOff>101600</xdr:colOff>
      <xdr:row>39</xdr:row>
      <xdr:rowOff>33274</xdr:rowOff>
    </xdr:to>
    <xdr:sp macro="" textlink="">
      <xdr:nvSpPr>
        <xdr:cNvPr id="540" name="楕円 539">
          <a:extLst>
            <a:ext uri="{FF2B5EF4-FFF2-40B4-BE49-F238E27FC236}">
              <a16:creationId xmlns:a16="http://schemas.microsoft.com/office/drawing/2014/main" id="{FE995AE9-2CB7-4411-9E66-EEFE908CDD07}"/>
            </a:ext>
          </a:extLst>
        </xdr:cNvPr>
        <xdr:cNvSpPr/>
      </xdr:nvSpPr>
      <xdr:spPr>
        <a:xfrm>
          <a:off x="12763500" y="6621399"/>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153924</xdr:rowOff>
    </xdr:from>
    <xdr:to>
      <xdr:col>71</xdr:col>
      <xdr:colOff>177800</xdr:colOff>
      <xdr:row>39</xdr:row>
      <xdr:rowOff>14478</xdr:rowOff>
    </xdr:to>
    <xdr:cxnSp macro="">
      <xdr:nvCxnSpPr>
        <xdr:cNvPr id="541" name="直線コネクタ 540">
          <a:extLst>
            <a:ext uri="{FF2B5EF4-FFF2-40B4-BE49-F238E27FC236}">
              <a16:creationId xmlns:a16="http://schemas.microsoft.com/office/drawing/2014/main" id="{1B8E271C-0258-4700-88D4-2F424329A095}"/>
            </a:ext>
          </a:extLst>
        </xdr:cNvPr>
        <xdr:cNvCxnSpPr/>
      </xdr:nvCxnSpPr>
      <xdr:spPr>
        <a:xfrm>
          <a:off x="12817475" y="666902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24655</xdr:rowOff>
    </xdr:from>
    <xdr:ext cx="405111" cy="259045"/>
    <xdr:sp macro="" textlink="">
      <xdr:nvSpPr>
        <xdr:cNvPr id="542" name="n_1aveValue【認定こども園・幼稚園・保育所】&#10;有形固定資産減価償却率">
          <a:extLst>
            <a:ext uri="{FF2B5EF4-FFF2-40B4-BE49-F238E27FC236}">
              <a16:creationId xmlns:a16="http://schemas.microsoft.com/office/drawing/2014/main" id="{684ACB64-5F07-4D4C-A942-AFB8F9FC2DC8}"/>
            </a:ext>
          </a:extLst>
        </xdr:cNvPr>
        <xdr:cNvSpPr txBox="1"/>
      </xdr:nvSpPr>
      <xdr:spPr>
        <a:xfrm>
          <a:off x="15269219" y="6028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166387</xdr:rowOff>
    </xdr:from>
    <xdr:ext cx="405111" cy="259045"/>
    <xdr:sp macro="" textlink="">
      <xdr:nvSpPr>
        <xdr:cNvPr id="543" name="n_2aveValue【認定こども園・幼稚園・保育所】&#10;有形固定資産減価償却率">
          <a:extLst>
            <a:ext uri="{FF2B5EF4-FFF2-40B4-BE49-F238E27FC236}">
              <a16:creationId xmlns:a16="http://schemas.microsoft.com/office/drawing/2014/main" id="{81F7B23D-45F1-4347-88F6-66FF42F08082}"/>
            </a:ext>
          </a:extLst>
        </xdr:cNvPr>
        <xdr:cNvSpPr txBox="1"/>
      </xdr:nvSpPr>
      <xdr:spPr>
        <a:xfrm>
          <a:off x="14392919" y="5998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125239</xdr:rowOff>
    </xdr:from>
    <xdr:ext cx="405111" cy="259045"/>
    <xdr:sp macro="" textlink="">
      <xdr:nvSpPr>
        <xdr:cNvPr id="544" name="n_3aveValue【認定こども園・幼稚園・保育所】&#10;有形固定資産減価償却率">
          <a:extLst>
            <a:ext uri="{FF2B5EF4-FFF2-40B4-BE49-F238E27FC236}">
              <a16:creationId xmlns:a16="http://schemas.microsoft.com/office/drawing/2014/main" id="{7FC84976-79B4-4CDA-ACB3-B84F4579C44C}"/>
            </a:ext>
          </a:extLst>
        </xdr:cNvPr>
        <xdr:cNvSpPr txBox="1"/>
      </xdr:nvSpPr>
      <xdr:spPr>
        <a:xfrm>
          <a:off x="13503919" y="5957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93235</xdr:rowOff>
    </xdr:from>
    <xdr:ext cx="405111" cy="259045"/>
    <xdr:sp macro="" textlink="">
      <xdr:nvSpPr>
        <xdr:cNvPr id="545" name="n_4aveValue【認定こども園・幼稚園・保育所】&#10;有形固定資産減価償却率">
          <a:extLst>
            <a:ext uri="{FF2B5EF4-FFF2-40B4-BE49-F238E27FC236}">
              <a16:creationId xmlns:a16="http://schemas.microsoft.com/office/drawing/2014/main" id="{E87722BA-5794-4AC5-8F24-DF0E9E38BE8E}"/>
            </a:ext>
          </a:extLst>
        </xdr:cNvPr>
        <xdr:cNvSpPr txBox="1"/>
      </xdr:nvSpPr>
      <xdr:spPr>
        <a:xfrm>
          <a:off x="12611744" y="5922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88409</xdr:rowOff>
    </xdr:from>
    <xdr:ext cx="405111" cy="259045"/>
    <xdr:sp macro="" textlink="">
      <xdr:nvSpPr>
        <xdr:cNvPr id="546" name="n_1mainValue【認定こども園・幼稚園・保育所】&#10;有形固定資産減価償却率">
          <a:extLst>
            <a:ext uri="{FF2B5EF4-FFF2-40B4-BE49-F238E27FC236}">
              <a16:creationId xmlns:a16="http://schemas.microsoft.com/office/drawing/2014/main" id="{790D94B0-AD9B-4850-BDBA-79739083F36D}"/>
            </a:ext>
          </a:extLst>
        </xdr:cNvPr>
        <xdr:cNvSpPr txBox="1"/>
      </xdr:nvSpPr>
      <xdr:spPr>
        <a:xfrm>
          <a:off x="15269219" y="6778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88409</xdr:rowOff>
    </xdr:from>
    <xdr:ext cx="405111" cy="259045"/>
    <xdr:sp macro="" textlink="">
      <xdr:nvSpPr>
        <xdr:cNvPr id="547" name="n_2mainValue【認定こども園・幼稚園・保育所】&#10;有形固定資産減価償却率">
          <a:extLst>
            <a:ext uri="{FF2B5EF4-FFF2-40B4-BE49-F238E27FC236}">
              <a16:creationId xmlns:a16="http://schemas.microsoft.com/office/drawing/2014/main" id="{4653561B-DB00-4CA6-A708-65095D1AA019}"/>
            </a:ext>
          </a:extLst>
        </xdr:cNvPr>
        <xdr:cNvSpPr txBox="1"/>
      </xdr:nvSpPr>
      <xdr:spPr>
        <a:xfrm>
          <a:off x="14392919" y="6778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56405</xdr:rowOff>
    </xdr:from>
    <xdr:ext cx="405111" cy="259045"/>
    <xdr:sp macro="" textlink="">
      <xdr:nvSpPr>
        <xdr:cNvPr id="548" name="n_3mainValue【認定こども園・幼稚園・保育所】&#10;有形固定資産減価償却率">
          <a:extLst>
            <a:ext uri="{FF2B5EF4-FFF2-40B4-BE49-F238E27FC236}">
              <a16:creationId xmlns:a16="http://schemas.microsoft.com/office/drawing/2014/main" id="{2B53F1B9-5F0B-40BB-B1FD-6BEE1D96044A}"/>
            </a:ext>
          </a:extLst>
        </xdr:cNvPr>
        <xdr:cNvSpPr txBox="1"/>
      </xdr:nvSpPr>
      <xdr:spPr>
        <a:xfrm>
          <a:off x="13503919" y="6742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24401</xdr:rowOff>
    </xdr:from>
    <xdr:ext cx="405111" cy="259045"/>
    <xdr:sp macro="" textlink="">
      <xdr:nvSpPr>
        <xdr:cNvPr id="549" name="n_4mainValue【認定こども園・幼稚園・保育所】&#10;有形固定資産減価償却率">
          <a:extLst>
            <a:ext uri="{FF2B5EF4-FFF2-40B4-BE49-F238E27FC236}">
              <a16:creationId xmlns:a16="http://schemas.microsoft.com/office/drawing/2014/main" id="{A52B7A28-BA46-49E1-A165-170D22EF071D}"/>
            </a:ext>
          </a:extLst>
        </xdr:cNvPr>
        <xdr:cNvSpPr txBox="1"/>
      </xdr:nvSpPr>
      <xdr:spPr>
        <a:xfrm>
          <a:off x="12611744" y="6714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CBD67DBE-AC01-4A3D-9B36-04BAB86BB487}"/>
            </a:ext>
          </a:extLst>
        </xdr:cNvPr>
        <xdr:cNvSpPr/>
      </xdr:nvSpPr>
      <xdr:spPr>
        <a:xfrm>
          <a:off x="18288000" y="419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15B16B3B-7B37-4C30-8D0D-1C5A62F2A8F8}"/>
            </a:ext>
          </a:extLst>
        </xdr:cNvPr>
        <xdr:cNvSpPr/>
      </xdr:nvSpPr>
      <xdr:spPr>
        <a:xfrm>
          <a:off x="18418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DE7EE62B-6B18-4CC8-ABE1-B115385CEC94}"/>
            </a:ext>
          </a:extLst>
        </xdr:cNvPr>
        <xdr:cNvSpPr/>
      </xdr:nvSpPr>
      <xdr:spPr>
        <a:xfrm>
          <a:off x="18418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88AC0904-02F8-4AF4-95C3-8212376CA240}"/>
            </a:ext>
          </a:extLst>
        </xdr:cNvPr>
        <xdr:cNvSpPr/>
      </xdr:nvSpPr>
      <xdr:spPr>
        <a:xfrm>
          <a:off x="19431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E8CF1E3D-94DF-4BBF-B85B-DD8C3325FB55}"/>
            </a:ext>
          </a:extLst>
        </xdr:cNvPr>
        <xdr:cNvSpPr/>
      </xdr:nvSpPr>
      <xdr:spPr>
        <a:xfrm>
          <a:off x="19431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2ED46139-30AE-4B7C-AD0D-9DFF3435D858}"/>
            </a:ext>
          </a:extLst>
        </xdr:cNvPr>
        <xdr:cNvSpPr/>
      </xdr:nvSpPr>
      <xdr:spPr>
        <a:xfrm>
          <a:off x="20574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B3BF7310-49D5-4AE8-9B2B-4E7A30AC36D9}"/>
            </a:ext>
          </a:extLst>
        </xdr:cNvPr>
        <xdr:cNvSpPr/>
      </xdr:nvSpPr>
      <xdr:spPr>
        <a:xfrm>
          <a:off x="20574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D60DDEDE-9AA9-45E1-A8FA-453C80E3DB42}"/>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92A892F1-D697-4557-8289-9068A35BE573}"/>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CCB2556C-58E2-4B2C-9AE0-1C94FB2918EE}"/>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9498F0B6-38C4-4C10-A795-92EF95B3967F}"/>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1" name="テキスト ボックス 560">
          <a:extLst>
            <a:ext uri="{FF2B5EF4-FFF2-40B4-BE49-F238E27FC236}">
              <a16:creationId xmlns:a16="http://schemas.microsoft.com/office/drawing/2014/main" id="{8F58B307-8999-433F-831D-D7201930E573}"/>
            </a:ext>
          </a:extLst>
        </xdr:cNvPr>
        <xdr:cNvSpPr txBox="1"/>
      </xdr:nvSpPr>
      <xdr:spPr>
        <a:xfrm>
          <a:off x="17823996" y="709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EB1EBABB-A230-4FAF-8374-0CAD4389B065}"/>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3" name="テキスト ボックス 562">
          <a:extLst>
            <a:ext uri="{FF2B5EF4-FFF2-40B4-BE49-F238E27FC236}">
              <a16:creationId xmlns:a16="http://schemas.microsoft.com/office/drawing/2014/main" id="{12CED4CD-0A9B-4DD9-A8D8-37858DB21F7D}"/>
            </a:ext>
          </a:extLst>
        </xdr:cNvPr>
        <xdr:cNvSpPr txBox="1"/>
      </xdr:nvSpPr>
      <xdr:spPr>
        <a:xfrm>
          <a:off x="17823996" y="6718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CC9D2925-EE4F-460F-9906-A8BED72C96AE}"/>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5" name="テキスト ボックス 564">
          <a:extLst>
            <a:ext uri="{FF2B5EF4-FFF2-40B4-BE49-F238E27FC236}">
              <a16:creationId xmlns:a16="http://schemas.microsoft.com/office/drawing/2014/main" id="{EBB974C7-03C1-4198-9394-37FAE651A6F6}"/>
            </a:ext>
          </a:extLst>
        </xdr:cNvPr>
        <xdr:cNvSpPr txBox="1"/>
      </xdr:nvSpPr>
      <xdr:spPr>
        <a:xfrm>
          <a:off x="17823996" y="6337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CBE06E8B-1F19-4FDE-9A10-630C60A8852C}"/>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7" name="テキスト ボックス 566">
          <a:extLst>
            <a:ext uri="{FF2B5EF4-FFF2-40B4-BE49-F238E27FC236}">
              <a16:creationId xmlns:a16="http://schemas.microsoft.com/office/drawing/2014/main" id="{FA2B981C-711C-4FAB-956A-E748BB1B51F6}"/>
            </a:ext>
          </a:extLst>
        </xdr:cNvPr>
        <xdr:cNvSpPr txBox="1"/>
      </xdr:nvSpPr>
      <xdr:spPr>
        <a:xfrm>
          <a:off x="17823996" y="5956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817F7F5C-13BF-4865-BF65-902DA00FA669}"/>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69" name="テキスト ボックス 568">
          <a:extLst>
            <a:ext uri="{FF2B5EF4-FFF2-40B4-BE49-F238E27FC236}">
              <a16:creationId xmlns:a16="http://schemas.microsoft.com/office/drawing/2014/main" id="{C4DE9C15-8B9C-4D82-A067-489C9B1EB62A}"/>
            </a:ext>
          </a:extLst>
        </xdr:cNvPr>
        <xdr:cNvSpPr txBox="1"/>
      </xdr:nvSpPr>
      <xdr:spPr>
        <a:xfrm>
          <a:off x="17823996" y="5575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1B4B4BEF-C443-4706-9BCE-B1FAA0D9E20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1" name="テキスト ボックス 570">
          <a:extLst>
            <a:ext uri="{FF2B5EF4-FFF2-40B4-BE49-F238E27FC236}">
              <a16:creationId xmlns:a16="http://schemas.microsoft.com/office/drawing/2014/main" id="{EC9CFF5D-715C-4915-8DFD-D109021C513D}"/>
            </a:ext>
          </a:extLst>
        </xdr:cNvPr>
        <xdr:cNvSpPr txBox="1"/>
      </xdr:nvSpPr>
      <xdr:spPr>
        <a:xfrm>
          <a:off x="17823996" y="519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認定こども園・幼稚園・保育所】&#10;一人当たり面積グラフ枠">
          <a:extLst>
            <a:ext uri="{FF2B5EF4-FFF2-40B4-BE49-F238E27FC236}">
              <a16:creationId xmlns:a16="http://schemas.microsoft.com/office/drawing/2014/main" id="{02C3318E-5238-411F-8317-752834AABE6C}"/>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80010</xdr:rowOff>
    </xdr:from>
    <xdr:to>
      <xdr:col>116</xdr:col>
      <xdr:colOff>62864</xdr:colOff>
      <xdr:row>42</xdr:row>
      <xdr:rowOff>0</xdr:rowOff>
    </xdr:to>
    <xdr:cxnSp macro="">
      <xdr:nvCxnSpPr>
        <xdr:cNvPr id="573" name="直線コネクタ 572">
          <a:extLst>
            <a:ext uri="{FF2B5EF4-FFF2-40B4-BE49-F238E27FC236}">
              <a16:creationId xmlns:a16="http://schemas.microsoft.com/office/drawing/2014/main" id="{4B9A1C00-BA5F-43E9-B84A-69B74991B843}"/>
            </a:ext>
          </a:extLst>
        </xdr:cNvPr>
        <xdr:cNvCxnSpPr/>
      </xdr:nvCxnSpPr>
      <xdr:spPr>
        <a:xfrm flipV="1">
          <a:off x="22164039" y="5737860"/>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574" name="【認定こども園・幼稚園・保育所】&#10;一人当たり面積最小値テキスト">
          <a:extLst>
            <a:ext uri="{FF2B5EF4-FFF2-40B4-BE49-F238E27FC236}">
              <a16:creationId xmlns:a16="http://schemas.microsoft.com/office/drawing/2014/main" id="{EB7A94E0-6B78-45DB-BC26-188EC6F95F35}"/>
            </a:ext>
          </a:extLst>
        </xdr:cNvPr>
        <xdr:cNvSpPr txBox="1"/>
      </xdr:nvSpPr>
      <xdr:spPr>
        <a:xfrm>
          <a:off x="22202775"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575" name="直線コネクタ 574">
          <a:extLst>
            <a:ext uri="{FF2B5EF4-FFF2-40B4-BE49-F238E27FC236}">
              <a16:creationId xmlns:a16="http://schemas.microsoft.com/office/drawing/2014/main" id="{D8F4AF39-3CF6-4F2D-9D47-0F281282DC37}"/>
            </a:ext>
          </a:extLst>
        </xdr:cNvPr>
        <xdr:cNvCxnSpPr/>
      </xdr:nvCxnSpPr>
      <xdr:spPr>
        <a:xfrm>
          <a:off x="22075775" y="7200900"/>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26687</xdr:rowOff>
    </xdr:from>
    <xdr:ext cx="469744" cy="259045"/>
    <xdr:sp macro="" textlink="">
      <xdr:nvSpPr>
        <xdr:cNvPr id="576" name="【認定こども園・幼稚園・保育所】&#10;一人当たり面積最大値テキスト">
          <a:extLst>
            <a:ext uri="{FF2B5EF4-FFF2-40B4-BE49-F238E27FC236}">
              <a16:creationId xmlns:a16="http://schemas.microsoft.com/office/drawing/2014/main" id="{218208EC-F3F9-4F0D-8C77-D2005BCF6BD8}"/>
            </a:ext>
          </a:extLst>
        </xdr:cNvPr>
        <xdr:cNvSpPr txBox="1"/>
      </xdr:nvSpPr>
      <xdr:spPr>
        <a:xfrm>
          <a:off x="22202775" y="5516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80010</xdr:rowOff>
    </xdr:from>
    <xdr:to>
      <xdr:col>116</xdr:col>
      <xdr:colOff>152400</xdr:colOff>
      <xdr:row>33</xdr:row>
      <xdr:rowOff>80010</xdr:rowOff>
    </xdr:to>
    <xdr:cxnSp macro="">
      <xdr:nvCxnSpPr>
        <xdr:cNvPr id="577" name="直線コネクタ 576">
          <a:extLst>
            <a:ext uri="{FF2B5EF4-FFF2-40B4-BE49-F238E27FC236}">
              <a16:creationId xmlns:a16="http://schemas.microsoft.com/office/drawing/2014/main" id="{662A10A1-3C70-40D8-9562-DE88FD7A02B8}"/>
            </a:ext>
          </a:extLst>
        </xdr:cNvPr>
        <xdr:cNvCxnSpPr/>
      </xdr:nvCxnSpPr>
      <xdr:spPr>
        <a:xfrm>
          <a:off x="22075775" y="5737860"/>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148607</xdr:rowOff>
    </xdr:from>
    <xdr:ext cx="469744" cy="259045"/>
    <xdr:sp macro="" textlink="">
      <xdr:nvSpPr>
        <xdr:cNvPr id="578" name="【認定こども園・幼稚園・保育所】&#10;一人当たり面積平均値テキスト">
          <a:extLst>
            <a:ext uri="{FF2B5EF4-FFF2-40B4-BE49-F238E27FC236}">
              <a16:creationId xmlns:a16="http://schemas.microsoft.com/office/drawing/2014/main" id="{0E2345C7-5E69-4639-B34D-5238FDD468BA}"/>
            </a:ext>
          </a:extLst>
        </xdr:cNvPr>
        <xdr:cNvSpPr txBox="1"/>
      </xdr:nvSpPr>
      <xdr:spPr>
        <a:xfrm>
          <a:off x="22202775" y="66637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170180</xdr:rowOff>
    </xdr:from>
    <xdr:to>
      <xdr:col>116</xdr:col>
      <xdr:colOff>114300</xdr:colOff>
      <xdr:row>39</xdr:row>
      <xdr:rowOff>100330</xdr:rowOff>
    </xdr:to>
    <xdr:sp macro="" textlink="">
      <xdr:nvSpPr>
        <xdr:cNvPr id="579" name="フローチャート: 判断 578">
          <a:extLst>
            <a:ext uri="{FF2B5EF4-FFF2-40B4-BE49-F238E27FC236}">
              <a16:creationId xmlns:a16="http://schemas.microsoft.com/office/drawing/2014/main" id="{CF568028-B1A6-4191-82C0-D628FA85FA3E}"/>
            </a:ext>
          </a:extLst>
        </xdr:cNvPr>
        <xdr:cNvSpPr/>
      </xdr:nvSpPr>
      <xdr:spPr>
        <a:xfrm>
          <a:off x="22113875" y="6685280"/>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162560</xdr:rowOff>
    </xdr:from>
    <xdr:to>
      <xdr:col>112</xdr:col>
      <xdr:colOff>38100</xdr:colOff>
      <xdr:row>39</xdr:row>
      <xdr:rowOff>92710</xdr:rowOff>
    </xdr:to>
    <xdr:sp macro="" textlink="">
      <xdr:nvSpPr>
        <xdr:cNvPr id="580" name="フローチャート: 判断 579">
          <a:extLst>
            <a:ext uri="{FF2B5EF4-FFF2-40B4-BE49-F238E27FC236}">
              <a16:creationId xmlns:a16="http://schemas.microsoft.com/office/drawing/2014/main" id="{3C477992-BFFB-489A-986E-49DE5481A22B}"/>
            </a:ext>
          </a:extLst>
        </xdr:cNvPr>
        <xdr:cNvSpPr/>
      </xdr:nvSpPr>
      <xdr:spPr>
        <a:xfrm>
          <a:off x="21275675" y="6680835"/>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162560</xdr:rowOff>
    </xdr:from>
    <xdr:to>
      <xdr:col>107</xdr:col>
      <xdr:colOff>101600</xdr:colOff>
      <xdr:row>39</xdr:row>
      <xdr:rowOff>92710</xdr:rowOff>
    </xdr:to>
    <xdr:sp macro="" textlink="">
      <xdr:nvSpPr>
        <xdr:cNvPr id="581" name="フローチャート: 判断 580">
          <a:extLst>
            <a:ext uri="{FF2B5EF4-FFF2-40B4-BE49-F238E27FC236}">
              <a16:creationId xmlns:a16="http://schemas.microsoft.com/office/drawing/2014/main" id="{92D31784-82DD-4662-B6A6-C750DB75C3D5}"/>
            </a:ext>
          </a:extLst>
        </xdr:cNvPr>
        <xdr:cNvSpPr/>
      </xdr:nvSpPr>
      <xdr:spPr>
        <a:xfrm>
          <a:off x="20383500" y="6680835"/>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147320</xdr:rowOff>
    </xdr:from>
    <xdr:to>
      <xdr:col>102</xdr:col>
      <xdr:colOff>165100</xdr:colOff>
      <xdr:row>39</xdr:row>
      <xdr:rowOff>77470</xdr:rowOff>
    </xdr:to>
    <xdr:sp macro="" textlink="">
      <xdr:nvSpPr>
        <xdr:cNvPr id="582" name="フローチャート: 判断 581">
          <a:extLst>
            <a:ext uri="{FF2B5EF4-FFF2-40B4-BE49-F238E27FC236}">
              <a16:creationId xmlns:a16="http://schemas.microsoft.com/office/drawing/2014/main" id="{47ACD353-0FE8-40E4-AB53-2BD54258C6D6}"/>
            </a:ext>
          </a:extLst>
        </xdr:cNvPr>
        <xdr:cNvSpPr/>
      </xdr:nvSpPr>
      <xdr:spPr>
        <a:xfrm>
          <a:off x="19497675" y="666559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162560</xdr:rowOff>
    </xdr:from>
    <xdr:to>
      <xdr:col>98</xdr:col>
      <xdr:colOff>38100</xdr:colOff>
      <xdr:row>39</xdr:row>
      <xdr:rowOff>92710</xdr:rowOff>
    </xdr:to>
    <xdr:sp macro="" textlink="">
      <xdr:nvSpPr>
        <xdr:cNvPr id="583" name="フローチャート: 判断 582">
          <a:extLst>
            <a:ext uri="{FF2B5EF4-FFF2-40B4-BE49-F238E27FC236}">
              <a16:creationId xmlns:a16="http://schemas.microsoft.com/office/drawing/2014/main" id="{7DD83891-5552-46BE-B483-4CF754C933F6}"/>
            </a:ext>
          </a:extLst>
        </xdr:cNvPr>
        <xdr:cNvSpPr/>
      </xdr:nvSpPr>
      <xdr:spPr>
        <a:xfrm>
          <a:off x="18608675" y="6680835"/>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4B845847-0FE9-4683-9CA2-B297FB9D16CC}"/>
            </a:ext>
          </a:extLst>
        </xdr:cNvPr>
        <xdr:cNvSpPr txBox="1"/>
      </xdr:nvSpPr>
      <xdr:spPr>
        <a:xfrm>
          <a:off x="219741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03315A8E-0AAD-49EE-BF6E-59A9441D78A5}"/>
            </a:ext>
          </a:extLst>
        </xdr:cNvPr>
        <xdr:cNvSpPr txBox="1"/>
      </xdr:nvSpPr>
      <xdr:spPr>
        <a:xfrm>
          <a:off x="21135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AF657C10-4B5D-4367-A687-300D553DE221}"/>
            </a:ext>
          </a:extLst>
        </xdr:cNvPr>
        <xdr:cNvSpPr txBox="1"/>
      </xdr:nvSpPr>
      <xdr:spPr>
        <a:xfrm>
          <a:off x="20246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7396B657-D61F-4F1B-B179-0ADD78E2D2AB}"/>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2D044B85-5412-4F54-A7B1-F2410EBEBF7C}"/>
            </a:ext>
          </a:extLst>
        </xdr:cNvPr>
        <xdr:cNvSpPr txBox="1"/>
      </xdr:nvSpPr>
      <xdr:spPr>
        <a:xfrm>
          <a:off x="18468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71120</xdr:rowOff>
    </xdr:from>
    <xdr:to>
      <xdr:col>116</xdr:col>
      <xdr:colOff>114300</xdr:colOff>
      <xdr:row>39</xdr:row>
      <xdr:rowOff>1270</xdr:rowOff>
    </xdr:to>
    <xdr:sp macro="" textlink="">
      <xdr:nvSpPr>
        <xdr:cNvPr id="589" name="楕円 588">
          <a:extLst>
            <a:ext uri="{FF2B5EF4-FFF2-40B4-BE49-F238E27FC236}">
              <a16:creationId xmlns:a16="http://schemas.microsoft.com/office/drawing/2014/main" id="{28213F13-601A-4918-B931-D059B8BBB26D}"/>
            </a:ext>
          </a:extLst>
        </xdr:cNvPr>
        <xdr:cNvSpPr/>
      </xdr:nvSpPr>
      <xdr:spPr>
        <a:xfrm>
          <a:off x="22113875" y="658939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93997</xdr:rowOff>
    </xdr:from>
    <xdr:ext cx="469744" cy="259045"/>
    <xdr:sp macro="" textlink="">
      <xdr:nvSpPr>
        <xdr:cNvPr id="590" name="【認定こども園・幼稚園・保育所】&#10;一人当たり面積該当値テキスト">
          <a:extLst>
            <a:ext uri="{FF2B5EF4-FFF2-40B4-BE49-F238E27FC236}">
              <a16:creationId xmlns:a16="http://schemas.microsoft.com/office/drawing/2014/main" id="{3C15337F-5F39-4930-B67F-1E7DFB03ADDA}"/>
            </a:ext>
          </a:extLst>
        </xdr:cNvPr>
        <xdr:cNvSpPr txBox="1"/>
      </xdr:nvSpPr>
      <xdr:spPr>
        <a:xfrm>
          <a:off x="22202775" y="643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71120</xdr:rowOff>
    </xdr:from>
    <xdr:to>
      <xdr:col>112</xdr:col>
      <xdr:colOff>38100</xdr:colOff>
      <xdr:row>39</xdr:row>
      <xdr:rowOff>1270</xdr:rowOff>
    </xdr:to>
    <xdr:sp macro="" textlink="">
      <xdr:nvSpPr>
        <xdr:cNvPr id="591" name="楕円 590">
          <a:extLst>
            <a:ext uri="{FF2B5EF4-FFF2-40B4-BE49-F238E27FC236}">
              <a16:creationId xmlns:a16="http://schemas.microsoft.com/office/drawing/2014/main" id="{F543D874-32D3-48F3-8BD1-424D546DB810}"/>
            </a:ext>
          </a:extLst>
        </xdr:cNvPr>
        <xdr:cNvSpPr/>
      </xdr:nvSpPr>
      <xdr:spPr>
        <a:xfrm>
          <a:off x="21275675" y="658939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121920</xdr:rowOff>
    </xdr:from>
    <xdr:to>
      <xdr:col>116</xdr:col>
      <xdr:colOff>63500</xdr:colOff>
      <xdr:row>38</xdr:row>
      <xdr:rowOff>121920</xdr:rowOff>
    </xdr:to>
    <xdr:cxnSp macro="">
      <xdr:nvCxnSpPr>
        <xdr:cNvPr id="592" name="直線コネクタ 591">
          <a:extLst>
            <a:ext uri="{FF2B5EF4-FFF2-40B4-BE49-F238E27FC236}">
              <a16:creationId xmlns:a16="http://schemas.microsoft.com/office/drawing/2014/main" id="{B07E65EA-F1EF-4216-A76B-1262659E3329}"/>
            </a:ext>
          </a:extLst>
        </xdr:cNvPr>
        <xdr:cNvCxnSpPr/>
      </xdr:nvCxnSpPr>
      <xdr:spPr>
        <a:xfrm>
          <a:off x="21326475" y="664019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71120</xdr:rowOff>
    </xdr:from>
    <xdr:to>
      <xdr:col>107</xdr:col>
      <xdr:colOff>101600</xdr:colOff>
      <xdr:row>39</xdr:row>
      <xdr:rowOff>1270</xdr:rowOff>
    </xdr:to>
    <xdr:sp macro="" textlink="">
      <xdr:nvSpPr>
        <xdr:cNvPr id="593" name="楕円 592">
          <a:extLst>
            <a:ext uri="{FF2B5EF4-FFF2-40B4-BE49-F238E27FC236}">
              <a16:creationId xmlns:a16="http://schemas.microsoft.com/office/drawing/2014/main" id="{A9CB6AFC-182F-4303-91D9-94BE454BA10D}"/>
            </a:ext>
          </a:extLst>
        </xdr:cNvPr>
        <xdr:cNvSpPr/>
      </xdr:nvSpPr>
      <xdr:spPr>
        <a:xfrm>
          <a:off x="20383500" y="6589395"/>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121920</xdr:rowOff>
    </xdr:from>
    <xdr:to>
      <xdr:col>111</xdr:col>
      <xdr:colOff>177800</xdr:colOff>
      <xdr:row>38</xdr:row>
      <xdr:rowOff>121920</xdr:rowOff>
    </xdr:to>
    <xdr:cxnSp macro="">
      <xdr:nvCxnSpPr>
        <xdr:cNvPr id="594" name="直線コネクタ 593">
          <a:extLst>
            <a:ext uri="{FF2B5EF4-FFF2-40B4-BE49-F238E27FC236}">
              <a16:creationId xmlns:a16="http://schemas.microsoft.com/office/drawing/2014/main" id="{86A60604-529C-4A30-911A-289E748CCA87}"/>
            </a:ext>
          </a:extLst>
        </xdr:cNvPr>
        <xdr:cNvCxnSpPr/>
      </xdr:nvCxnSpPr>
      <xdr:spPr>
        <a:xfrm>
          <a:off x="20437475" y="66401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78740</xdr:rowOff>
    </xdr:from>
    <xdr:to>
      <xdr:col>102</xdr:col>
      <xdr:colOff>165100</xdr:colOff>
      <xdr:row>39</xdr:row>
      <xdr:rowOff>8890</xdr:rowOff>
    </xdr:to>
    <xdr:sp macro="" textlink="">
      <xdr:nvSpPr>
        <xdr:cNvPr id="595" name="楕円 594">
          <a:extLst>
            <a:ext uri="{FF2B5EF4-FFF2-40B4-BE49-F238E27FC236}">
              <a16:creationId xmlns:a16="http://schemas.microsoft.com/office/drawing/2014/main" id="{11FE656C-5996-40FD-8552-62549F56E901}"/>
            </a:ext>
          </a:extLst>
        </xdr:cNvPr>
        <xdr:cNvSpPr/>
      </xdr:nvSpPr>
      <xdr:spPr>
        <a:xfrm>
          <a:off x="19497675" y="6593840"/>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121920</xdr:rowOff>
    </xdr:from>
    <xdr:to>
      <xdr:col>107</xdr:col>
      <xdr:colOff>50800</xdr:colOff>
      <xdr:row>38</xdr:row>
      <xdr:rowOff>129540</xdr:rowOff>
    </xdr:to>
    <xdr:cxnSp macro="">
      <xdr:nvCxnSpPr>
        <xdr:cNvPr id="596" name="直線コネクタ 595">
          <a:extLst>
            <a:ext uri="{FF2B5EF4-FFF2-40B4-BE49-F238E27FC236}">
              <a16:creationId xmlns:a16="http://schemas.microsoft.com/office/drawing/2014/main" id="{5AFD0C1B-2190-4243-9309-2A03C166C104}"/>
            </a:ext>
          </a:extLst>
        </xdr:cNvPr>
        <xdr:cNvCxnSpPr/>
      </xdr:nvCxnSpPr>
      <xdr:spPr>
        <a:xfrm flipV="1">
          <a:off x="19545300" y="6640195"/>
          <a:ext cx="892175" cy="4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78740</xdr:rowOff>
    </xdr:from>
    <xdr:to>
      <xdr:col>98</xdr:col>
      <xdr:colOff>38100</xdr:colOff>
      <xdr:row>39</xdr:row>
      <xdr:rowOff>8890</xdr:rowOff>
    </xdr:to>
    <xdr:sp macro="" textlink="">
      <xdr:nvSpPr>
        <xdr:cNvPr id="597" name="楕円 596">
          <a:extLst>
            <a:ext uri="{FF2B5EF4-FFF2-40B4-BE49-F238E27FC236}">
              <a16:creationId xmlns:a16="http://schemas.microsoft.com/office/drawing/2014/main" id="{87D40501-2CB4-428C-8029-0F0497F7674C}"/>
            </a:ext>
          </a:extLst>
        </xdr:cNvPr>
        <xdr:cNvSpPr/>
      </xdr:nvSpPr>
      <xdr:spPr>
        <a:xfrm>
          <a:off x="18608675" y="6593840"/>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129540</xdr:rowOff>
    </xdr:from>
    <xdr:to>
      <xdr:col>102</xdr:col>
      <xdr:colOff>114300</xdr:colOff>
      <xdr:row>38</xdr:row>
      <xdr:rowOff>129540</xdr:rowOff>
    </xdr:to>
    <xdr:cxnSp macro="">
      <xdr:nvCxnSpPr>
        <xdr:cNvPr id="598" name="直線コネクタ 597">
          <a:extLst>
            <a:ext uri="{FF2B5EF4-FFF2-40B4-BE49-F238E27FC236}">
              <a16:creationId xmlns:a16="http://schemas.microsoft.com/office/drawing/2014/main" id="{0216B9AA-F2AE-420D-9BC2-3340BB2D48EB}"/>
            </a:ext>
          </a:extLst>
        </xdr:cNvPr>
        <xdr:cNvCxnSpPr/>
      </xdr:nvCxnSpPr>
      <xdr:spPr>
        <a:xfrm>
          <a:off x="18659475" y="6644640"/>
          <a:ext cx="8858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83837</xdr:rowOff>
    </xdr:from>
    <xdr:ext cx="469744" cy="259045"/>
    <xdr:sp macro="" textlink="">
      <xdr:nvSpPr>
        <xdr:cNvPr id="599" name="n_1aveValue【認定こども園・幼稚園・保育所】&#10;一人当たり面積">
          <a:extLst>
            <a:ext uri="{FF2B5EF4-FFF2-40B4-BE49-F238E27FC236}">
              <a16:creationId xmlns:a16="http://schemas.microsoft.com/office/drawing/2014/main" id="{627C33ED-38C4-4EB9-837D-ABCC72B0F7F4}"/>
            </a:ext>
          </a:extLst>
        </xdr:cNvPr>
        <xdr:cNvSpPr txBox="1"/>
      </xdr:nvSpPr>
      <xdr:spPr>
        <a:xfrm>
          <a:off x="21078902" y="6773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83837</xdr:rowOff>
    </xdr:from>
    <xdr:ext cx="469744" cy="259045"/>
    <xdr:sp macro="" textlink="">
      <xdr:nvSpPr>
        <xdr:cNvPr id="600" name="n_2aveValue【認定こども園・幼稚園・保育所】&#10;一人当たり面積">
          <a:extLst>
            <a:ext uri="{FF2B5EF4-FFF2-40B4-BE49-F238E27FC236}">
              <a16:creationId xmlns:a16="http://schemas.microsoft.com/office/drawing/2014/main" id="{869F81F9-1B6D-4F29-90A5-63BE9F979993}"/>
            </a:ext>
          </a:extLst>
        </xdr:cNvPr>
        <xdr:cNvSpPr txBox="1"/>
      </xdr:nvSpPr>
      <xdr:spPr>
        <a:xfrm>
          <a:off x="20202602" y="6773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68597</xdr:rowOff>
    </xdr:from>
    <xdr:ext cx="469744" cy="259045"/>
    <xdr:sp macro="" textlink="">
      <xdr:nvSpPr>
        <xdr:cNvPr id="601" name="n_3aveValue【認定こども園・幼稚園・保育所】&#10;一人当たり面積">
          <a:extLst>
            <a:ext uri="{FF2B5EF4-FFF2-40B4-BE49-F238E27FC236}">
              <a16:creationId xmlns:a16="http://schemas.microsoft.com/office/drawing/2014/main" id="{76708445-6560-4B8D-B090-2C3C9DD079DD}"/>
            </a:ext>
          </a:extLst>
        </xdr:cNvPr>
        <xdr:cNvSpPr txBox="1"/>
      </xdr:nvSpPr>
      <xdr:spPr>
        <a:xfrm>
          <a:off x="19313602" y="6758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83837</xdr:rowOff>
    </xdr:from>
    <xdr:ext cx="469744" cy="259045"/>
    <xdr:sp macro="" textlink="">
      <xdr:nvSpPr>
        <xdr:cNvPr id="602" name="n_4aveValue【認定こども園・幼稚園・保育所】&#10;一人当たり面積">
          <a:extLst>
            <a:ext uri="{FF2B5EF4-FFF2-40B4-BE49-F238E27FC236}">
              <a16:creationId xmlns:a16="http://schemas.microsoft.com/office/drawing/2014/main" id="{7A46948F-4C9D-474A-983D-D46248634E49}"/>
            </a:ext>
          </a:extLst>
        </xdr:cNvPr>
        <xdr:cNvSpPr txBox="1"/>
      </xdr:nvSpPr>
      <xdr:spPr>
        <a:xfrm>
          <a:off x="18421427" y="6773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17797</xdr:rowOff>
    </xdr:from>
    <xdr:ext cx="469744" cy="259045"/>
    <xdr:sp macro="" textlink="">
      <xdr:nvSpPr>
        <xdr:cNvPr id="603" name="n_1mainValue【認定こども園・幼稚園・保育所】&#10;一人当たり面積">
          <a:extLst>
            <a:ext uri="{FF2B5EF4-FFF2-40B4-BE49-F238E27FC236}">
              <a16:creationId xmlns:a16="http://schemas.microsoft.com/office/drawing/2014/main" id="{42D897D9-7082-4BF6-8E06-446543B65FD4}"/>
            </a:ext>
          </a:extLst>
        </xdr:cNvPr>
        <xdr:cNvSpPr txBox="1"/>
      </xdr:nvSpPr>
      <xdr:spPr>
        <a:xfrm>
          <a:off x="21078902" y="636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17797</xdr:rowOff>
    </xdr:from>
    <xdr:ext cx="469744" cy="259045"/>
    <xdr:sp macro="" textlink="">
      <xdr:nvSpPr>
        <xdr:cNvPr id="604" name="n_2mainValue【認定こども園・幼稚園・保育所】&#10;一人当たり面積">
          <a:extLst>
            <a:ext uri="{FF2B5EF4-FFF2-40B4-BE49-F238E27FC236}">
              <a16:creationId xmlns:a16="http://schemas.microsoft.com/office/drawing/2014/main" id="{6DCC59E9-7E20-49E8-892A-8F3D3AFB46E0}"/>
            </a:ext>
          </a:extLst>
        </xdr:cNvPr>
        <xdr:cNvSpPr txBox="1"/>
      </xdr:nvSpPr>
      <xdr:spPr>
        <a:xfrm>
          <a:off x="20202602" y="636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25417</xdr:rowOff>
    </xdr:from>
    <xdr:ext cx="469744" cy="259045"/>
    <xdr:sp macro="" textlink="">
      <xdr:nvSpPr>
        <xdr:cNvPr id="605" name="n_3mainValue【認定こども園・幼稚園・保育所】&#10;一人当たり面積">
          <a:extLst>
            <a:ext uri="{FF2B5EF4-FFF2-40B4-BE49-F238E27FC236}">
              <a16:creationId xmlns:a16="http://schemas.microsoft.com/office/drawing/2014/main" id="{8705B157-B560-4FE6-8964-6F98D74F693D}"/>
            </a:ext>
          </a:extLst>
        </xdr:cNvPr>
        <xdr:cNvSpPr txBox="1"/>
      </xdr:nvSpPr>
      <xdr:spPr>
        <a:xfrm>
          <a:off x="19313602" y="6372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25417</xdr:rowOff>
    </xdr:from>
    <xdr:ext cx="469744" cy="259045"/>
    <xdr:sp macro="" textlink="">
      <xdr:nvSpPr>
        <xdr:cNvPr id="606" name="n_4mainValue【認定こども園・幼稚園・保育所】&#10;一人当たり面積">
          <a:extLst>
            <a:ext uri="{FF2B5EF4-FFF2-40B4-BE49-F238E27FC236}">
              <a16:creationId xmlns:a16="http://schemas.microsoft.com/office/drawing/2014/main" id="{9A254D11-5DC6-45EF-9A2F-BFAE82A142E3}"/>
            </a:ext>
          </a:extLst>
        </xdr:cNvPr>
        <xdr:cNvSpPr txBox="1"/>
      </xdr:nvSpPr>
      <xdr:spPr>
        <a:xfrm>
          <a:off x="18421427" y="6372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C0AEDC1D-C2B4-420D-B63A-368DC6DC18C1}"/>
            </a:ext>
          </a:extLst>
        </xdr:cNvPr>
        <xdr:cNvSpPr/>
      </xdr:nvSpPr>
      <xdr:spPr>
        <a:xfrm>
          <a:off x="12449175" y="800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B4588312-7862-4A07-A57C-500D9A78717D}"/>
            </a:ext>
          </a:extLst>
        </xdr:cNvPr>
        <xdr:cNvSpPr/>
      </xdr:nvSpPr>
      <xdr:spPr>
        <a:xfrm>
          <a:off x="12573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1C6BA2EE-2D77-4424-B6F8-692981266F2F}"/>
            </a:ext>
          </a:extLst>
        </xdr:cNvPr>
        <xdr:cNvSpPr/>
      </xdr:nvSpPr>
      <xdr:spPr>
        <a:xfrm>
          <a:off x="12573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9EC3F976-0FB5-4D80-AAB8-430E03BA96AB}"/>
            </a:ext>
          </a:extLst>
        </xdr:cNvPr>
        <xdr:cNvSpPr/>
      </xdr:nvSpPr>
      <xdr:spPr>
        <a:xfrm>
          <a:off x="13592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09E71492-0AFD-48C2-A923-374F172A5BE8}"/>
            </a:ext>
          </a:extLst>
        </xdr:cNvPr>
        <xdr:cNvSpPr/>
      </xdr:nvSpPr>
      <xdr:spPr>
        <a:xfrm>
          <a:off x="13592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F27F8B7C-4D31-49BE-A4A9-1D62DAFD6A0D}"/>
            </a:ext>
          </a:extLst>
        </xdr:cNvPr>
        <xdr:cNvSpPr/>
      </xdr:nvSpPr>
      <xdr:spPr>
        <a:xfrm>
          <a:off x="14735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A45E6AE3-6EB0-4945-A1A0-B758B0F78C68}"/>
            </a:ext>
          </a:extLst>
        </xdr:cNvPr>
        <xdr:cNvSpPr/>
      </xdr:nvSpPr>
      <xdr:spPr>
        <a:xfrm>
          <a:off x="14735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0A59A26A-ADA8-4776-8D38-FAC6B9203247}"/>
            </a:ext>
          </a:extLst>
        </xdr:cNvPr>
        <xdr:cNvSpPr/>
      </xdr:nvSpPr>
      <xdr:spPr>
        <a:xfrm>
          <a:off x="12449175"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1245086C-C254-49AB-A956-9F0E806EC400}"/>
            </a:ext>
          </a:extLst>
        </xdr:cNvPr>
        <xdr:cNvSpPr txBox="1"/>
      </xdr:nvSpPr>
      <xdr:spPr>
        <a:xfrm>
          <a:off x="12411075"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E768DDC4-CB20-4870-AA29-7E4E733A69F0}"/>
            </a:ext>
          </a:extLst>
        </xdr:cNvPr>
        <xdr:cNvCxnSpPr/>
      </xdr:nvCxnSpPr>
      <xdr:spPr>
        <a:xfrm>
          <a:off x="12449175"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F99885D8-D658-4D0E-AECB-34616D2D0E42}"/>
            </a:ext>
          </a:extLst>
        </xdr:cNvPr>
        <xdr:cNvSpPr txBox="1"/>
      </xdr:nvSpPr>
      <xdr:spPr>
        <a:xfrm>
          <a:off x="11978821" y="1129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DC521CD6-690F-4779-9AE9-60AD6F0D869E}"/>
            </a:ext>
          </a:extLst>
        </xdr:cNvPr>
        <xdr:cNvCxnSpPr/>
      </xdr:nvCxnSpPr>
      <xdr:spPr>
        <a:xfrm>
          <a:off x="12449175"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0D636A9C-BD61-4971-8F48-0E609A144C3E}"/>
            </a:ext>
          </a:extLst>
        </xdr:cNvPr>
        <xdr:cNvSpPr txBox="1"/>
      </xdr:nvSpPr>
      <xdr:spPr>
        <a:xfrm>
          <a:off x="11978821" y="1090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A61A4915-57AD-46E6-A397-923D73C29738}"/>
            </a:ext>
          </a:extLst>
        </xdr:cNvPr>
        <xdr:cNvCxnSpPr/>
      </xdr:nvCxnSpPr>
      <xdr:spPr>
        <a:xfrm>
          <a:off x="12449175"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32E460A8-278A-4DBF-830E-9EC665622549}"/>
            </a:ext>
          </a:extLst>
        </xdr:cNvPr>
        <xdr:cNvSpPr txBox="1"/>
      </xdr:nvSpPr>
      <xdr:spPr>
        <a:xfrm>
          <a:off x="12042941" y="10528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E1942068-9195-42FA-87F9-3E916E35EB47}"/>
            </a:ext>
          </a:extLst>
        </xdr:cNvPr>
        <xdr:cNvCxnSpPr/>
      </xdr:nvCxnSpPr>
      <xdr:spPr>
        <a:xfrm>
          <a:off x="12449175"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6EEBF3E7-1D82-49C9-9BD6-9799C1BC8EE3}"/>
            </a:ext>
          </a:extLst>
        </xdr:cNvPr>
        <xdr:cNvSpPr txBox="1"/>
      </xdr:nvSpPr>
      <xdr:spPr>
        <a:xfrm>
          <a:off x="12042941" y="10147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73EE2CB6-68AE-424A-B630-9E24F93F1FA0}"/>
            </a:ext>
          </a:extLst>
        </xdr:cNvPr>
        <xdr:cNvCxnSpPr/>
      </xdr:nvCxnSpPr>
      <xdr:spPr>
        <a:xfrm>
          <a:off x="12449175"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098E1925-D546-4138-A1C2-8B716163C71D}"/>
            </a:ext>
          </a:extLst>
        </xdr:cNvPr>
        <xdr:cNvSpPr txBox="1"/>
      </xdr:nvSpPr>
      <xdr:spPr>
        <a:xfrm>
          <a:off x="12042941" y="9766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7129FBDC-7884-41F0-8725-EA48D0031776}"/>
            </a:ext>
          </a:extLst>
        </xdr:cNvPr>
        <xdr:cNvCxnSpPr/>
      </xdr:nvCxnSpPr>
      <xdr:spPr>
        <a:xfrm>
          <a:off x="12449175"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19B12BDB-1BB5-418C-AC6B-C03D587146D0}"/>
            </a:ext>
          </a:extLst>
        </xdr:cNvPr>
        <xdr:cNvSpPr txBox="1"/>
      </xdr:nvSpPr>
      <xdr:spPr>
        <a:xfrm>
          <a:off x="12042941" y="9385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D7CA0591-2A7A-479C-AEC1-8C79CD33363A}"/>
            </a:ext>
          </a:extLst>
        </xdr:cNvPr>
        <xdr:cNvCxnSpPr/>
      </xdr:nvCxnSpPr>
      <xdr:spPr>
        <a:xfrm>
          <a:off x="12449175"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6F394CC4-386E-4B16-85B6-D230FBD0A6FB}"/>
            </a:ext>
          </a:extLst>
        </xdr:cNvPr>
        <xdr:cNvSpPr txBox="1"/>
      </xdr:nvSpPr>
      <xdr:spPr>
        <a:xfrm>
          <a:off x="12110236" y="90049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学校施設】&#10;有形固定資産減価償却率グラフ枠">
          <a:extLst>
            <a:ext uri="{FF2B5EF4-FFF2-40B4-BE49-F238E27FC236}">
              <a16:creationId xmlns:a16="http://schemas.microsoft.com/office/drawing/2014/main" id="{2D552ABC-007A-4CAA-A577-3C6E0F6D33D9}"/>
            </a:ext>
          </a:extLst>
        </xdr:cNvPr>
        <xdr:cNvSpPr/>
      </xdr:nvSpPr>
      <xdr:spPr>
        <a:xfrm>
          <a:off x="12449175"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5715</xdr:rowOff>
    </xdr:from>
    <xdr:to>
      <xdr:col>85</xdr:col>
      <xdr:colOff>126364</xdr:colOff>
      <xdr:row>63</xdr:row>
      <xdr:rowOff>43815</xdr:rowOff>
    </xdr:to>
    <xdr:cxnSp macro="">
      <xdr:nvCxnSpPr>
        <xdr:cNvPr id="631" name="直線コネクタ 630">
          <a:extLst>
            <a:ext uri="{FF2B5EF4-FFF2-40B4-BE49-F238E27FC236}">
              <a16:creationId xmlns:a16="http://schemas.microsoft.com/office/drawing/2014/main" id="{D1B09152-294D-4570-9FC7-9B98C7609F1C}"/>
            </a:ext>
          </a:extLst>
        </xdr:cNvPr>
        <xdr:cNvCxnSpPr/>
      </xdr:nvCxnSpPr>
      <xdr:spPr>
        <a:xfrm flipV="1">
          <a:off x="16322039" y="9781540"/>
          <a:ext cx="0" cy="1066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47642</xdr:rowOff>
    </xdr:from>
    <xdr:ext cx="405111" cy="259045"/>
    <xdr:sp macro="" textlink="">
      <xdr:nvSpPr>
        <xdr:cNvPr id="632" name="【学校施設】&#10;有形固定資産減価償却率最小値テキスト">
          <a:extLst>
            <a:ext uri="{FF2B5EF4-FFF2-40B4-BE49-F238E27FC236}">
              <a16:creationId xmlns:a16="http://schemas.microsoft.com/office/drawing/2014/main" id="{5CB035DB-43E3-4D70-98CF-D1126543F7F9}"/>
            </a:ext>
          </a:extLst>
        </xdr:cNvPr>
        <xdr:cNvSpPr txBox="1"/>
      </xdr:nvSpPr>
      <xdr:spPr>
        <a:xfrm>
          <a:off x="16360775" y="10852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43815</xdr:rowOff>
    </xdr:from>
    <xdr:to>
      <xdr:col>86</xdr:col>
      <xdr:colOff>25400</xdr:colOff>
      <xdr:row>63</xdr:row>
      <xdr:rowOff>43815</xdr:rowOff>
    </xdr:to>
    <xdr:cxnSp macro="">
      <xdr:nvCxnSpPr>
        <xdr:cNvPr id="633" name="直線コネクタ 632">
          <a:extLst>
            <a:ext uri="{FF2B5EF4-FFF2-40B4-BE49-F238E27FC236}">
              <a16:creationId xmlns:a16="http://schemas.microsoft.com/office/drawing/2014/main" id="{73CE67A0-8478-4B15-803A-0D20F66533D1}"/>
            </a:ext>
          </a:extLst>
        </xdr:cNvPr>
        <xdr:cNvCxnSpPr/>
      </xdr:nvCxnSpPr>
      <xdr:spPr>
        <a:xfrm>
          <a:off x="16230600" y="10848340"/>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123842</xdr:rowOff>
    </xdr:from>
    <xdr:ext cx="405111" cy="259045"/>
    <xdr:sp macro="" textlink="">
      <xdr:nvSpPr>
        <xdr:cNvPr id="634" name="【学校施設】&#10;有形固定資産減価償却率最大値テキスト">
          <a:extLst>
            <a:ext uri="{FF2B5EF4-FFF2-40B4-BE49-F238E27FC236}">
              <a16:creationId xmlns:a16="http://schemas.microsoft.com/office/drawing/2014/main" id="{6AFA335C-1FAF-48F9-9BE2-F5B0891B38A8}"/>
            </a:ext>
          </a:extLst>
        </xdr:cNvPr>
        <xdr:cNvSpPr txBox="1"/>
      </xdr:nvSpPr>
      <xdr:spPr>
        <a:xfrm>
          <a:off x="16360775" y="9556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5715</xdr:rowOff>
    </xdr:from>
    <xdr:to>
      <xdr:col>86</xdr:col>
      <xdr:colOff>25400</xdr:colOff>
      <xdr:row>57</xdr:row>
      <xdr:rowOff>5715</xdr:rowOff>
    </xdr:to>
    <xdr:cxnSp macro="">
      <xdr:nvCxnSpPr>
        <xdr:cNvPr id="635" name="直線コネクタ 634">
          <a:extLst>
            <a:ext uri="{FF2B5EF4-FFF2-40B4-BE49-F238E27FC236}">
              <a16:creationId xmlns:a16="http://schemas.microsoft.com/office/drawing/2014/main" id="{33F3BC6F-8A4E-47AA-94E9-4577477B1C21}"/>
            </a:ext>
          </a:extLst>
        </xdr:cNvPr>
        <xdr:cNvCxnSpPr/>
      </xdr:nvCxnSpPr>
      <xdr:spPr>
        <a:xfrm>
          <a:off x="16230600" y="9781540"/>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132097</xdr:rowOff>
    </xdr:from>
    <xdr:ext cx="405111" cy="259045"/>
    <xdr:sp macro="" textlink="">
      <xdr:nvSpPr>
        <xdr:cNvPr id="636" name="【学校施設】&#10;有形固定資産減価償却率平均値テキスト">
          <a:extLst>
            <a:ext uri="{FF2B5EF4-FFF2-40B4-BE49-F238E27FC236}">
              <a16:creationId xmlns:a16="http://schemas.microsoft.com/office/drawing/2014/main" id="{49E3AF19-0BF5-448F-8744-4B497CF2304D}"/>
            </a:ext>
          </a:extLst>
        </xdr:cNvPr>
        <xdr:cNvSpPr txBox="1"/>
      </xdr:nvSpPr>
      <xdr:spPr>
        <a:xfrm>
          <a:off x="16360775" y="10247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637" name="フローチャート: 判断 636">
          <a:extLst>
            <a:ext uri="{FF2B5EF4-FFF2-40B4-BE49-F238E27FC236}">
              <a16:creationId xmlns:a16="http://schemas.microsoft.com/office/drawing/2014/main" id="{CB792CFC-E985-4C47-ABCE-C58FF97F61B5}"/>
            </a:ext>
          </a:extLst>
        </xdr:cNvPr>
        <xdr:cNvSpPr/>
      </xdr:nvSpPr>
      <xdr:spPr>
        <a:xfrm>
          <a:off x="16268700" y="10399395"/>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101600</xdr:rowOff>
    </xdr:from>
    <xdr:to>
      <xdr:col>81</xdr:col>
      <xdr:colOff>101600</xdr:colOff>
      <xdr:row>61</xdr:row>
      <xdr:rowOff>31750</xdr:rowOff>
    </xdr:to>
    <xdr:sp macro="" textlink="">
      <xdr:nvSpPr>
        <xdr:cNvPr id="638" name="フローチャート: 判断 637">
          <a:extLst>
            <a:ext uri="{FF2B5EF4-FFF2-40B4-BE49-F238E27FC236}">
              <a16:creationId xmlns:a16="http://schemas.microsoft.com/office/drawing/2014/main" id="{1C6B9776-B2AE-4FA4-873C-DFAE1964276C}"/>
            </a:ext>
          </a:extLst>
        </xdr:cNvPr>
        <xdr:cNvSpPr/>
      </xdr:nvSpPr>
      <xdr:spPr>
        <a:xfrm>
          <a:off x="15430500" y="10391775"/>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88265</xdr:rowOff>
    </xdr:from>
    <xdr:to>
      <xdr:col>76</xdr:col>
      <xdr:colOff>165100</xdr:colOff>
      <xdr:row>61</xdr:row>
      <xdr:rowOff>18415</xdr:rowOff>
    </xdr:to>
    <xdr:sp macro="" textlink="">
      <xdr:nvSpPr>
        <xdr:cNvPr id="639" name="フローチャート: 判断 638">
          <a:extLst>
            <a:ext uri="{FF2B5EF4-FFF2-40B4-BE49-F238E27FC236}">
              <a16:creationId xmlns:a16="http://schemas.microsoft.com/office/drawing/2014/main" id="{E19D0D49-3E50-45E4-8342-6BAA82C3B1DC}"/>
            </a:ext>
          </a:extLst>
        </xdr:cNvPr>
        <xdr:cNvSpPr/>
      </xdr:nvSpPr>
      <xdr:spPr>
        <a:xfrm>
          <a:off x="14544675" y="1037844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74930</xdr:rowOff>
    </xdr:from>
    <xdr:to>
      <xdr:col>72</xdr:col>
      <xdr:colOff>38100</xdr:colOff>
      <xdr:row>61</xdr:row>
      <xdr:rowOff>5080</xdr:rowOff>
    </xdr:to>
    <xdr:sp macro="" textlink="">
      <xdr:nvSpPr>
        <xdr:cNvPr id="640" name="フローチャート: 判断 639">
          <a:extLst>
            <a:ext uri="{FF2B5EF4-FFF2-40B4-BE49-F238E27FC236}">
              <a16:creationId xmlns:a16="http://schemas.microsoft.com/office/drawing/2014/main" id="{B4CA5D2D-BE68-4122-B629-4FD22AF830E3}"/>
            </a:ext>
          </a:extLst>
        </xdr:cNvPr>
        <xdr:cNvSpPr/>
      </xdr:nvSpPr>
      <xdr:spPr>
        <a:xfrm>
          <a:off x="13655675" y="10361930"/>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67310</xdr:rowOff>
    </xdr:from>
    <xdr:to>
      <xdr:col>67</xdr:col>
      <xdr:colOff>101600</xdr:colOff>
      <xdr:row>60</xdr:row>
      <xdr:rowOff>168910</xdr:rowOff>
    </xdr:to>
    <xdr:sp macro="" textlink="">
      <xdr:nvSpPr>
        <xdr:cNvPr id="641" name="フローチャート: 判断 640">
          <a:extLst>
            <a:ext uri="{FF2B5EF4-FFF2-40B4-BE49-F238E27FC236}">
              <a16:creationId xmlns:a16="http://schemas.microsoft.com/office/drawing/2014/main" id="{D4565693-7C3C-4C3E-B0AA-7DAA756664BC}"/>
            </a:ext>
          </a:extLst>
        </xdr:cNvPr>
        <xdr:cNvSpPr/>
      </xdr:nvSpPr>
      <xdr:spPr>
        <a:xfrm>
          <a:off x="12763500" y="10357485"/>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26D62AD9-F8EF-495E-9A3E-0D0CA8D5478A}"/>
            </a:ext>
          </a:extLst>
        </xdr:cNvPr>
        <xdr:cNvSpPr txBox="1"/>
      </xdr:nvSpPr>
      <xdr:spPr>
        <a:xfrm>
          <a:off x="161321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5263E4C2-39BC-4613-AFA2-409685EDE226}"/>
            </a:ext>
          </a:extLst>
        </xdr:cNvPr>
        <xdr:cNvSpPr txBox="1"/>
      </xdr:nvSpPr>
      <xdr:spPr>
        <a:xfrm>
          <a:off x="15293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D4C4F53D-20B5-4E4C-A3DE-921782ED4054}"/>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7EB18E7C-D424-42EA-9226-0EF23C7C8A5D}"/>
            </a:ext>
          </a:extLst>
        </xdr:cNvPr>
        <xdr:cNvSpPr txBox="1"/>
      </xdr:nvSpPr>
      <xdr:spPr>
        <a:xfrm>
          <a:off x="13515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CA6AD928-61C1-43E2-A5DD-887C5CA634AF}"/>
            </a:ext>
          </a:extLst>
        </xdr:cNvPr>
        <xdr:cNvSpPr txBox="1"/>
      </xdr:nvSpPr>
      <xdr:spPr>
        <a:xfrm>
          <a:off x="12626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92075</xdr:rowOff>
    </xdr:from>
    <xdr:to>
      <xdr:col>85</xdr:col>
      <xdr:colOff>177800</xdr:colOff>
      <xdr:row>62</xdr:row>
      <xdr:rowOff>22225</xdr:rowOff>
    </xdr:to>
    <xdr:sp macro="" textlink="">
      <xdr:nvSpPr>
        <xdr:cNvPr id="647" name="楕円 646">
          <a:extLst>
            <a:ext uri="{FF2B5EF4-FFF2-40B4-BE49-F238E27FC236}">
              <a16:creationId xmlns:a16="http://schemas.microsoft.com/office/drawing/2014/main" id="{043CA8E8-718E-4D85-83E9-B1C85ECDAE3E}"/>
            </a:ext>
          </a:extLst>
        </xdr:cNvPr>
        <xdr:cNvSpPr/>
      </xdr:nvSpPr>
      <xdr:spPr>
        <a:xfrm>
          <a:off x="16268700" y="10550525"/>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70502</xdr:rowOff>
    </xdr:from>
    <xdr:ext cx="405111" cy="259045"/>
    <xdr:sp macro="" textlink="">
      <xdr:nvSpPr>
        <xdr:cNvPr id="648" name="【学校施設】&#10;有形固定資産減価償却率該当値テキスト">
          <a:extLst>
            <a:ext uri="{FF2B5EF4-FFF2-40B4-BE49-F238E27FC236}">
              <a16:creationId xmlns:a16="http://schemas.microsoft.com/office/drawing/2014/main" id="{806960EA-9AE9-4F4A-86DE-50E9A4E627F7}"/>
            </a:ext>
          </a:extLst>
        </xdr:cNvPr>
        <xdr:cNvSpPr txBox="1"/>
      </xdr:nvSpPr>
      <xdr:spPr>
        <a:xfrm>
          <a:off x="16360775" y="1053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92075</xdr:rowOff>
    </xdr:from>
    <xdr:to>
      <xdr:col>81</xdr:col>
      <xdr:colOff>101600</xdr:colOff>
      <xdr:row>62</xdr:row>
      <xdr:rowOff>22225</xdr:rowOff>
    </xdr:to>
    <xdr:sp macro="" textlink="">
      <xdr:nvSpPr>
        <xdr:cNvPr id="649" name="楕円 648">
          <a:extLst>
            <a:ext uri="{FF2B5EF4-FFF2-40B4-BE49-F238E27FC236}">
              <a16:creationId xmlns:a16="http://schemas.microsoft.com/office/drawing/2014/main" id="{8D61A398-85F4-436C-BF15-9D275591FAFA}"/>
            </a:ext>
          </a:extLst>
        </xdr:cNvPr>
        <xdr:cNvSpPr/>
      </xdr:nvSpPr>
      <xdr:spPr>
        <a:xfrm>
          <a:off x="15430500" y="10550525"/>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142875</xdr:rowOff>
    </xdr:from>
    <xdr:to>
      <xdr:col>85</xdr:col>
      <xdr:colOff>127000</xdr:colOff>
      <xdr:row>61</xdr:row>
      <xdr:rowOff>142875</xdr:rowOff>
    </xdr:to>
    <xdr:cxnSp macro="">
      <xdr:nvCxnSpPr>
        <xdr:cNvPr id="650" name="直線コネクタ 649">
          <a:extLst>
            <a:ext uri="{FF2B5EF4-FFF2-40B4-BE49-F238E27FC236}">
              <a16:creationId xmlns:a16="http://schemas.microsoft.com/office/drawing/2014/main" id="{AC9E055D-3AA2-4A81-930E-4010D080C1AE}"/>
            </a:ext>
          </a:extLst>
        </xdr:cNvPr>
        <xdr:cNvCxnSpPr/>
      </xdr:nvCxnSpPr>
      <xdr:spPr>
        <a:xfrm>
          <a:off x="15484475" y="10604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93980</xdr:rowOff>
    </xdr:from>
    <xdr:to>
      <xdr:col>76</xdr:col>
      <xdr:colOff>165100</xdr:colOff>
      <xdr:row>62</xdr:row>
      <xdr:rowOff>24130</xdr:rowOff>
    </xdr:to>
    <xdr:sp macro="" textlink="">
      <xdr:nvSpPr>
        <xdr:cNvPr id="651" name="楕円 650">
          <a:extLst>
            <a:ext uri="{FF2B5EF4-FFF2-40B4-BE49-F238E27FC236}">
              <a16:creationId xmlns:a16="http://schemas.microsoft.com/office/drawing/2014/main" id="{35814C1F-75BB-41C9-A607-AB4493F10A37}"/>
            </a:ext>
          </a:extLst>
        </xdr:cNvPr>
        <xdr:cNvSpPr/>
      </xdr:nvSpPr>
      <xdr:spPr>
        <a:xfrm>
          <a:off x="14544675" y="10552430"/>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142875</xdr:rowOff>
    </xdr:from>
    <xdr:to>
      <xdr:col>81</xdr:col>
      <xdr:colOff>50800</xdr:colOff>
      <xdr:row>61</xdr:row>
      <xdr:rowOff>144780</xdr:rowOff>
    </xdr:to>
    <xdr:cxnSp macro="">
      <xdr:nvCxnSpPr>
        <xdr:cNvPr id="652" name="直線コネクタ 651">
          <a:extLst>
            <a:ext uri="{FF2B5EF4-FFF2-40B4-BE49-F238E27FC236}">
              <a16:creationId xmlns:a16="http://schemas.microsoft.com/office/drawing/2014/main" id="{172B1455-D784-4C22-BDC4-EE4CC25A8BC8}"/>
            </a:ext>
          </a:extLst>
        </xdr:cNvPr>
        <xdr:cNvCxnSpPr/>
      </xdr:nvCxnSpPr>
      <xdr:spPr>
        <a:xfrm flipV="1">
          <a:off x="14592300" y="10604500"/>
          <a:ext cx="892175"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88265</xdr:rowOff>
    </xdr:from>
    <xdr:to>
      <xdr:col>72</xdr:col>
      <xdr:colOff>38100</xdr:colOff>
      <xdr:row>62</xdr:row>
      <xdr:rowOff>18415</xdr:rowOff>
    </xdr:to>
    <xdr:sp macro="" textlink="">
      <xdr:nvSpPr>
        <xdr:cNvPr id="653" name="楕円 652">
          <a:extLst>
            <a:ext uri="{FF2B5EF4-FFF2-40B4-BE49-F238E27FC236}">
              <a16:creationId xmlns:a16="http://schemas.microsoft.com/office/drawing/2014/main" id="{D883D797-4F5D-4DF1-A787-BDCD39025637}"/>
            </a:ext>
          </a:extLst>
        </xdr:cNvPr>
        <xdr:cNvSpPr/>
      </xdr:nvSpPr>
      <xdr:spPr>
        <a:xfrm>
          <a:off x="13655675" y="10549890"/>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139065</xdr:rowOff>
    </xdr:from>
    <xdr:to>
      <xdr:col>76</xdr:col>
      <xdr:colOff>114300</xdr:colOff>
      <xdr:row>61</xdr:row>
      <xdr:rowOff>144780</xdr:rowOff>
    </xdr:to>
    <xdr:cxnSp macro="">
      <xdr:nvCxnSpPr>
        <xdr:cNvPr id="654" name="直線コネクタ 653">
          <a:extLst>
            <a:ext uri="{FF2B5EF4-FFF2-40B4-BE49-F238E27FC236}">
              <a16:creationId xmlns:a16="http://schemas.microsoft.com/office/drawing/2014/main" id="{103B8435-44CF-41F7-AC7D-7C4A1EC38DD3}"/>
            </a:ext>
          </a:extLst>
        </xdr:cNvPr>
        <xdr:cNvCxnSpPr/>
      </xdr:nvCxnSpPr>
      <xdr:spPr>
        <a:xfrm>
          <a:off x="13706475" y="10600690"/>
          <a:ext cx="885825"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67310</xdr:rowOff>
    </xdr:from>
    <xdr:to>
      <xdr:col>67</xdr:col>
      <xdr:colOff>101600</xdr:colOff>
      <xdr:row>61</xdr:row>
      <xdr:rowOff>168910</xdr:rowOff>
    </xdr:to>
    <xdr:sp macro="" textlink="">
      <xdr:nvSpPr>
        <xdr:cNvPr id="655" name="楕円 654">
          <a:extLst>
            <a:ext uri="{FF2B5EF4-FFF2-40B4-BE49-F238E27FC236}">
              <a16:creationId xmlns:a16="http://schemas.microsoft.com/office/drawing/2014/main" id="{9AE08A70-A3BA-477E-9766-E478AED7B8C0}"/>
            </a:ext>
          </a:extLst>
        </xdr:cNvPr>
        <xdr:cNvSpPr/>
      </xdr:nvSpPr>
      <xdr:spPr>
        <a:xfrm>
          <a:off x="12763500" y="10528935"/>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118110</xdr:rowOff>
    </xdr:from>
    <xdr:to>
      <xdr:col>71</xdr:col>
      <xdr:colOff>177800</xdr:colOff>
      <xdr:row>61</xdr:row>
      <xdr:rowOff>139065</xdr:rowOff>
    </xdr:to>
    <xdr:cxnSp macro="">
      <xdr:nvCxnSpPr>
        <xdr:cNvPr id="656" name="直線コネクタ 655">
          <a:extLst>
            <a:ext uri="{FF2B5EF4-FFF2-40B4-BE49-F238E27FC236}">
              <a16:creationId xmlns:a16="http://schemas.microsoft.com/office/drawing/2014/main" id="{479DDC1F-EC88-4EDE-A881-9E7B12B77796}"/>
            </a:ext>
          </a:extLst>
        </xdr:cNvPr>
        <xdr:cNvCxnSpPr/>
      </xdr:nvCxnSpPr>
      <xdr:spPr>
        <a:xfrm>
          <a:off x="12817475" y="1057656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48277</xdr:rowOff>
    </xdr:from>
    <xdr:ext cx="405111" cy="259045"/>
    <xdr:sp macro="" textlink="">
      <xdr:nvSpPr>
        <xdr:cNvPr id="657" name="n_1aveValue【学校施設】&#10;有形固定資産減価償却率">
          <a:extLst>
            <a:ext uri="{FF2B5EF4-FFF2-40B4-BE49-F238E27FC236}">
              <a16:creationId xmlns:a16="http://schemas.microsoft.com/office/drawing/2014/main" id="{B31BC5DC-B88D-48C9-A5A7-A07531D53C50}"/>
            </a:ext>
          </a:extLst>
        </xdr:cNvPr>
        <xdr:cNvSpPr txBox="1"/>
      </xdr:nvSpPr>
      <xdr:spPr>
        <a:xfrm>
          <a:off x="15269219" y="10167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34942</xdr:rowOff>
    </xdr:from>
    <xdr:ext cx="405111" cy="259045"/>
    <xdr:sp macro="" textlink="">
      <xdr:nvSpPr>
        <xdr:cNvPr id="658" name="n_2aveValue【学校施設】&#10;有形固定資産減価償却率">
          <a:extLst>
            <a:ext uri="{FF2B5EF4-FFF2-40B4-BE49-F238E27FC236}">
              <a16:creationId xmlns:a16="http://schemas.microsoft.com/office/drawing/2014/main" id="{F7E93605-2567-4B06-BED8-D6978C2A896C}"/>
            </a:ext>
          </a:extLst>
        </xdr:cNvPr>
        <xdr:cNvSpPr txBox="1"/>
      </xdr:nvSpPr>
      <xdr:spPr>
        <a:xfrm>
          <a:off x="14392919" y="1015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21607</xdr:rowOff>
    </xdr:from>
    <xdr:ext cx="405111" cy="259045"/>
    <xdr:sp macro="" textlink="">
      <xdr:nvSpPr>
        <xdr:cNvPr id="659" name="n_3aveValue【学校施設】&#10;有形固定資産減価償却率">
          <a:extLst>
            <a:ext uri="{FF2B5EF4-FFF2-40B4-BE49-F238E27FC236}">
              <a16:creationId xmlns:a16="http://schemas.microsoft.com/office/drawing/2014/main" id="{3014BA6A-FA06-4C7F-B295-72716CEACB06}"/>
            </a:ext>
          </a:extLst>
        </xdr:cNvPr>
        <xdr:cNvSpPr txBox="1"/>
      </xdr:nvSpPr>
      <xdr:spPr>
        <a:xfrm>
          <a:off x="13503919" y="1013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13987</xdr:rowOff>
    </xdr:from>
    <xdr:ext cx="405111" cy="259045"/>
    <xdr:sp macro="" textlink="">
      <xdr:nvSpPr>
        <xdr:cNvPr id="660" name="n_4aveValue【学校施設】&#10;有形固定資産減価償却率">
          <a:extLst>
            <a:ext uri="{FF2B5EF4-FFF2-40B4-BE49-F238E27FC236}">
              <a16:creationId xmlns:a16="http://schemas.microsoft.com/office/drawing/2014/main" id="{5FDEA274-05B7-4DD6-AEE0-BF174D03DE23}"/>
            </a:ext>
          </a:extLst>
        </xdr:cNvPr>
        <xdr:cNvSpPr txBox="1"/>
      </xdr:nvSpPr>
      <xdr:spPr>
        <a:xfrm>
          <a:off x="12611744" y="10132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13352</xdr:rowOff>
    </xdr:from>
    <xdr:ext cx="405111" cy="259045"/>
    <xdr:sp macro="" textlink="">
      <xdr:nvSpPr>
        <xdr:cNvPr id="661" name="n_1mainValue【学校施設】&#10;有形固定資産減価償却率">
          <a:extLst>
            <a:ext uri="{FF2B5EF4-FFF2-40B4-BE49-F238E27FC236}">
              <a16:creationId xmlns:a16="http://schemas.microsoft.com/office/drawing/2014/main" id="{3FD15DDC-6986-459F-9614-746B05C4AC6E}"/>
            </a:ext>
          </a:extLst>
        </xdr:cNvPr>
        <xdr:cNvSpPr txBox="1"/>
      </xdr:nvSpPr>
      <xdr:spPr>
        <a:xfrm>
          <a:off x="15269219" y="1064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15257</xdr:rowOff>
    </xdr:from>
    <xdr:ext cx="405111" cy="259045"/>
    <xdr:sp macro="" textlink="">
      <xdr:nvSpPr>
        <xdr:cNvPr id="662" name="n_2mainValue【学校施設】&#10;有形固定資産減価償却率">
          <a:extLst>
            <a:ext uri="{FF2B5EF4-FFF2-40B4-BE49-F238E27FC236}">
              <a16:creationId xmlns:a16="http://schemas.microsoft.com/office/drawing/2014/main" id="{57A1CAE8-69E3-4C50-83BF-F1AC0183CB72}"/>
            </a:ext>
          </a:extLst>
        </xdr:cNvPr>
        <xdr:cNvSpPr txBox="1"/>
      </xdr:nvSpPr>
      <xdr:spPr>
        <a:xfrm>
          <a:off x="14392919" y="1064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9542</xdr:rowOff>
    </xdr:from>
    <xdr:ext cx="405111" cy="259045"/>
    <xdr:sp macro="" textlink="">
      <xdr:nvSpPr>
        <xdr:cNvPr id="663" name="n_3mainValue【学校施設】&#10;有形固定資産減価償却率">
          <a:extLst>
            <a:ext uri="{FF2B5EF4-FFF2-40B4-BE49-F238E27FC236}">
              <a16:creationId xmlns:a16="http://schemas.microsoft.com/office/drawing/2014/main" id="{3C9577E2-541F-49A9-9C5A-CBF366BEBAAD}"/>
            </a:ext>
          </a:extLst>
        </xdr:cNvPr>
        <xdr:cNvSpPr txBox="1"/>
      </xdr:nvSpPr>
      <xdr:spPr>
        <a:xfrm>
          <a:off x="13503919" y="1064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160037</xdr:rowOff>
    </xdr:from>
    <xdr:ext cx="405111" cy="259045"/>
    <xdr:sp macro="" textlink="">
      <xdr:nvSpPr>
        <xdr:cNvPr id="664" name="n_4mainValue【学校施設】&#10;有形固定資産減価償却率">
          <a:extLst>
            <a:ext uri="{FF2B5EF4-FFF2-40B4-BE49-F238E27FC236}">
              <a16:creationId xmlns:a16="http://schemas.microsoft.com/office/drawing/2014/main" id="{F968C4E9-9635-43E3-9AC5-5F32594A867F}"/>
            </a:ext>
          </a:extLst>
        </xdr:cNvPr>
        <xdr:cNvSpPr txBox="1"/>
      </xdr:nvSpPr>
      <xdr:spPr>
        <a:xfrm>
          <a:off x="12611744" y="10621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D60F1A58-D0A1-445B-90BA-A053E24568E2}"/>
            </a:ext>
          </a:extLst>
        </xdr:cNvPr>
        <xdr:cNvSpPr/>
      </xdr:nvSpPr>
      <xdr:spPr>
        <a:xfrm>
          <a:off x="18288000" y="800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814CDEA4-F7F4-4B2E-9FD1-F628E7A01FBA}"/>
            </a:ext>
          </a:extLst>
        </xdr:cNvPr>
        <xdr:cNvSpPr/>
      </xdr:nvSpPr>
      <xdr:spPr>
        <a:xfrm>
          <a:off x="18418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5F81DFB4-EBD6-43E4-BA68-E63017103466}"/>
            </a:ext>
          </a:extLst>
        </xdr:cNvPr>
        <xdr:cNvSpPr/>
      </xdr:nvSpPr>
      <xdr:spPr>
        <a:xfrm>
          <a:off x="18418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7513FEE4-7503-4CCA-BDFD-BCE71A929F29}"/>
            </a:ext>
          </a:extLst>
        </xdr:cNvPr>
        <xdr:cNvSpPr/>
      </xdr:nvSpPr>
      <xdr:spPr>
        <a:xfrm>
          <a:off x="19431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015147ED-935B-42BF-B292-7E187C5DA199}"/>
            </a:ext>
          </a:extLst>
        </xdr:cNvPr>
        <xdr:cNvSpPr/>
      </xdr:nvSpPr>
      <xdr:spPr>
        <a:xfrm>
          <a:off x="19431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F0426CD4-643F-41E9-8A4D-11856D178F5D}"/>
            </a:ext>
          </a:extLst>
        </xdr:cNvPr>
        <xdr:cNvSpPr/>
      </xdr:nvSpPr>
      <xdr:spPr>
        <a:xfrm>
          <a:off x="20574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941EF53B-6672-4CDC-A9BE-19418DDB49E7}"/>
            </a:ext>
          </a:extLst>
        </xdr:cNvPr>
        <xdr:cNvSpPr/>
      </xdr:nvSpPr>
      <xdr:spPr>
        <a:xfrm>
          <a:off x="20574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A31BE525-E3AB-4C28-A1A4-C73C39BEC1D4}"/>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292F7E30-F008-4DE9-8715-207CCF105654}"/>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754468A9-1CF9-44FF-95EE-167CD10BEE84}"/>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5" name="テキスト ボックス 674">
          <a:extLst>
            <a:ext uri="{FF2B5EF4-FFF2-40B4-BE49-F238E27FC236}">
              <a16:creationId xmlns:a16="http://schemas.microsoft.com/office/drawing/2014/main" id="{60B73163-E4AD-4240-8D73-5C3E00F5E31A}"/>
            </a:ext>
          </a:extLst>
        </xdr:cNvPr>
        <xdr:cNvSpPr txBox="1"/>
      </xdr:nvSpPr>
      <xdr:spPr>
        <a:xfrm>
          <a:off x="17823996" y="1129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676" name="直線コネクタ 675">
          <a:extLst>
            <a:ext uri="{FF2B5EF4-FFF2-40B4-BE49-F238E27FC236}">
              <a16:creationId xmlns:a16="http://schemas.microsoft.com/office/drawing/2014/main" id="{4CEFEFDB-7310-4478-BE26-DA480FB60812}"/>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7" name="テキスト ボックス 676">
          <a:extLst>
            <a:ext uri="{FF2B5EF4-FFF2-40B4-BE49-F238E27FC236}">
              <a16:creationId xmlns:a16="http://schemas.microsoft.com/office/drawing/2014/main" id="{5343C870-0B7D-4FB1-AD25-E0007F6D4A3B}"/>
            </a:ext>
          </a:extLst>
        </xdr:cNvPr>
        <xdr:cNvSpPr txBox="1"/>
      </xdr:nvSpPr>
      <xdr:spPr>
        <a:xfrm>
          <a:off x="17823996" y="10964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8" name="直線コネクタ 677">
          <a:extLst>
            <a:ext uri="{FF2B5EF4-FFF2-40B4-BE49-F238E27FC236}">
              <a16:creationId xmlns:a16="http://schemas.microsoft.com/office/drawing/2014/main" id="{19D836AC-736F-4C9F-B53B-E7BB921AF03F}"/>
            </a:ext>
          </a:extLst>
        </xdr:cNvPr>
        <xdr:cNvCxnSpPr/>
      </xdr:nvCxnSpPr>
      <xdr:spPr>
        <a:xfrm>
          <a:off x="18288000" y="1078003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9" name="テキスト ボックス 678">
          <a:extLst>
            <a:ext uri="{FF2B5EF4-FFF2-40B4-BE49-F238E27FC236}">
              <a16:creationId xmlns:a16="http://schemas.microsoft.com/office/drawing/2014/main" id="{B0D3C939-D198-4C94-8010-B026B894C751}"/>
            </a:ext>
          </a:extLst>
        </xdr:cNvPr>
        <xdr:cNvSpPr txBox="1"/>
      </xdr:nvSpPr>
      <xdr:spPr>
        <a:xfrm>
          <a:off x="17823996"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0" name="直線コネクタ 679">
          <a:extLst>
            <a:ext uri="{FF2B5EF4-FFF2-40B4-BE49-F238E27FC236}">
              <a16:creationId xmlns:a16="http://schemas.microsoft.com/office/drawing/2014/main" id="{6EA02967-A1F8-423A-B560-F4CA60E1A899}"/>
            </a:ext>
          </a:extLst>
        </xdr:cNvPr>
        <xdr:cNvCxnSpPr/>
      </xdr:nvCxnSpPr>
      <xdr:spPr>
        <a:xfrm>
          <a:off x="18288000" y="10453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1" name="テキスト ボックス 680">
          <a:extLst>
            <a:ext uri="{FF2B5EF4-FFF2-40B4-BE49-F238E27FC236}">
              <a16:creationId xmlns:a16="http://schemas.microsoft.com/office/drawing/2014/main" id="{C3F99401-B302-408E-8D01-F99C66BDAE9B}"/>
            </a:ext>
          </a:extLst>
        </xdr:cNvPr>
        <xdr:cNvSpPr txBox="1"/>
      </xdr:nvSpPr>
      <xdr:spPr>
        <a:xfrm>
          <a:off x="17823996"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2" name="直線コネクタ 681">
          <a:extLst>
            <a:ext uri="{FF2B5EF4-FFF2-40B4-BE49-F238E27FC236}">
              <a16:creationId xmlns:a16="http://schemas.microsoft.com/office/drawing/2014/main" id="{AF4EDEEB-4C71-4B56-9E8D-F1D2260A326C}"/>
            </a:ext>
          </a:extLst>
        </xdr:cNvPr>
        <xdr:cNvCxnSpPr/>
      </xdr:nvCxnSpPr>
      <xdr:spPr>
        <a:xfrm>
          <a:off x="18288000" y="1012689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3" name="テキスト ボックス 682">
          <a:extLst>
            <a:ext uri="{FF2B5EF4-FFF2-40B4-BE49-F238E27FC236}">
              <a16:creationId xmlns:a16="http://schemas.microsoft.com/office/drawing/2014/main" id="{5DE89E5C-20EA-42B4-B052-6224ABB836B9}"/>
            </a:ext>
          </a:extLst>
        </xdr:cNvPr>
        <xdr:cNvSpPr txBox="1"/>
      </xdr:nvSpPr>
      <xdr:spPr>
        <a:xfrm>
          <a:off x="17823996"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4" name="直線コネクタ 683">
          <a:extLst>
            <a:ext uri="{FF2B5EF4-FFF2-40B4-BE49-F238E27FC236}">
              <a16:creationId xmlns:a16="http://schemas.microsoft.com/office/drawing/2014/main" id="{2AF1770B-F487-4567-BCF0-2AF749AD65DB}"/>
            </a:ext>
          </a:extLst>
        </xdr:cNvPr>
        <xdr:cNvCxnSpPr/>
      </xdr:nvCxnSpPr>
      <xdr:spPr>
        <a:xfrm>
          <a:off x="18288000" y="9800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5" name="テキスト ボックス 684">
          <a:extLst>
            <a:ext uri="{FF2B5EF4-FFF2-40B4-BE49-F238E27FC236}">
              <a16:creationId xmlns:a16="http://schemas.microsoft.com/office/drawing/2014/main" id="{24E0DA39-21B9-4E1A-A983-3A4D0A0BAB68}"/>
            </a:ext>
          </a:extLst>
        </xdr:cNvPr>
        <xdr:cNvSpPr txBox="1"/>
      </xdr:nvSpPr>
      <xdr:spPr>
        <a:xfrm>
          <a:off x="17823996"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6" name="直線コネクタ 685">
          <a:extLst>
            <a:ext uri="{FF2B5EF4-FFF2-40B4-BE49-F238E27FC236}">
              <a16:creationId xmlns:a16="http://schemas.microsoft.com/office/drawing/2014/main" id="{C07595E5-74B4-4F18-AFFE-305DA180FF7C}"/>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7" name="テキスト ボックス 686">
          <a:extLst>
            <a:ext uri="{FF2B5EF4-FFF2-40B4-BE49-F238E27FC236}">
              <a16:creationId xmlns:a16="http://schemas.microsoft.com/office/drawing/2014/main" id="{06AB7FD5-DE9F-4B2A-BFC0-18F8E69E27BF}"/>
            </a:ext>
          </a:extLst>
        </xdr:cNvPr>
        <xdr:cNvSpPr txBox="1"/>
      </xdr:nvSpPr>
      <xdr:spPr>
        <a:xfrm>
          <a:off x="17823996" y="933152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a:extLst>
            <a:ext uri="{FF2B5EF4-FFF2-40B4-BE49-F238E27FC236}">
              <a16:creationId xmlns:a16="http://schemas.microsoft.com/office/drawing/2014/main" id="{DD9D8201-1628-4A0F-8575-415EE0EB9AA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9" name="テキスト ボックス 688">
          <a:extLst>
            <a:ext uri="{FF2B5EF4-FFF2-40B4-BE49-F238E27FC236}">
              <a16:creationId xmlns:a16="http://schemas.microsoft.com/office/drawing/2014/main" id="{B918D134-A589-49EC-B081-C97316AC4D4C}"/>
            </a:ext>
          </a:extLst>
        </xdr:cNvPr>
        <xdr:cNvSpPr txBox="1"/>
      </xdr:nvSpPr>
      <xdr:spPr>
        <a:xfrm>
          <a:off x="17823996" y="900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学校施設】&#10;一人当たり面積グラフ枠">
          <a:extLst>
            <a:ext uri="{FF2B5EF4-FFF2-40B4-BE49-F238E27FC236}">
              <a16:creationId xmlns:a16="http://schemas.microsoft.com/office/drawing/2014/main" id="{14F797B8-C884-4EE4-A933-F06AC58A9156}"/>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54</xdr:row>
      <xdr:rowOff>169817</xdr:rowOff>
    </xdr:from>
    <xdr:to>
      <xdr:col>116</xdr:col>
      <xdr:colOff>62864</xdr:colOff>
      <xdr:row>64</xdr:row>
      <xdr:rowOff>81643</xdr:rowOff>
    </xdr:to>
    <xdr:cxnSp macro="">
      <xdr:nvCxnSpPr>
        <xdr:cNvPr id="691" name="直線コネクタ 690">
          <a:extLst>
            <a:ext uri="{FF2B5EF4-FFF2-40B4-BE49-F238E27FC236}">
              <a16:creationId xmlns:a16="http://schemas.microsoft.com/office/drawing/2014/main" id="{3A812E57-886D-461E-9FAD-CB0195D53195}"/>
            </a:ext>
          </a:extLst>
        </xdr:cNvPr>
        <xdr:cNvCxnSpPr/>
      </xdr:nvCxnSpPr>
      <xdr:spPr>
        <a:xfrm flipV="1">
          <a:off x="22164039" y="9428117"/>
          <a:ext cx="0" cy="16295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692" name="【学校施設】&#10;一人当たり面積最小値テキスト">
          <a:extLst>
            <a:ext uri="{FF2B5EF4-FFF2-40B4-BE49-F238E27FC236}">
              <a16:creationId xmlns:a16="http://schemas.microsoft.com/office/drawing/2014/main" id="{727CA0CD-CDE0-49AA-8A65-0D80661B8132}"/>
            </a:ext>
          </a:extLst>
        </xdr:cNvPr>
        <xdr:cNvSpPr txBox="1"/>
      </xdr:nvSpPr>
      <xdr:spPr>
        <a:xfrm>
          <a:off x="22202775" y="11061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693" name="直線コネクタ 692">
          <a:extLst>
            <a:ext uri="{FF2B5EF4-FFF2-40B4-BE49-F238E27FC236}">
              <a16:creationId xmlns:a16="http://schemas.microsoft.com/office/drawing/2014/main" id="{6385C716-0AEB-4271-A44B-326C867857F3}"/>
            </a:ext>
          </a:extLst>
        </xdr:cNvPr>
        <xdr:cNvCxnSpPr/>
      </xdr:nvCxnSpPr>
      <xdr:spPr>
        <a:xfrm>
          <a:off x="22075775" y="11057618"/>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116494</xdr:rowOff>
    </xdr:from>
    <xdr:ext cx="469744" cy="259045"/>
    <xdr:sp macro="" textlink="">
      <xdr:nvSpPr>
        <xdr:cNvPr id="694" name="【学校施設】&#10;一人当たり面積最大値テキスト">
          <a:extLst>
            <a:ext uri="{FF2B5EF4-FFF2-40B4-BE49-F238E27FC236}">
              <a16:creationId xmlns:a16="http://schemas.microsoft.com/office/drawing/2014/main" id="{1344EEA6-829F-473A-8AFC-5443FD0F9DA7}"/>
            </a:ext>
          </a:extLst>
        </xdr:cNvPr>
        <xdr:cNvSpPr txBox="1"/>
      </xdr:nvSpPr>
      <xdr:spPr>
        <a:xfrm>
          <a:off x="22202775" y="9203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169817</xdr:rowOff>
    </xdr:from>
    <xdr:to>
      <xdr:col>116</xdr:col>
      <xdr:colOff>152400</xdr:colOff>
      <xdr:row>54</xdr:row>
      <xdr:rowOff>169817</xdr:rowOff>
    </xdr:to>
    <xdr:cxnSp macro="">
      <xdr:nvCxnSpPr>
        <xdr:cNvPr id="695" name="直線コネクタ 694">
          <a:extLst>
            <a:ext uri="{FF2B5EF4-FFF2-40B4-BE49-F238E27FC236}">
              <a16:creationId xmlns:a16="http://schemas.microsoft.com/office/drawing/2014/main" id="{85985AB6-FE14-4A9E-ADD1-6939B9296448}"/>
            </a:ext>
          </a:extLst>
        </xdr:cNvPr>
        <xdr:cNvCxnSpPr/>
      </xdr:nvCxnSpPr>
      <xdr:spPr>
        <a:xfrm>
          <a:off x="22075775" y="9428117"/>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56623</xdr:rowOff>
    </xdr:from>
    <xdr:ext cx="469744" cy="259045"/>
    <xdr:sp macro="" textlink="">
      <xdr:nvSpPr>
        <xdr:cNvPr id="696" name="【学校施設】&#10;一人当たり面積平均値テキスト">
          <a:extLst>
            <a:ext uri="{FF2B5EF4-FFF2-40B4-BE49-F238E27FC236}">
              <a16:creationId xmlns:a16="http://schemas.microsoft.com/office/drawing/2014/main" id="{601A2F6E-96DA-4DF7-A710-7A64983C07B4}"/>
            </a:ext>
          </a:extLst>
        </xdr:cNvPr>
        <xdr:cNvSpPr txBox="1"/>
      </xdr:nvSpPr>
      <xdr:spPr>
        <a:xfrm>
          <a:off x="22202775" y="105150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78196</xdr:rowOff>
    </xdr:from>
    <xdr:to>
      <xdr:col>116</xdr:col>
      <xdr:colOff>114300</xdr:colOff>
      <xdr:row>62</xdr:row>
      <xdr:rowOff>8346</xdr:rowOff>
    </xdr:to>
    <xdr:sp macro="" textlink="">
      <xdr:nvSpPr>
        <xdr:cNvPr id="697" name="フローチャート: 判断 696">
          <a:extLst>
            <a:ext uri="{FF2B5EF4-FFF2-40B4-BE49-F238E27FC236}">
              <a16:creationId xmlns:a16="http://schemas.microsoft.com/office/drawing/2014/main" id="{01E0779A-FBDF-4A32-B84D-435401150D53}"/>
            </a:ext>
          </a:extLst>
        </xdr:cNvPr>
        <xdr:cNvSpPr/>
      </xdr:nvSpPr>
      <xdr:spPr>
        <a:xfrm>
          <a:off x="22113875" y="10536646"/>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106499</xdr:rowOff>
    </xdr:from>
    <xdr:to>
      <xdr:col>112</xdr:col>
      <xdr:colOff>38100</xdr:colOff>
      <xdr:row>62</xdr:row>
      <xdr:rowOff>36649</xdr:rowOff>
    </xdr:to>
    <xdr:sp macro="" textlink="">
      <xdr:nvSpPr>
        <xdr:cNvPr id="698" name="フローチャート: 判断 697">
          <a:extLst>
            <a:ext uri="{FF2B5EF4-FFF2-40B4-BE49-F238E27FC236}">
              <a16:creationId xmlns:a16="http://schemas.microsoft.com/office/drawing/2014/main" id="{B2EB3610-A55C-4CC1-9E55-2DA78134A793}"/>
            </a:ext>
          </a:extLst>
        </xdr:cNvPr>
        <xdr:cNvSpPr/>
      </xdr:nvSpPr>
      <xdr:spPr>
        <a:xfrm>
          <a:off x="21275675" y="10568124"/>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116296</xdr:rowOff>
    </xdr:from>
    <xdr:to>
      <xdr:col>107</xdr:col>
      <xdr:colOff>101600</xdr:colOff>
      <xdr:row>62</xdr:row>
      <xdr:rowOff>46446</xdr:rowOff>
    </xdr:to>
    <xdr:sp macro="" textlink="">
      <xdr:nvSpPr>
        <xdr:cNvPr id="699" name="フローチャート: 判断 698">
          <a:extLst>
            <a:ext uri="{FF2B5EF4-FFF2-40B4-BE49-F238E27FC236}">
              <a16:creationId xmlns:a16="http://schemas.microsoft.com/office/drawing/2014/main" id="{E593257A-041F-48CF-A4AB-F21D00A2D4AB}"/>
            </a:ext>
          </a:extLst>
        </xdr:cNvPr>
        <xdr:cNvSpPr/>
      </xdr:nvSpPr>
      <xdr:spPr>
        <a:xfrm>
          <a:off x="20383500" y="1057474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130447</xdr:rowOff>
    </xdr:from>
    <xdr:to>
      <xdr:col>102</xdr:col>
      <xdr:colOff>165100</xdr:colOff>
      <xdr:row>62</xdr:row>
      <xdr:rowOff>60597</xdr:rowOff>
    </xdr:to>
    <xdr:sp macro="" textlink="">
      <xdr:nvSpPr>
        <xdr:cNvPr id="700" name="フローチャート: 判断 699">
          <a:extLst>
            <a:ext uri="{FF2B5EF4-FFF2-40B4-BE49-F238E27FC236}">
              <a16:creationId xmlns:a16="http://schemas.microsoft.com/office/drawing/2014/main" id="{17AE7C72-9F68-4509-ADF1-D1250402B71C}"/>
            </a:ext>
          </a:extLst>
        </xdr:cNvPr>
        <xdr:cNvSpPr/>
      </xdr:nvSpPr>
      <xdr:spPr>
        <a:xfrm>
          <a:off x="19497675" y="1058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140244</xdr:rowOff>
    </xdr:from>
    <xdr:to>
      <xdr:col>98</xdr:col>
      <xdr:colOff>38100</xdr:colOff>
      <xdr:row>62</xdr:row>
      <xdr:rowOff>70394</xdr:rowOff>
    </xdr:to>
    <xdr:sp macro="" textlink="">
      <xdr:nvSpPr>
        <xdr:cNvPr id="701" name="フローチャート: 判断 700">
          <a:extLst>
            <a:ext uri="{FF2B5EF4-FFF2-40B4-BE49-F238E27FC236}">
              <a16:creationId xmlns:a16="http://schemas.microsoft.com/office/drawing/2014/main" id="{7C2094BE-0B2E-4783-8B98-D67734FDB30E}"/>
            </a:ext>
          </a:extLst>
        </xdr:cNvPr>
        <xdr:cNvSpPr/>
      </xdr:nvSpPr>
      <xdr:spPr>
        <a:xfrm>
          <a:off x="18608675" y="10601869"/>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AD6463D9-8939-4FAC-B771-C6186FF5E733}"/>
            </a:ext>
          </a:extLst>
        </xdr:cNvPr>
        <xdr:cNvSpPr txBox="1"/>
      </xdr:nvSpPr>
      <xdr:spPr>
        <a:xfrm>
          <a:off x="219741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82716AA3-1B22-4D2A-AB3D-1F6A7FC482E1}"/>
            </a:ext>
          </a:extLst>
        </xdr:cNvPr>
        <xdr:cNvSpPr txBox="1"/>
      </xdr:nvSpPr>
      <xdr:spPr>
        <a:xfrm>
          <a:off x="21135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BA6B8B2A-1274-452F-90EC-539FB2FC613C}"/>
            </a:ext>
          </a:extLst>
        </xdr:cNvPr>
        <xdr:cNvSpPr txBox="1"/>
      </xdr:nvSpPr>
      <xdr:spPr>
        <a:xfrm>
          <a:off x="20246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97FC80DE-91BE-48C4-B463-BEBE7334E19D}"/>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FCAABCE7-6670-444B-8077-D6BFE326E988}"/>
            </a:ext>
          </a:extLst>
        </xdr:cNvPr>
        <xdr:cNvSpPr txBox="1"/>
      </xdr:nvSpPr>
      <xdr:spPr>
        <a:xfrm>
          <a:off x="18468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6350</xdr:rowOff>
    </xdr:from>
    <xdr:to>
      <xdr:col>116</xdr:col>
      <xdr:colOff>114300</xdr:colOff>
      <xdr:row>59</xdr:row>
      <xdr:rowOff>107950</xdr:rowOff>
    </xdr:to>
    <xdr:sp macro="" textlink="">
      <xdr:nvSpPr>
        <xdr:cNvPr id="707" name="楕円 706">
          <a:extLst>
            <a:ext uri="{FF2B5EF4-FFF2-40B4-BE49-F238E27FC236}">
              <a16:creationId xmlns:a16="http://schemas.microsoft.com/office/drawing/2014/main" id="{67FBF148-BE46-4664-AC43-2AAA3736028D}"/>
            </a:ext>
          </a:extLst>
        </xdr:cNvPr>
        <xdr:cNvSpPr/>
      </xdr:nvSpPr>
      <xdr:spPr>
        <a:xfrm>
          <a:off x="22113875" y="1012507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29227</xdr:rowOff>
    </xdr:from>
    <xdr:ext cx="469744" cy="259045"/>
    <xdr:sp macro="" textlink="">
      <xdr:nvSpPr>
        <xdr:cNvPr id="708" name="【学校施設】&#10;一人当たり面積該当値テキスト">
          <a:extLst>
            <a:ext uri="{FF2B5EF4-FFF2-40B4-BE49-F238E27FC236}">
              <a16:creationId xmlns:a16="http://schemas.microsoft.com/office/drawing/2014/main" id="{A7EEB69D-1A28-4BFC-987E-2210A89B1562}"/>
            </a:ext>
          </a:extLst>
        </xdr:cNvPr>
        <xdr:cNvSpPr txBox="1"/>
      </xdr:nvSpPr>
      <xdr:spPr>
        <a:xfrm>
          <a:off x="22202775" y="9976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18324</xdr:rowOff>
    </xdr:from>
    <xdr:to>
      <xdr:col>112</xdr:col>
      <xdr:colOff>38100</xdr:colOff>
      <xdr:row>59</xdr:row>
      <xdr:rowOff>119924</xdr:rowOff>
    </xdr:to>
    <xdr:sp macro="" textlink="">
      <xdr:nvSpPr>
        <xdr:cNvPr id="709" name="楕円 708">
          <a:extLst>
            <a:ext uri="{FF2B5EF4-FFF2-40B4-BE49-F238E27FC236}">
              <a16:creationId xmlns:a16="http://schemas.microsoft.com/office/drawing/2014/main" id="{942EDE1A-F99D-4E19-8290-4CFDD833AFE4}"/>
            </a:ext>
          </a:extLst>
        </xdr:cNvPr>
        <xdr:cNvSpPr/>
      </xdr:nvSpPr>
      <xdr:spPr>
        <a:xfrm>
          <a:off x="21275675" y="10133874"/>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57150</xdr:rowOff>
    </xdr:from>
    <xdr:to>
      <xdr:col>116</xdr:col>
      <xdr:colOff>63500</xdr:colOff>
      <xdr:row>59</xdr:row>
      <xdr:rowOff>69124</xdr:rowOff>
    </xdr:to>
    <xdr:cxnSp macro="">
      <xdr:nvCxnSpPr>
        <xdr:cNvPr id="710" name="直線コネクタ 709">
          <a:extLst>
            <a:ext uri="{FF2B5EF4-FFF2-40B4-BE49-F238E27FC236}">
              <a16:creationId xmlns:a16="http://schemas.microsoft.com/office/drawing/2014/main" id="{D59D8173-F94D-4245-AFBB-A6599AE0A89A}"/>
            </a:ext>
          </a:extLst>
        </xdr:cNvPr>
        <xdr:cNvCxnSpPr/>
      </xdr:nvCxnSpPr>
      <xdr:spPr>
        <a:xfrm flipV="1">
          <a:off x="21326475" y="10172700"/>
          <a:ext cx="838200" cy="15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34653</xdr:rowOff>
    </xdr:from>
    <xdr:to>
      <xdr:col>107</xdr:col>
      <xdr:colOff>101600</xdr:colOff>
      <xdr:row>59</xdr:row>
      <xdr:rowOff>136253</xdr:rowOff>
    </xdr:to>
    <xdr:sp macro="" textlink="">
      <xdr:nvSpPr>
        <xdr:cNvPr id="711" name="楕円 710">
          <a:extLst>
            <a:ext uri="{FF2B5EF4-FFF2-40B4-BE49-F238E27FC236}">
              <a16:creationId xmlns:a16="http://schemas.microsoft.com/office/drawing/2014/main" id="{CC3D2FF3-13C6-4E40-8ABC-0758F11A3FDF}"/>
            </a:ext>
          </a:extLst>
        </xdr:cNvPr>
        <xdr:cNvSpPr/>
      </xdr:nvSpPr>
      <xdr:spPr>
        <a:xfrm>
          <a:off x="20383500" y="10150203"/>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69124</xdr:rowOff>
    </xdr:from>
    <xdr:to>
      <xdr:col>111</xdr:col>
      <xdr:colOff>177800</xdr:colOff>
      <xdr:row>59</xdr:row>
      <xdr:rowOff>85453</xdr:rowOff>
    </xdr:to>
    <xdr:cxnSp macro="">
      <xdr:nvCxnSpPr>
        <xdr:cNvPr id="712" name="直線コネクタ 711">
          <a:extLst>
            <a:ext uri="{FF2B5EF4-FFF2-40B4-BE49-F238E27FC236}">
              <a16:creationId xmlns:a16="http://schemas.microsoft.com/office/drawing/2014/main" id="{589E41F2-84F3-4B14-91AA-DEE89C792912}"/>
            </a:ext>
          </a:extLst>
        </xdr:cNvPr>
        <xdr:cNvCxnSpPr/>
      </xdr:nvCxnSpPr>
      <xdr:spPr>
        <a:xfrm flipV="1">
          <a:off x="20437475" y="10187849"/>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47716</xdr:rowOff>
    </xdr:from>
    <xdr:to>
      <xdr:col>102</xdr:col>
      <xdr:colOff>165100</xdr:colOff>
      <xdr:row>59</xdr:row>
      <xdr:rowOff>149316</xdr:rowOff>
    </xdr:to>
    <xdr:sp macro="" textlink="">
      <xdr:nvSpPr>
        <xdr:cNvPr id="713" name="楕円 712">
          <a:extLst>
            <a:ext uri="{FF2B5EF4-FFF2-40B4-BE49-F238E27FC236}">
              <a16:creationId xmlns:a16="http://schemas.microsoft.com/office/drawing/2014/main" id="{0B430DA0-9CFE-4AE9-A73B-85227764F6AD}"/>
            </a:ext>
          </a:extLst>
        </xdr:cNvPr>
        <xdr:cNvSpPr/>
      </xdr:nvSpPr>
      <xdr:spPr>
        <a:xfrm>
          <a:off x="19497675" y="10166441"/>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85453</xdr:rowOff>
    </xdr:from>
    <xdr:to>
      <xdr:col>107</xdr:col>
      <xdr:colOff>50800</xdr:colOff>
      <xdr:row>59</xdr:row>
      <xdr:rowOff>98516</xdr:rowOff>
    </xdr:to>
    <xdr:cxnSp macro="">
      <xdr:nvCxnSpPr>
        <xdr:cNvPr id="714" name="直線コネクタ 713">
          <a:extLst>
            <a:ext uri="{FF2B5EF4-FFF2-40B4-BE49-F238E27FC236}">
              <a16:creationId xmlns:a16="http://schemas.microsoft.com/office/drawing/2014/main" id="{FC1D3A6B-EFB2-4105-A0A9-2584D4ED2D1E}"/>
            </a:ext>
          </a:extLst>
        </xdr:cNvPr>
        <xdr:cNvCxnSpPr/>
      </xdr:nvCxnSpPr>
      <xdr:spPr>
        <a:xfrm flipV="1">
          <a:off x="19545300" y="10204178"/>
          <a:ext cx="892175" cy="9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61867</xdr:rowOff>
    </xdr:from>
    <xdr:to>
      <xdr:col>98</xdr:col>
      <xdr:colOff>38100</xdr:colOff>
      <xdr:row>59</xdr:row>
      <xdr:rowOff>163467</xdr:rowOff>
    </xdr:to>
    <xdr:sp macro="" textlink="">
      <xdr:nvSpPr>
        <xdr:cNvPr id="715" name="楕円 714">
          <a:extLst>
            <a:ext uri="{FF2B5EF4-FFF2-40B4-BE49-F238E27FC236}">
              <a16:creationId xmlns:a16="http://schemas.microsoft.com/office/drawing/2014/main" id="{593D0E1B-C8CC-418F-88CD-5A2FB1C6EFEC}"/>
            </a:ext>
          </a:extLst>
        </xdr:cNvPr>
        <xdr:cNvSpPr/>
      </xdr:nvSpPr>
      <xdr:spPr>
        <a:xfrm>
          <a:off x="18608675" y="10177417"/>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98516</xdr:rowOff>
    </xdr:from>
    <xdr:to>
      <xdr:col>102</xdr:col>
      <xdr:colOff>114300</xdr:colOff>
      <xdr:row>59</xdr:row>
      <xdr:rowOff>112667</xdr:rowOff>
    </xdr:to>
    <xdr:cxnSp macro="">
      <xdr:nvCxnSpPr>
        <xdr:cNvPr id="716" name="直線コネクタ 715">
          <a:extLst>
            <a:ext uri="{FF2B5EF4-FFF2-40B4-BE49-F238E27FC236}">
              <a16:creationId xmlns:a16="http://schemas.microsoft.com/office/drawing/2014/main" id="{66958D42-398C-4F69-8F4C-1222AE515766}"/>
            </a:ext>
          </a:extLst>
        </xdr:cNvPr>
        <xdr:cNvCxnSpPr/>
      </xdr:nvCxnSpPr>
      <xdr:spPr>
        <a:xfrm flipV="1">
          <a:off x="18659475" y="10214066"/>
          <a:ext cx="885825" cy="14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27776</xdr:rowOff>
    </xdr:from>
    <xdr:ext cx="469744" cy="259045"/>
    <xdr:sp macro="" textlink="">
      <xdr:nvSpPr>
        <xdr:cNvPr id="717" name="n_1aveValue【学校施設】&#10;一人当たり面積">
          <a:extLst>
            <a:ext uri="{FF2B5EF4-FFF2-40B4-BE49-F238E27FC236}">
              <a16:creationId xmlns:a16="http://schemas.microsoft.com/office/drawing/2014/main" id="{77B14441-7BD6-44A3-B4B3-C0D9058579BF}"/>
            </a:ext>
          </a:extLst>
        </xdr:cNvPr>
        <xdr:cNvSpPr txBox="1"/>
      </xdr:nvSpPr>
      <xdr:spPr>
        <a:xfrm>
          <a:off x="21078902" y="10660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37573</xdr:rowOff>
    </xdr:from>
    <xdr:ext cx="469744" cy="259045"/>
    <xdr:sp macro="" textlink="">
      <xdr:nvSpPr>
        <xdr:cNvPr id="718" name="n_2aveValue【学校施設】&#10;一人当たり面積">
          <a:extLst>
            <a:ext uri="{FF2B5EF4-FFF2-40B4-BE49-F238E27FC236}">
              <a16:creationId xmlns:a16="http://schemas.microsoft.com/office/drawing/2014/main" id="{F4D6A39C-8E32-4495-AA03-3FA5644883A2}"/>
            </a:ext>
          </a:extLst>
        </xdr:cNvPr>
        <xdr:cNvSpPr txBox="1"/>
      </xdr:nvSpPr>
      <xdr:spPr>
        <a:xfrm>
          <a:off x="20202602" y="10667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51724</xdr:rowOff>
    </xdr:from>
    <xdr:ext cx="469744" cy="259045"/>
    <xdr:sp macro="" textlink="">
      <xdr:nvSpPr>
        <xdr:cNvPr id="719" name="n_3aveValue【学校施設】&#10;一人当たり面積">
          <a:extLst>
            <a:ext uri="{FF2B5EF4-FFF2-40B4-BE49-F238E27FC236}">
              <a16:creationId xmlns:a16="http://schemas.microsoft.com/office/drawing/2014/main" id="{8B2ABFAE-2641-496D-A5FF-4C960C5D494B}"/>
            </a:ext>
          </a:extLst>
        </xdr:cNvPr>
        <xdr:cNvSpPr txBox="1"/>
      </xdr:nvSpPr>
      <xdr:spPr>
        <a:xfrm>
          <a:off x="19313602" y="10684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61521</xdr:rowOff>
    </xdr:from>
    <xdr:ext cx="469744" cy="259045"/>
    <xdr:sp macro="" textlink="">
      <xdr:nvSpPr>
        <xdr:cNvPr id="720" name="n_4aveValue【学校施設】&#10;一人当たり面積">
          <a:extLst>
            <a:ext uri="{FF2B5EF4-FFF2-40B4-BE49-F238E27FC236}">
              <a16:creationId xmlns:a16="http://schemas.microsoft.com/office/drawing/2014/main" id="{9BFCD8AF-2FBE-43CD-BE1A-D762454C3DFA}"/>
            </a:ext>
          </a:extLst>
        </xdr:cNvPr>
        <xdr:cNvSpPr txBox="1"/>
      </xdr:nvSpPr>
      <xdr:spPr>
        <a:xfrm>
          <a:off x="18421427" y="10691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136451</xdr:rowOff>
    </xdr:from>
    <xdr:ext cx="469744" cy="259045"/>
    <xdr:sp macro="" textlink="">
      <xdr:nvSpPr>
        <xdr:cNvPr id="721" name="n_1mainValue【学校施設】&#10;一人当たり面積">
          <a:extLst>
            <a:ext uri="{FF2B5EF4-FFF2-40B4-BE49-F238E27FC236}">
              <a16:creationId xmlns:a16="http://schemas.microsoft.com/office/drawing/2014/main" id="{40AAE231-238B-4D8C-9F95-FB2E21E5389D}"/>
            </a:ext>
          </a:extLst>
        </xdr:cNvPr>
        <xdr:cNvSpPr txBox="1"/>
      </xdr:nvSpPr>
      <xdr:spPr>
        <a:xfrm>
          <a:off x="21078902" y="9909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152780</xdr:rowOff>
    </xdr:from>
    <xdr:ext cx="469744" cy="259045"/>
    <xdr:sp macro="" textlink="">
      <xdr:nvSpPr>
        <xdr:cNvPr id="722" name="n_2mainValue【学校施設】&#10;一人当たり面積">
          <a:extLst>
            <a:ext uri="{FF2B5EF4-FFF2-40B4-BE49-F238E27FC236}">
              <a16:creationId xmlns:a16="http://schemas.microsoft.com/office/drawing/2014/main" id="{90A7524E-647A-43FE-9428-D96BF3704327}"/>
            </a:ext>
          </a:extLst>
        </xdr:cNvPr>
        <xdr:cNvSpPr txBox="1"/>
      </xdr:nvSpPr>
      <xdr:spPr>
        <a:xfrm>
          <a:off x="20202602" y="9925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165843</xdr:rowOff>
    </xdr:from>
    <xdr:ext cx="469744" cy="259045"/>
    <xdr:sp macro="" textlink="">
      <xdr:nvSpPr>
        <xdr:cNvPr id="723" name="n_3mainValue【学校施設】&#10;一人当たり面積">
          <a:extLst>
            <a:ext uri="{FF2B5EF4-FFF2-40B4-BE49-F238E27FC236}">
              <a16:creationId xmlns:a16="http://schemas.microsoft.com/office/drawing/2014/main" id="{A446076E-9571-4640-9BAD-16CA2605C7F4}"/>
            </a:ext>
          </a:extLst>
        </xdr:cNvPr>
        <xdr:cNvSpPr txBox="1"/>
      </xdr:nvSpPr>
      <xdr:spPr>
        <a:xfrm>
          <a:off x="19313602" y="9941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8544</xdr:rowOff>
    </xdr:from>
    <xdr:ext cx="469744" cy="259045"/>
    <xdr:sp macro="" textlink="">
      <xdr:nvSpPr>
        <xdr:cNvPr id="724" name="n_4mainValue【学校施設】&#10;一人当たり面積">
          <a:extLst>
            <a:ext uri="{FF2B5EF4-FFF2-40B4-BE49-F238E27FC236}">
              <a16:creationId xmlns:a16="http://schemas.microsoft.com/office/drawing/2014/main" id="{B9FA1850-517C-4DBD-8551-E98AAC2C0901}"/>
            </a:ext>
          </a:extLst>
        </xdr:cNvPr>
        <xdr:cNvSpPr txBox="1"/>
      </xdr:nvSpPr>
      <xdr:spPr>
        <a:xfrm>
          <a:off x="18421427" y="9955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a:extLst>
            <a:ext uri="{FF2B5EF4-FFF2-40B4-BE49-F238E27FC236}">
              <a16:creationId xmlns:a16="http://schemas.microsoft.com/office/drawing/2014/main" id="{9B348FB3-51B2-4DFE-BF9F-BB4F906CCBDF}"/>
            </a:ext>
          </a:extLst>
        </xdr:cNvPr>
        <xdr:cNvSpPr/>
      </xdr:nvSpPr>
      <xdr:spPr>
        <a:xfrm>
          <a:off x="12449175" y="1181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a:extLst>
            <a:ext uri="{FF2B5EF4-FFF2-40B4-BE49-F238E27FC236}">
              <a16:creationId xmlns:a16="http://schemas.microsoft.com/office/drawing/2014/main" id="{F41F33BB-A1BC-4EE7-B216-8613F412F793}"/>
            </a:ext>
          </a:extLst>
        </xdr:cNvPr>
        <xdr:cNvSpPr/>
      </xdr:nvSpPr>
      <xdr:spPr>
        <a:xfrm>
          <a:off x="12573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a:extLst>
            <a:ext uri="{FF2B5EF4-FFF2-40B4-BE49-F238E27FC236}">
              <a16:creationId xmlns:a16="http://schemas.microsoft.com/office/drawing/2014/main" id="{DFB4EA44-8C5D-46CF-A568-5AE595DE7725}"/>
            </a:ext>
          </a:extLst>
        </xdr:cNvPr>
        <xdr:cNvSpPr/>
      </xdr:nvSpPr>
      <xdr:spPr>
        <a:xfrm>
          <a:off x="12573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a:extLst>
            <a:ext uri="{FF2B5EF4-FFF2-40B4-BE49-F238E27FC236}">
              <a16:creationId xmlns:a16="http://schemas.microsoft.com/office/drawing/2014/main" id="{F43F1118-63B5-429A-B3DE-BD553BFD4F89}"/>
            </a:ext>
          </a:extLst>
        </xdr:cNvPr>
        <xdr:cNvSpPr/>
      </xdr:nvSpPr>
      <xdr:spPr>
        <a:xfrm>
          <a:off x="13592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a:extLst>
            <a:ext uri="{FF2B5EF4-FFF2-40B4-BE49-F238E27FC236}">
              <a16:creationId xmlns:a16="http://schemas.microsoft.com/office/drawing/2014/main" id="{A944A8D0-2AFD-4083-9761-03F4E28FA1C8}"/>
            </a:ext>
          </a:extLst>
        </xdr:cNvPr>
        <xdr:cNvSpPr/>
      </xdr:nvSpPr>
      <xdr:spPr>
        <a:xfrm>
          <a:off x="13592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a:extLst>
            <a:ext uri="{FF2B5EF4-FFF2-40B4-BE49-F238E27FC236}">
              <a16:creationId xmlns:a16="http://schemas.microsoft.com/office/drawing/2014/main" id="{C0065CFF-DE32-4A83-9CA4-C0124BFD78E9}"/>
            </a:ext>
          </a:extLst>
        </xdr:cNvPr>
        <xdr:cNvSpPr/>
      </xdr:nvSpPr>
      <xdr:spPr>
        <a:xfrm>
          <a:off x="14735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a:extLst>
            <a:ext uri="{FF2B5EF4-FFF2-40B4-BE49-F238E27FC236}">
              <a16:creationId xmlns:a16="http://schemas.microsoft.com/office/drawing/2014/main" id="{EBA91C13-BFA9-446F-8ACB-6C209C1FC5ED}"/>
            </a:ext>
          </a:extLst>
        </xdr:cNvPr>
        <xdr:cNvSpPr/>
      </xdr:nvSpPr>
      <xdr:spPr>
        <a:xfrm>
          <a:off x="14735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a:extLst>
            <a:ext uri="{FF2B5EF4-FFF2-40B4-BE49-F238E27FC236}">
              <a16:creationId xmlns:a16="http://schemas.microsoft.com/office/drawing/2014/main" id="{B6A43763-017B-4CFB-9CE9-72FC72958C2D}"/>
            </a:ext>
          </a:extLst>
        </xdr:cNvPr>
        <xdr:cNvSpPr/>
      </xdr:nvSpPr>
      <xdr:spPr>
        <a:xfrm>
          <a:off x="12449175"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3" name="テキスト ボックス 732">
          <a:extLst>
            <a:ext uri="{FF2B5EF4-FFF2-40B4-BE49-F238E27FC236}">
              <a16:creationId xmlns:a16="http://schemas.microsoft.com/office/drawing/2014/main" id="{12E61A90-F437-47F7-AAAB-A0CA2344DA12}"/>
            </a:ext>
          </a:extLst>
        </xdr:cNvPr>
        <xdr:cNvSpPr txBox="1"/>
      </xdr:nvSpPr>
      <xdr:spPr>
        <a:xfrm>
          <a:off x="12411075"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4" name="直線コネクタ 733">
          <a:extLst>
            <a:ext uri="{FF2B5EF4-FFF2-40B4-BE49-F238E27FC236}">
              <a16:creationId xmlns:a16="http://schemas.microsoft.com/office/drawing/2014/main" id="{DC3F2302-E9F2-495B-8B6B-C2CF1F7357D8}"/>
            </a:ext>
          </a:extLst>
        </xdr:cNvPr>
        <xdr:cNvCxnSpPr/>
      </xdr:nvCxnSpPr>
      <xdr:spPr>
        <a:xfrm>
          <a:off x="12449175"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5" name="テキスト ボックス 734">
          <a:extLst>
            <a:ext uri="{FF2B5EF4-FFF2-40B4-BE49-F238E27FC236}">
              <a16:creationId xmlns:a16="http://schemas.microsoft.com/office/drawing/2014/main" id="{6CF14267-C8F5-44A9-84C4-77977F25F595}"/>
            </a:ext>
          </a:extLst>
        </xdr:cNvPr>
        <xdr:cNvSpPr txBox="1"/>
      </xdr:nvSpPr>
      <xdr:spPr>
        <a:xfrm>
          <a:off x="11978821" y="1510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6" name="直線コネクタ 735">
          <a:extLst>
            <a:ext uri="{FF2B5EF4-FFF2-40B4-BE49-F238E27FC236}">
              <a16:creationId xmlns:a16="http://schemas.microsoft.com/office/drawing/2014/main" id="{36BDE19D-D5DD-4E18-A94C-64B118D83B52}"/>
            </a:ext>
          </a:extLst>
        </xdr:cNvPr>
        <xdr:cNvCxnSpPr/>
      </xdr:nvCxnSpPr>
      <xdr:spPr>
        <a:xfrm>
          <a:off x="12449175"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7" name="テキスト ボックス 736">
          <a:extLst>
            <a:ext uri="{FF2B5EF4-FFF2-40B4-BE49-F238E27FC236}">
              <a16:creationId xmlns:a16="http://schemas.microsoft.com/office/drawing/2014/main" id="{D7B4FA6B-F529-422B-9C57-C051CC28D2A1}"/>
            </a:ext>
          </a:extLst>
        </xdr:cNvPr>
        <xdr:cNvSpPr txBox="1"/>
      </xdr:nvSpPr>
      <xdr:spPr>
        <a:xfrm>
          <a:off x="11978821" y="1471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8" name="直線コネクタ 737">
          <a:extLst>
            <a:ext uri="{FF2B5EF4-FFF2-40B4-BE49-F238E27FC236}">
              <a16:creationId xmlns:a16="http://schemas.microsoft.com/office/drawing/2014/main" id="{EF4490EA-418B-42D9-A756-249A16D6F1D9}"/>
            </a:ext>
          </a:extLst>
        </xdr:cNvPr>
        <xdr:cNvCxnSpPr/>
      </xdr:nvCxnSpPr>
      <xdr:spPr>
        <a:xfrm>
          <a:off x="12449175"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9" name="テキスト ボックス 738">
          <a:extLst>
            <a:ext uri="{FF2B5EF4-FFF2-40B4-BE49-F238E27FC236}">
              <a16:creationId xmlns:a16="http://schemas.microsoft.com/office/drawing/2014/main" id="{2D3B6163-A2EC-45F3-BF7E-4B7DC9611E58}"/>
            </a:ext>
          </a:extLst>
        </xdr:cNvPr>
        <xdr:cNvSpPr txBox="1"/>
      </xdr:nvSpPr>
      <xdr:spPr>
        <a:xfrm>
          <a:off x="12042941" y="14338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0" name="直線コネクタ 739">
          <a:extLst>
            <a:ext uri="{FF2B5EF4-FFF2-40B4-BE49-F238E27FC236}">
              <a16:creationId xmlns:a16="http://schemas.microsoft.com/office/drawing/2014/main" id="{D8D88152-3A07-4032-B811-2B18B37F1EF6}"/>
            </a:ext>
          </a:extLst>
        </xdr:cNvPr>
        <xdr:cNvCxnSpPr/>
      </xdr:nvCxnSpPr>
      <xdr:spPr>
        <a:xfrm>
          <a:off x="12449175"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1" name="テキスト ボックス 740">
          <a:extLst>
            <a:ext uri="{FF2B5EF4-FFF2-40B4-BE49-F238E27FC236}">
              <a16:creationId xmlns:a16="http://schemas.microsoft.com/office/drawing/2014/main" id="{9074F087-7153-405A-B6AB-A374BF144E5F}"/>
            </a:ext>
          </a:extLst>
        </xdr:cNvPr>
        <xdr:cNvSpPr txBox="1"/>
      </xdr:nvSpPr>
      <xdr:spPr>
        <a:xfrm>
          <a:off x="12042941" y="13957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2" name="直線コネクタ 741">
          <a:extLst>
            <a:ext uri="{FF2B5EF4-FFF2-40B4-BE49-F238E27FC236}">
              <a16:creationId xmlns:a16="http://schemas.microsoft.com/office/drawing/2014/main" id="{266777B4-1C31-4CE7-9D93-ED7DFAA6790B}"/>
            </a:ext>
          </a:extLst>
        </xdr:cNvPr>
        <xdr:cNvCxnSpPr/>
      </xdr:nvCxnSpPr>
      <xdr:spPr>
        <a:xfrm>
          <a:off x="12449175"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3" name="テキスト ボックス 742">
          <a:extLst>
            <a:ext uri="{FF2B5EF4-FFF2-40B4-BE49-F238E27FC236}">
              <a16:creationId xmlns:a16="http://schemas.microsoft.com/office/drawing/2014/main" id="{33980E95-6352-4E0A-820D-9E8CB683E8E0}"/>
            </a:ext>
          </a:extLst>
        </xdr:cNvPr>
        <xdr:cNvSpPr txBox="1"/>
      </xdr:nvSpPr>
      <xdr:spPr>
        <a:xfrm>
          <a:off x="12042941" y="13576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4" name="直線コネクタ 743">
          <a:extLst>
            <a:ext uri="{FF2B5EF4-FFF2-40B4-BE49-F238E27FC236}">
              <a16:creationId xmlns:a16="http://schemas.microsoft.com/office/drawing/2014/main" id="{2E8B8EAA-E104-47CB-A04A-55D048EFCC10}"/>
            </a:ext>
          </a:extLst>
        </xdr:cNvPr>
        <xdr:cNvCxnSpPr/>
      </xdr:nvCxnSpPr>
      <xdr:spPr>
        <a:xfrm>
          <a:off x="12449175"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5" name="テキスト ボックス 744">
          <a:extLst>
            <a:ext uri="{FF2B5EF4-FFF2-40B4-BE49-F238E27FC236}">
              <a16:creationId xmlns:a16="http://schemas.microsoft.com/office/drawing/2014/main" id="{836E11DA-F024-4361-A16D-FAAC72047988}"/>
            </a:ext>
          </a:extLst>
        </xdr:cNvPr>
        <xdr:cNvSpPr txBox="1"/>
      </xdr:nvSpPr>
      <xdr:spPr>
        <a:xfrm>
          <a:off x="12042941" y="13195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6" name="直線コネクタ 745">
          <a:extLst>
            <a:ext uri="{FF2B5EF4-FFF2-40B4-BE49-F238E27FC236}">
              <a16:creationId xmlns:a16="http://schemas.microsoft.com/office/drawing/2014/main" id="{6B2B7731-3EDD-4FE0-86A7-5260998FB889}"/>
            </a:ext>
          </a:extLst>
        </xdr:cNvPr>
        <xdr:cNvCxnSpPr/>
      </xdr:nvCxnSpPr>
      <xdr:spPr>
        <a:xfrm>
          <a:off x="12449175"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7" name="テキスト ボックス 746">
          <a:extLst>
            <a:ext uri="{FF2B5EF4-FFF2-40B4-BE49-F238E27FC236}">
              <a16:creationId xmlns:a16="http://schemas.microsoft.com/office/drawing/2014/main" id="{2C515E6F-7791-4514-AC54-CB464C467746}"/>
            </a:ext>
          </a:extLst>
        </xdr:cNvPr>
        <xdr:cNvSpPr txBox="1"/>
      </xdr:nvSpPr>
      <xdr:spPr>
        <a:xfrm>
          <a:off x="12110236" y="128149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8" name="【児童館】&#10;有形固定資産減価償却率グラフ枠">
          <a:extLst>
            <a:ext uri="{FF2B5EF4-FFF2-40B4-BE49-F238E27FC236}">
              <a16:creationId xmlns:a16="http://schemas.microsoft.com/office/drawing/2014/main" id="{673CCE8A-C3FB-4E56-9418-5A6008CB1B3B}"/>
            </a:ext>
          </a:extLst>
        </xdr:cNvPr>
        <xdr:cNvSpPr/>
      </xdr:nvSpPr>
      <xdr:spPr>
        <a:xfrm>
          <a:off x="12449175"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43814</xdr:rowOff>
    </xdr:from>
    <xdr:to>
      <xdr:col>85</xdr:col>
      <xdr:colOff>126364</xdr:colOff>
      <xdr:row>86</xdr:row>
      <xdr:rowOff>114300</xdr:rowOff>
    </xdr:to>
    <xdr:cxnSp macro="">
      <xdr:nvCxnSpPr>
        <xdr:cNvPr id="749" name="直線コネクタ 748">
          <a:extLst>
            <a:ext uri="{FF2B5EF4-FFF2-40B4-BE49-F238E27FC236}">
              <a16:creationId xmlns:a16="http://schemas.microsoft.com/office/drawing/2014/main" id="{8F385E7C-9A65-4924-AE28-C99EE4168A49}"/>
            </a:ext>
          </a:extLst>
        </xdr:cNvPr>
        <xdr:cNvCxnSpPr/>
      </xdr:nvCxnSpPr>
      <xdr:spPr>
        <a:xfrm flipV="1">
          <a:off x="16322039" y="13248639"/>
          <a:ext cx="0" cy="1610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50" name="【児童館】&#10;有形固定資産減価償却率最小値テキスト">
          <a:extLst>
            <a:ext uri="{FF2B5EF4-FFF2-40B4-BE49-F238E27FC236}">
              <a16:creationId xmlns:a16="http://schemas.microsoft.com/office/drawing/2014/main" id="{21C9A9BF-EB07-488B-974D-CDA0F105DB31}"/>
            </a:ext>
          </a:extLst>
        </xdr:cNvPr>
        <xdr:cNvSpPr txBox="1"/>
      </xdr:nvSpPr>
      <xdr:spPr>
        <a:xfrm>
          <a:off x="16360775"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1" name="直線コネクタ 750">
          <a:extLst>
            <a:ext uri="{FF2B5EF4-FFF2-40B4-BE49-F238E27FC236}">
              <a16:creationId xmlns:a16="http://schemas.microsoft.com/office/drawing/2014/main" id="{67A19EF4-1D26-4EB6-A858-9C998179D1E2}"/>
            </a:ext>
          </a:extLst>
        </xdr:cNvPr>
        <xdr:cNvCxnSpPr/>
      </xdr:nvCxnSpPr>
      <xdr:spPr>
        <a:xfrm>
          <a:off x="16230600" y="14859000"/>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161941</xdr:rowOff>
    </xdr:from>
    <xdr:ext cx="405111" cy="259045"/>
    <xdr:sp macro="" textlink="">
      <xdr:nvSpPr>
        <xdr:cNvPr id="752" name="【児童館】&#10;有形固定資産減価償却率最大値テキスト">
          <a:extLst>
            <a:ext uri="{FF2B5EF4-FFF2-40B4-BE49-F238E27FC236}">
              <a16:creationId xmlns:a16="http://schemas.microsoft.com/office/drawing/2014/main" id="{E9A9CF2A-4585-4BFF-86C7-0B4FCBEF8BD5}"/>
            </a:ext>
          </a:extLst>
        </xdr:cNvPr>
        <xdr:cNvSpPr txBox="1"/>
      </xdr:nvSpPr>
      <xdr:spPr>
        <a:xfrm>
          <a:off x="16360775" y="13023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43814</xdr:rowOff>
    </xdr:from>
    <xdr:to>
      <xdr:col>86</xdr:col>
      <xdr:colOff>25400</xdr:colOff>
      <xdr:row>77</xdr:row>
      <xdr:rowOff>43814</xdr:rowOff>
    </xdr:to>
    <xdr:cxnSp macro="">
      <xdr:nvCxnSpPr>
        <xdr:cNvPr id="753" name="直線コネクタ 752">
          <a:extLst>
            <a:ext uri="{FF2B5EF4-FFF2-40B4-BE49-F238E27FC236}">
              <a16:creationId xmlns:a16="http://schemas.microsoft.com/office/drawing/2014/main" id="{C7CD26D2-D478-49BC-A3B5-178EB5C12F3C}"/>
            </a:ext>
          </a:extLst>
        </xdr:cNvPr>
        <xdr:cNvCxnSpPr/>
      </xdr:nvCxnSpPr>
      <xdr:spPr>
        <a:xfrm>
          <a:off x="16230600" y="13248639"/>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13988</xdr:rowOff>
    </xdr:from>
    <xdr:ext cx="405111" cy="259045"/>
    <xdr:sp macro="" textlink="">
      <xdr:nvSpPr>
        <xdr:cNvPr id="754" name="【児童館】&#10;有形固定資産減価償却率平均値テキスト">
          <a:extLst>
            <a:ext uri="{FF2B5EF4-FFF2-40B4-BE49-F238E27FC236}">
              <a16:creationId xmlns:a16="http://schemas.microsoft.com/office/drawing/2014/main" id="{DA9EB29A-B982-4E91-89D1-810201657BB6}"/>
            </a:ext>
          </a:extLst>
        </xdr:cNvPr>
        <xdr:cNvSpPr txBox="1"/>
      </xdr:nvSpPr>
      <xdr:spPr>
        <a:xfrm>
          <a:off x="16360775" y="139046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162561</xdr:rowOff>
    </xdr:from>
    <xdr:to>
      <xdr:col>85</xdr:col>
      <xdr:colOff>177800</xdr:colOff>
      <xdr:row>82</xdr:row>
      <xdr:rowOff>92711</xdr:rowOff>
    </xdr:to>
    <xdr:sp macro="" textlink="">
      <xdr:nvSpPr>
        <xdr:cNvPr id="755" name="フローチャート: 判断 754">
          <a:extLst>
            <a:ext uri="{FF2B5EF4-FFF2-40B4-BE49-F238E27FC236}">
              <a16:creationId xmlns:a16="http://schemas.microsoft.com/office/drawing/2014/main" id="{4A724B48-FE54-461B-B005-D79E2928E7D4}"/>
            </a:ext>
          </a:extLst>
        </xdr:cNvPr>
        <xdr:cNvSpPr/>
      </xdr:nvSpPr>
      <xdr:spPr>
        <a:xfrm>
          <a:off x="16268700" y="14053186"/>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168275</xdr:rowOff>
    </xdr:from>
    <xdr:to>
      <xdr:col>81</xdr:col>
      <xdr:colOff>101600</xdr:colOff>
      <xdr:row>82</xdr:row>
      <xdr:rowOff>98425</xdr:rowOff>
    </xdr:to>
    <xdr:sp macro="" textlink="">
      <xdr:nvSpPr>
        <xdr:cNvPr id="756" name="フローチャート: 判断 755">
          <a:extLst>
            <a:ext uri="{FF2B5EF4-FFF2-40B4-BE49-F238E27FC236}">
              <a16:creationId xmlns:a16="http://schemas.microsoft.com/office/drawing/2014/main" id="{4E455192-5C8B-4F02-91E7-856A4057928E}"/>
            </a:ext>
          </a:extLst>
        </xdr:cNvPr>
        <xdr:cNvSpPr/>
      </xdr:nvSpPr>
      <xdr:spPr>
        <a:xfrm>
          <a:off x="15430500" y="14055725"/>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153036</xdr:rowOff>
    </xdr:from>
    <xdr:to>
      <xdr:col>76</xdr:col>
      <xdr:colOff>165100</xdr:colOff>
      <xdr:row>82</xdr:row>
      <xdr:rowOff>83186</xdr:rowOff>
    </xdr:to>
    <xdr:sp macro="" textlink="">
      <xdr:nvSpPr>
        <xdr:cNvPr id="757" name="フローチャート: 判断 756">
          <a:extLst>
            <a:ext uri="{FF2B5EF4-FFF2-40B4-BE49-F238E27FC236}">
              <a16:creationId xmlns:a16="http://schemas.microsoft.com/office/drawing/2014/main" id="{AB7C47ED-F8FF-4E9F-B9CA-59F7F310434D}"/>
            </a:ext>
          </a:extLst>
        </xdr:cNvPr>
        <xdr:cNvSpPr/>
      </xdr:nvSpPr>
      <xdr:spPr>
        <a:xfrm>
          <a:off x="14544675" y="14040486"/>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151130</xdr:rowOff>
    </xdr:from>
    <xdr:to>
      <xdr:col>72</xdr:col>
      <xdr:colOff>38100</xdr:colOff>
      <xdr:row>82</xdr:row>
      <xdr:rowOff>81280</xdr:rowOff>
    </xdr:to>
    <xdr:sp macro="" textlink="">
      <xdr:nvSpPr>
        <xdr:cNvPr id="758" name="フローチャート: 判断 757">
          <a:extLst>
            <a:ext uri="{FF2B5EF4-FFF2-40B4-BE49-F238E27FC236}">
              <a16:creationId xmlns:a16="http://schemas.microsoft.com/office/drawing/2014/main" id="{5FB0022B-31F9-4C7F-A35A-C0FB98E34CDC}"/>
            </a:ext>
          </a:extLst>
        </xdr:cNvPr>
        <xdr:cNvSpPr/>
      </xdr:nvSpPr>
      <xdr:spPr>
        <a:xfrm>
          <a:off x="13655675" y="14038580"/>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13970</xdr:rowOff>
    </xdr:from>
    <xdr:to>
      <xdr:col>67</xdr:col>
      <xdr:colOff>101600</xdr:colOff>
      <xdr:row>82</xdr:row>
      <xdr:rowOff>115570</xdr:rowOff>
    </xdr:to>
    <xdr:sp macro="" textlink="">
      <xdr:nvSpPr>
        <xdr:cNvPr id="759" name="フローチャート: 判断 758">
          <a:extLst>
            <a:ext uri="{FF2B5EF4-FFF2-40B4-BE49-F238E27FC236}">
              <a16:creationId xmlns:a16="http://schemas.microsoft.com/office/drawing/2014/main" id="{A3A50104-79F7-420A-8D7C-080176973870}"/>
            </a:ext>
          </a:extLst>
        </xdr:cNvPr>
        <xdr:cNvSpPr/>
      </xdr:nvSpPr>
      <xdr:spPr>
        <a:xfrm>
          <a:off x="12763500" y="14076045"/>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BA573448-8F3D-47DD-A222-B610AED5660E}"/>
            </a:ext>
          </a:extLst>
        </xdr:cNvPr>
        <xdr:cNvSpPr txBox="1"/>
      </xdr:nvSpPr>
      <xdr:spPr>
        <a:xfrm>
          <a:off x="161321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B448C4BA-43CA-4967-B6B5-E2D98B61BDD6}"/>
            </a:ext>
          </a:extLst>
        </xdr:cNvPr>
        <xdr:cNvSpPr txBox="1"/>
      </xdr:nvSpPr>
      <xdr:spPr>
        <a:xfrm>
          <a:off x="15293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0141B305-3C24-471D-82E7-CFAD29EAAD8F}"/>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65374E14-8137-4479-921E-2247222C318D}"/>
            </a:ext>
          </a:extLst>
        </xdr:cNvPr>
        <xdr:cNvSpPr txBox="1"/>
      </xdr:nvSpPr>
      <xdr:spPr>
        <a:xfrm>
          <a:off x="13515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2C680629-268B-4C45-87CD-B50671605D06}"/>
            </a:ext>
          </a:extLst>
        </xdr:cNvPr>
        <xdr:cNvSpPr txBox="1"/>
      </xdr:nvSpPr>
      <xdr:spPr>
        <a:xfrm>
          <a:off x="12626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78739</xdr:rowOff>
    </xdr:from>
    <xdr:to>
      <xdr:col>85</xdr:col>
      <xdr:colOff>177800</xdr:colOff>
      <xdr:row>86</xdr:row>
      <xdr:rowOff>8889</xdr:rowOff>
    </xdr:to>
    <xdr:sp macro="" textlink="">
      <xdr:nvSpPr>
        <xdr:cNvPr id="765" name="楕円 764">
          <a:extLst>
            <a:ext uri="{FF2B5EF4-FFF2-40B4-BE49-F238E27FC236}">
              <a16:creationId xmlns:a16="http://schemas.microsoft.com/office/drawing/2014/main" id="{FC2DE86D-0DD7-4427-A386-35AF0FD2DDF0}"/>
            </a:ext>
          </a:extLst>
        </xdr:cNvPr>
        <xdr:cNvSpPr/>
      </xdr:nvSpPr>
      <xdr:spPr>
        <a:xfrm>
          <a:off x="16268700" y="146519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57166</xdr:rowOff>
    </xdr:from>
    <xdr:ext cx="405111" cy="259045"/>
    <xdr:sp macro="" textlink="">
      <xdr:nvSpPr>
        <xdr:cNvPr id="766" name="【児童館】&#10;有形固定資産減価償却率該当値テキスト">
          <a:extLst>
            <a:ext uri="{FF2B5EF4-FFF2-40B4-BE49-F238E27FC236}">
              <a16:creationId xmlns:a16="http://schemas.microsoft.com/office/drawing/2014/main" id="{887C6BC5-ED57-42BF-916D-AF2A3ACE1B83}"/>
            </a:ext>
          </a:extLst>
        </xdr:cNvPr>
        <xdr:cNvSpPr txBox="1"/>
      </xdr:nvSpPr>
      <xdr:spPr>
        <a:xfrm>
          <a:off x="16360775" y="14630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48261</xdr:rowOff>
    </xdr:from>
    <xdr:to>
      <xdr:col>81</xdr:col>
      <xdr:colOff>101600</xdr:colOff>
      <xdr:row>85</xdr:row>
      <xdr:rowOff>149861</xdr:rowOff>
    </xdr:to>
    <xdr:sp macro="" textlink="">
      <xdr:nvSpPr>
        <xdr:cNvPr id="767" name="楕円 766">
          <a:extLst>
            <a:ext uri="{FF2B5EF4-FFF2-40B4-BE49-F238E27FC236}">
              <a16:creationId xmlns:a16="http://schemas.microsoft.com/office/drawing/2014/main" id="{AAEFC355-8E4D-429E-BCF4-07D71B7FB5E4}"/>
            </a:ext>
          </a:extLst>
        </xdr:cNvPr>
        <xdr:cNvSpPr/>
      </xdr:nvSpPr>
      <xdr:spPr>
        <a:xfrm>
          <a:off x="15430500" y="14624686"/>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99061</xdr:rowOff>
    </xdr:from>
    <xdr:to>
      <xdr:col>85</xdr:col>
      <xdr:colOff>127000</xdr:colOff>
      <xdr:row>85</xdr:row>
      <xdr:rowOff>129539</xdr:rowOff>
    </xdr:to>
    <xdr:cxnSp macro="">
      <xdr:nvCxnSpPr>
        <xdr:cNvPr id="768" name="直線コネクタ 767">
          <a:extLst>
            <a:ext uri="{FF2B5EF4-FFF2-40B4-BE49-F238E27FC236}">
              <a16:creationId xmlns:a16="http://schemas.microsoft.com/office/drawing/2014/main" id="{C940FBFD-B8E7-4EE9-8928-E2CF20012442}"/>
            </a:ext>
          </a:extLst>
        </xdr:cNvPr>
        <xdr:cNvCxnSpPr/>
      </xdr:nvCxnSpPr>
      <xdr:spPr>
        <a:xfrm>
          <a:off x="15484475" y="14672311"/>
          <a:ext cx="8382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12064</xdr:rowOff>
    </xdr:from>
    <xdr:to>
      <xdr:col>76</xdr:col>
      <xdr:colOff>165100</xdr:colOff>
      <xdr:row>85</xdr:row>
      <xdr:rowOff>113664</xdr:rowOff>
    </xdr:to>
    <xdr:sp macro="" textlink="">
      <xdr:nvSpPr>
        <xdr:cNvPr id="769" name="楕円 768">
          <a:extLst>
            <a:ext uri="{FF2B5EF4-FFF2-40B4-BE49-F238E27FC236}">
              <a16:creationId xmlns:a16="http://schemas.microsoft.com/office/drawing/2014/main" id="{EBA05AAA-0BFC-437A-A39D-07F56D4683AD}"/>
            </a:ext>
          </a:extLst>
        </xdr:cNvPr>
        <xdr:cNvSpPr/>
      </xdr:nvSpPr>
      <xdr:spPr>
        <a:xfrm>
          <a:off x="14544675" y="14588489"/>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62864</xdr:rowOff>
    </xdr:from>
    <xdr:to>
      <xdr:col>81</xdr:col>
      <xdr:colOff>50800</xdr:colOff>
      <xdr:row>85</xdr:row>
      <xdr:rowOff>99061</xdr:rowOff>
    </xdr:to>
    <xdr:cxnSp macro="">
      <xdr:nvCxnSpPr>
        <xdr:cNvPr id="770" name="直線コネクタ 769">
          <a:extLst>
            <a:ext uri="{FF2B5EF4-FFF2-40B4-BE49-F238E27FC236}">
              <a16:creationId xmlns:a16="http://schemas.microsoft.com/office/drawing/2014/main" id="{FDEC7F7F-FE03-4448-9392-9C976830527B}"/>
            </a:ext>
          </a:extLst>
        </xdr:cNvPr>
        <xdr:cNvCxnSpPr/>
      </xdr:nvCxnSpPr>
      <xdr:spPr>
        <a:xfrm>
          <a:off x="14592300" y="14639289"/>
          <a:ext cx="892175" cy="33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143511</xdr:rowOff>
    </xdr:from>
    <xdr:to>
      <xdr:col>72</xdr:col>
      <xdr:colOff>38100</xdr:colOff>
      <xdr:row>85</xdr:row>
      <xdr:rowOff>73661</xdr:rowOff>
    </xdr:to>
    <xdr:sp macro="" textlink="">
      <xdr:nvSpPr>
        <xdr:cNvPr id="771" name="楕円 770">
          <a:extLst>
            <a:ext uri="{FF2B5EF4-FFF2-40B4-BE49-F238E27FC236}">
              <a16:creationId xmlns:a16="http://schemas.microsoft.com/office/drawing/2014/main" id="{054B553A-9537-44CB-9C19-34C771DF01C1}"/>
            </a:ext>
          </a:extLst>
        </xdr:cNvPr>
        <xdr:cNvSpPr/>
      </xdr:nvSpPr>
      <xdr:spPr>
        <a:xfrm>
          <a:off x="13655675" y="14548486"/>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22861</xdr:rowOff>
    </xdr:from>
    <xdr:to>
      <xdr:col>76</xdr:col>
      <xdr:colOff>114300</xdr:colOff>
      <xdr:row>85</xdr:row>
      <xdr:rowOff>62864</xdr:rowOff>
    </xdr:to>
    <xdr:cxnSp macro="">
      <xdr:nvCxnSpPr>
        <xdr:cNvPr id="772" name="直線コネクタ 771">
          <a:extLst>
            <a:ext uri="{FF2B5EF4-FFF2-40B4-BE49-F238E27FC236}">
              <a16:creationId xmlns:a16="http://schemas.microsoft.com/office/drawing/2014/main" id="{6B9BFDA4-9DCA-4019-A7DC-1AF7803E2426}"/>
            </a:ext>
          </a:extLst>
        </xdr:cNvPr>
        <xdr:cNvCxnSpPr/>
      </xdr:nvCxnSpPr>
      <xdr:spPr>
        <a:xfrm>
          <a:off x="13706475" y="14596111"/>
          <a:ext cx="885825" cy="43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97789</xdr:rowOff>
    </xdr:from>
    <xdr:to>
      <xdr:col>67</xdr:col>
      <xdr:colOff>101600</xdr:colOff>
      <xdr:row>85</xdr:row>
      <xdr:rowOff>27939</xdr:rowOff>
    </xdr:to>
    <xdr:sp macro="" textlink="">
      <xdr:nvSpPr>
        <xdr:cNvPr id="773" name="楕円 772">
          <a:extLst>
            <a:ext uri="{FF2B5EF4-FFF2-40B4-BE49-F238E27FC236}">
              <a16:creationId xmlns:a16="http://schemas.microsoft.com/office/drawing/2014/main" id="{90DC0B2A-3FA3-4045-B44C-65D4BD434C0B}"/>
            </a:ext>
          </a:extLst>
        </xdr:cNvPr>
        <xdr:cNvSpPr/>
      </xdr:nvSpPr>
      <xdr:spPr>
        <a:xfrm>
          <a:off x="12763500" y="144995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148589</xdr:rowOff>
    </xdr:from>
    <xdr:to>
      <xdr:col>71</xdr:col>
      <xdr:colOff>177800</xdr:colOff>
      <xdr:row>85</xdr:row>
      <xdr:rowOff>22861</xdr:rowOff>
    </xdr:to>
    <xdr:cxnSp macro="">
      <xdr:nvCxnSpPr>
        <xdr:cNvPr id="774" name="直線コネクタ 773">
          <a:extLst>
            <a:ext uri="{FF2B5EF4-FFF2-40B4-BE49-F238E27FC236}">
              <a16:creationId xmlns:a16="http://schemas.microsoft.com/office/drawing/2014/main" id="{1F0E50DE-A94B-4E7A-B830-78A70AAD592B}"/>
            </a:ext>
          </a:extLst>
        </xdr:cNvPr>
        <xdr:cNvCxnSpPr/>
      </xdr:nvCxnSpPr>
      <xdr:spPr>
        <a:xfrm>
          <a:off x="12817475" y="14550389"/>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114952</xdr:rowOff>
    </xdr:from>
    <xdr:ext cx="405111" cy="259045"/>
    <xdr:sp macro="" textlink="">
      <xdr:nvSpPr>
        <xdr:cNvPr id="775" name="n_1aveValue【児童館】&#10;有形固定資産減価償却率">
          <a:extLst>
            <a:ext uri="{FF2B5EF4-FFF2-40B4-BE49-F238E27FC236}">
              <a16:creationId xmlns:a16="http://schemas.microsoft.com/office/drawing/2014/main" id="{4BD35C42-3252-45EB-81AB-97C0B7A64177}"/>
            </a:ext>
          </a:extLst>
        </xdr:cNvPr>
        <xdr:cNvSpPr txBox="1"/>
      </xdr:nvSpPr>
      <xdr:spPr>
        <a:xfrm>
          <a:off x="15269219" y="1383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99713</xdr:rowOff>
    </xdr:from>
    <xdr:ext cx="405111" cy="259045"/>
    <xdr:sp macro="" textlink="">
      <xdr:nvSpPr>
        <xdr:cNvPr id="776" name="n_2aveValue【児童館】&#10;有形固定資産減価償却率">
          <a:extLst>
            <a:ext uri="{FF2B5EF4-FFF2-40B4-BE49-F238E27FC236}">
              <a16:creationId xmlns:a16="http://schemas.microsoft.com/office/drawing/2014/main" id="{58766C16-533A-46DF-B1D0-AA70AFB71682}"/>
            </a:ext>
          </a:extLst>
        </xdr:cNvPr>
        <xdr:cNvSpPr txBox="1"/>
      </xdr:nvSpPr>
      <xdr:spPr>
        <a:xfrm>
          <a:off x="14392919" y="13815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97807</xdr:rowOff>
    </xdr:from>
    <xdr:ext cx="405111" cy="259045"/>
    <xdr:sp macro="" textlink="">
      <xdr:nvSpPr>
        <xdr:cNvPr id="777" name="n_3aveValue【児童館】&#10;有形固定資産減価償却率">
          <a:extLst>
            <a:ext uri="{FF2B5EF4-FFF2-40B4-BE49-F238E27FC236}">
              <a16:creationId xmlns:a16="http://schemas.microsoft.com/office/drawing/2014/main" id="{C1616DD8-73DC-4DE5-A3EE-4BCD509C1500}"/>
            </a:ext>
          </a:extLst>
        </xdr:cNvPr>
        <xdr:cNvSpPr txBox="1"/>
      </xdr:nvSpPr>
      <xdr:spPr>
        <a:xfrm>
          <a:off x="13503919" y="1381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132097</xdr:rowOff>
    </xdr:from>
    <xdr:ext cx="405111" cy="259045"/>
    <xdr:sp macro="" textlink="">
      <xdr:nvSpPr>
        <xdr:cNvPr id="778" name="n_4aveValue【児童館】&#10;有形固定資産減価償却率">
          <a:extLst>
            <a:ext uri="{FF2B5EF4-FFF2-40B4-BE49-F238E27FC236}">
              <a16:creationId xmlns:a16="http://schemas.microsoft.com/office/drawing/2014/main" id="{42520DA6-81F0-4DBB-9F8A-46DD2FA99518}"/>
            </a:ext>
          </a:extLst>
        </xdr:cNvPr>
        <xdr:cNvSpPr txBox="1"/>
      </xdr:nvSpPr>
      <xdr:spPr>
        <a:xfrm>
          <a:off x="12611744" y="1384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140988</xdr:rowOff>
    </xdr:from>
    <xdr:ext cx="405111" cy="259045"/>
    <xdr:sp macro="" textlink="">
      <xdr:nvSpPr>
        <xdr:cNvPr id="779" name="n_1mainValue【児童館】&#10;有形固定資産減価償却率">
          <a:extLst>
            <a:ext uri="{FF2B5EF4-FFF2-40B4-BE49-F238E27FC236}">
              <a16:creationId xmlns:a16="http://schemas.microsoft.com/office/drawing/2014/main" id="{5F48BF37-8859-4F91-A991-F675CFAB3EB8}"/>
            </a:ext>
          </a:extLst>
        </xdr:cNvPr>
        <xdr:cNvSpPr txBox="1"/>
      </xdr:nvSpPr>
      <xdr:spPr>
        <a:xfrm>
          <a:off x="15269219" y="14717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104791</xdr:rowOff>
    </xdr:from>
    <xdr:ext cx="405111" cy="259045"/>
    <xdr:sp macro="" textlink="">
      <xdr:nvSpPr>
        <xdr:cNvPr id="780" name="n_2mainValue【児童館】&#10;有形固定資産減価償却率">
          <a:extLst>
            <a:ext uri="{FF2B5EF4-FFF2-40B4-BE49-F238E27FC236}">
              <a16:creationId xmlns:a16="http://schemas.microsoft.com/office/drawing/2014/main" id="{475BF7C8-81D0-49F3-B081-670E1B5985C6}"/>
            </a:ext>
          </a:extLst>
        </xdr:cNvPr>
        <xdr:cNvSpPr txBox="1"/>
      </xdr:nvSpPr>
      <xdr:spPr>
        <a:xfrm>
          <a:off x="14392919" y="14681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64788</xdr:rowOff>
    </xdr:from>
    <xdr:ext cx="405111" cy="259045"/>
    <xdr:sp macro="" textlink="">
      <xdr:nvSpPr>
        <xdr:cNvPr id="781" name="n_3mainValue【児童館】&#10;有形固定資産減価償却率">
          <a:extLst>
            <a:ext uri="{FF2B5EF4-FFF2-40B4-BE49-F238E27FC236}">
              <a16:creationId xmlns:a16="http://schemas.microsoft.com/office/drawing/2014/main" id="{70BB9BF9-2FA5-46E6-864C-8D01912657FE}"/>
            </a:ext>
          </a:extLst>
        </xdr:cNvPr>
        <xdr:cNvSpPr txBox="1"/>
      </xdr:nvSpPr>
      <xdr:spPr>
        <a:xfrm>
          <a:off x="13503919" y="14641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19066</xdr:rowOff>
    </xdr:from>
    <xdr:ext cx="405111" cy="259045"/>
    <xdr:sp macro="" textlink="">
      <xdr:nvSpPr>
        <xdr:cNvPr id="782" name="n_4mainValue【児童館】&#10;有形固定資産減価償却率">
          <a:extLst>
            <a:ext uri="{FF2B5EF4-FFF2-40B4-BE49-F238E27FC236}">
              <a16:creationId xmlns:a16="http://schemas.microsoft.com/office/drawing/2014/main" id="{6CEA6C94-6771-414C-AECB-0B39740BB046}"/>
            </a:ext>
          </a:extLst>
        </xdr:cNvPr>
        <xdr:cNvSpPr txBox="1"/>
      </xdr:nvSpPr>
      <xdr:spPr>
        <a:xfrm>
          <a:off x="12611744" y="14592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3" name="正方形/長方形 782">
          <a:extLst>
            <a:ext uri="{FF2B5EF4-FFF2-40B4-BE49-F238E27FC236}">
              <a16:creationId xmlns:a16="http://schemas.microsoft.com/office/drawing/2014/main" id="{0F500F7F-73FA-4ECD-8142-1299821A253A}"/>
            </a:ext>
          </a:extLst>
        </xdr:cNvPr>
        <xdr:cNvSpPr/>
      </xdr:nvSpPr>
      <xdr:spPr>
        <a:xfrm>
          <a:off x="18288000" y="1181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4" name="正方形/長方形 783">
          <a:extLst>
            <a:ext uri="{FF2B5EF4-FFF2-40B4-BE49-F238E27FC236}">
              <a16:creationId xmlns:a16="http://schemas.microsoft.com/office/drawing/2014/main" id="{970BFE3C-8326-48AB-9650-489C10C26E28}"/>
            </a:ext>
          </a:extLst>
        </xdr:cNvPr>
        <xdr:cNvSpPr/>
      </xdr:nvSpPr>
      <xdr:spPr>
        <a:xfrm>
          <a:off x="18418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5" name="正方形/長方形 784">
          <a:extLst>
            <a:ext uri="{FF2B5EF4-FFF2-40B4-BE49-F238E27FC236}">
              <a16:creationId xmlns:a16="http://schemas.microsoft.com/office/drawing/2014/main" id="{B70E837B-4BCD-4879-BA84-5059BDF8E27A}"/>
            </a:ext>
          </a:extLst>
        </xdr:cNvPr>
        <xdr:cNvSpPr/>
      </xdr:nvSpPr>
      <xdr:spPr>
        <a:xfrm>
          <a:off x="18418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6" name="正方形/長方形 785">
          <a:extLst>
            <a:ext uri="{FF2B5EF4-FFF2-40B4-BE49-F238E27FC236}">
              <a16:creationId xmlns:a16="http://schemas.microsoft.com/office/drawing/2014/main" id="{E3BC945B-CC81-4E8F-973A-09C0D0753E48}"/>
            </a:ext>
          </a:extLst>
        </xdr:cNvPr>
        <xdr:cNvSpPr/>
      </xdr:nvSpPr>
      <xdr:spPr>
        <a:xfrm>
          <a:off x="19431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7" name="正方形/長方形 786">
          <a:extLst>
            <a:ext uri="{FF2B5EF4-FFF2-40B4-BE49-F238E27FC236}">
              <a16:creationId xmlns:a16="http://schemas.microsoft.com/office/drawing/2014/main" id="{E47E6B52-9F56-445D-9F98-5BC670249126}"/>
            </a:ext>
          </a:extLst>
        </xdr:cNvPr>
        <xdr:cNvSpPr/>
      </xdr:nvSpPr>
      <xdr:spPr>
        <a:xfrm>
          <a:off x="19431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8" name="正方形/長方形 787">
          <a:extLst>
            <a:ext uri="{FF2B5EF4-FFF2-40B4-BE49-F238E27FC236}">
              <a16:creationId xmlns:a16="http://schemas.microsoft.com/office/drawing/2014/main" id="{1CB74DB8-4B6E-46E3-9FCF-F42BE9801309}"/>
            </a:ext>
          </a:extLst>
        </xdr:cNvPr>
        <xdr:cNvSpPr/>
      </xdr:nvSpPr>
      <xdr:spPr>
        <a:xfrm>
          <a:off x="20574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9" name="正方形/長方形 788">
          <a:extLst>
            <a:ext uri="{FF2B5EF4-FFF2-40B4-BE49-F238E27FC236}">
              <a16:creationId xmlns:a16="http://schemas.microsoft.com/office/drawing/2014/main" id="{B83A15F4-3D0F-409D-BBAD-6C054514804F}"/>
            </a:ext>
          </a:extLst>
        </xdr:cNvPr>
        <xdr:cNvSpPr/>
      </xdr:nvSpPr>
      <xdr:spPr>
        <a:xfrm>
          <a:off x="20574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0" name="正方形/長方形 789">
          <a:extLst>
            <a:ext uri="{FF2B5EF4-FFF2-40B4-BE49-F238E27FC236}">
              <a16:creationId xmlns:a16="http://schemas.microsoft.com/office/drawing/2014/main" id="{B63D0567-79D8-40BF-B865-6439C4D4276D}"/>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1" name="テキスト ボックス 790">
          <a:extLst>
            <a:ext uri="{FF2B5EF4-FFF2-40B4-BE49-F238E27FC236}">
              <a16:creationId xmlns:a16="http://schemas.microsoft.com/office/drawing/2014/main" id="{4D34417F-7BB4-42C0-BA34-AB7B7C45CA96}"/>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2" name="直線コネクタ 791">
          <a:extLst>
            <a:ext uri="{FF2B5EF4-FFF2-40B4-BE49-F238E27FC236}">
              <a16:creationId xmlns:a16="http://schemas.microsoft.com/office/drawing/2014/main" id="{F1F2DEA6-887D-4FC2-B08E-2896C72D158B}"/>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3" name="直線コネクタ 792">
          <a:extLst>
            <a:ext uri="{FF2B5EF4-FFF2-40B4-BE49-F238E27FC236}">
              <a16:creationId xmlns:a16="http://schemas.microsoft.com/office/drawing/2014/main" id="{68EA866A-3A80-4070-A66F-9F57A991983F}"/>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4" name="テキスト ボックス 793">
          <a:extLst>
            <a:ext uri="{FF2B5EF4-FFF2-40B4-BE49-F238E27FC236}">
              <a16:creationId xmlns:a16="http://schemas.microsoft.com/office/drawing/2014/main" id="{B5EB22CF-02DE-4986-9890-92A98F1B46DB}"/>
            </a:ext>
          </a:extLst>
        </xdr:cNvPr>
        <xdr:cNvSpPr txBox="1"/>
      </xdr:nvSpPr>
      <xdr:spPr>
        <a:xfrm>
          <a:off x="17823996" y="14643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5" name="直線コネクタ 794">
          <a:extLst>
            <a:ext uri="{FF2B5EF4-FFF2-40B4-BE49-F238E27FC236}">
              <a16:creationId xmlns:a16="http://schemas.microsoft.com/office/drawing/2014/main" id="{BDBD503B-A0A6-4B98-B2D8-6D095AB07BEC}"/>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6" name="テキスト ボックス 795">
          <a:extLst>
            <a:ext uri="{FF2B5EF4-FFF2-40B4-BE49-F238E27FC236}">
              <a16:creationId xmlns:a16="http://schemas.microsoft.com/office/drawing/2014/main" id="{6761BAD1-937D-4CAA-A5C7-5388E350182C}"/>
            </a:ext>
          </a:extLst>
        </xdr:cNvPr>
        <xdr:cNvSpPr txBox="1"/>
      </xdr:nvSpPr>
      <xdr:spPr>
        <a:xfrm>
          <a:off x="17823996" y="14186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7" name="直線コネクタ 796">
          <a:extLst>
            <a:ext uri="{FF2B5EF4-FFF2-40B4-BE49-F238E27FC236}">
              <a16:creationId xmlns:a16="http://schemas.microsoft.com/office/drawing/2014/main" id="{D22E4627-7EE7-49EE-BBDB-2F99936A5C59}"/>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8" name="テキスト ボックス 797">
          <a:extLst>
            <a:ext uri="{FF2B5EF4-FFF2-40B4-BE49-F238E27FC236}">
              <a16:creationId xmlns:a16="http://schemas.microsoft.com/office/drawing/2014/main" id="{BD76CE5E-C2E9-4BBA-AF9B-EDFF52B8A06F}"/>
            </a:ext>
          </a:extLst>
        </xdr:cNvPr>
        <xdr:cNvSpPr txBox="1"/>
      </xdr:nvSpPr>
      <xdr:spPr>
        <a:xfrm>
          <a:off x="17823996" y="13729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9" name="直線コネクタ 798">
          <a:extLst>
            <a:ext uri="{FF2B5EF4-FFF2-40B4-BE49-F238E27FC236}">
              <a16:creationId xmlns:a16="http://schemas.microsoft.com/office/drawing/2014/main" id="{2100FED3-7164-4A71-A7DC-59C1274BD358}"/>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0" name="テキスト ボックス 799">
          <a:extLst>
            <a:ext uri="{FF2B5EF4-FFF2-40B4-BE49-F238E27FC236}">
              <a16:creationId xmlns:a16="http://schemas.microsoft.com/office/drawing/2014/main" id="{FC37F2D3-00B3-4777-A9E4-738F94A96B0C}"/>
            </a:ext>
          </a:extLst>
        </xdr:cNvPr>
        <xdr:cNvSpPr txBox="1"/>
      </xdr:nvSpPr>
      <xdr:spPr>
        <a:xfrm>
          <a:off x="17823996" y="13272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1" name="直線コネクタ 800">
          <a:extLst>
            <a:ext uri="{FF2B5EF4-FFF2-40B4-BE49-F238E27FC236}">
              <a16:creationId xmlns:a16="http://schemas.microsoft.com/office/drawing/2014/main" id="{7D13D3A9-24DB-4372-904E-CF535E123ADE}"/>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2" name="テキスト ボックス 801">
          <a:extLst>
            <a:ext uri="{FF2B5EF4-FFF2-40B4-BE49-F238E27FC236}">
              <a16:creationId xmlns:a16="http://schemas.microsoft.com/office/drawing/2014/main" id="{C3FDB764-4BF1-4482-8C28-51FE4268D528}"/>
            </a:ext>
          </a:extLst>
        </xdr:cNvPr>
        <xdr:cNvSpPr txBox="1"/>
      </xdr:nvSpPr>
      <xdr:spPr>
        <a:xfrm>
          <a:off x="17823996" y="1281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3" name="【児童館】&#10;一人当たり面積グラフ枠">
          <a:extLst>
            <a:ext uri="{FF2B5EF4-FFF2-40B4-BE49-F238E27FC236}">
              <a16:creationId xmlns:a16="http://schemas.microsoft.com/office/drawing/2014/main" id="{68578622-15C3-4F78-8B84-6CCF9BF56733}"/>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163830</xdr:rowOff>
    </xdr:from>
    <xdr:to>
      <xdr:col>116</xdr:col>
      <xdr:colOff>62864</xdr:colOff>
      <xdr:row>86</xdr:row>
      <xdr:rowOff>15239</xdr:rowOff>
    </xdr:to>
    <xdr:cxnSp macro="">
      <xdr:nvCxnSpPr>
        <xdr:cNvPr id="804" name="直線コネクタ 803">
          <a:extLst>
            <a:ext uri="{FF2B5EF4-FFF2-40B4-BE49-F238E27FC236}">
              <a16:creationId xmlns:a16="http://schemas.microsoft.com/office/drawing/2014/main" id="{118F5139-6F7B-4B90-BE64-0C402371EE68}"/>
            </a:ext>
          </a:extLst>
        </xdr:cNvPr>
        <xdr:cNvCxnSpPr/>
      </xdr:nvCxnSpPr>
      <xdr:spPr>
        <a:xfrm flipV="1">
          <a:off x="22164039" y="13368655"/>
          <a:ext cx="0" cy="13912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805" name="【児童館】&#10;一人当たり面積最小値テキスト">
          <a:extLst>
            <a:ext uri="{FF2B5EF4-FFF2-40B4-BE49-F238E27FC236}">
              <a16:creationId xmlns:a16="http://schemas.microsoft.com/office/drawing/2014/main" id="{54C4D6C3-C38F-403F-86A2-4345FBD5F4AA}"/>
            </a:ext>
          </a:extLst>
        </xdr:cNvPr>
        <xdr:cNvSpPr txBox="1"/>
      </xdr:nvSpPr>
      <xdr:spPr>
        <a:xfrm>
          <a:off x="22202775" y="1476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806" name="直線コネクタ 805">
          <a:extLst>
            <a:ext uri="{FF2B5EF4-FFF2-40B4-BE49-F238E27FC236}">
              <a16:creationId xmlns:a16="http://schemas.microsoft.com/office/drawing/2014/main" id="{E2CFAE9B-87A5-4A11-80CC-76870926C272}"/>
            </a:ext>
          </a:extLst>
        </xdr:cNvPr>
        <xdr:cNvCxnSpPr/>
      </xdr:nvCxnSpPr>
      <xdr:spPr>
        <a:xfrm>
          <a:off x="22075775" y="14759939"/>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110507</xdr:rowOff>
    </xdr:from>
    <xdr:ext cx="469744" cy="259045"/>
    <xdr:sp macro="" textlink="">
      <xdr:nvSpPr>
        <xdr:cNvPr id="807" name="【児童館】&#10;一人当たり面積最大値テキスト">
          <a:extLst>
            <a:ext uri="{FF2B5EF4-FFF2-40B4-BE49-F238E27FC236}">
              <a16:creationId xmlns:a16="http://schemas.microsoft.com/office/drawing/2014/main" id="{C1B8DB1F-7616-43FC-B5EE-A19EAFE06F05}"/>
            </a:ext>
          </a:extLst>
        </xdr:cNvPr>
        <xdr:cNvSpPr txBox="1"/>
      </xdr:nvSpPr>
      <xdr:spPr>
        <a:xfrm>
          <a:off x="22202775" y="1314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163830</xdr:rowOff>
    </xdr:from>
    <xdr:to>
      <xdr:col>116</xdr:col>
      <xdr:colOff>152400</xdr:colOff>
      <xdr:row>77</xdr:row>
      <xdr:rowOff>163830</xdr:rowOff>
    </xdr:to>
    <xdr:cxnSp macro="">
      <xdr:nvCxnSpPr>
        <xdr:cNvPr id="808" name="直線コネクタ 807">
          <a:extLst>
            <a:ext uri="{FF2B5EF4-FFF2-40B4-BE49-F238E27FC236}">
              <a16:creationId xmlns:a16="http://schemas.microsoft.com/office/drawing/2014/main" id="{6FFE3FB5-EF36-4BEC-B946-AC72DC6BED11}"/>
            </a:ext>
          </a:extLst>
        </xdr:cNvPr>
        <xdr:cNvCxnSpPr/>
      </xdr:nvCxnSpPr>
      <xdr:spPr>
        <a:xfrm>
          <a:off x="22075775" y="13368655"/>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160038</xdr:rowOff>
    </xdr:from>
    <xdr:ext cx="469744" cy="259045"/>
    <xdr:sp macro="" textlink="">
      <xdr:nvSpPr>
        <xdr:cNvPr id="809" name="【児童館】&#10;一人当たり面積平均値テキスト">
          <a:extLst>
            <a:ext uri="{FF2B5EF4-FFF2-40B4-BE49-F238E27FC236}">
              <a16:creationId xmlns:a16="http://schemas.microsoft.com/office/drawing/2014/main" id="{EAF5FE7D-72E0-47EF-80FF-4512FF67D0CC}"/>
            </a:ext>
          </a:extLst>
        </xdr:cNvPr>
        <xdr:cNvSpPr txBox="1"/>
      </xdr:nvSpPr>
      <xdr:spPr>
        <a:xfrm>
          <a:off x="22202775" y="143935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10161</xdr:rowOff>
    </xdr:from>
    <xdr:to>
      <xdr:col>116</xdr:col>
      <xdr:colOff>114300</xdr:colOff>
      <xdr:row>84</xdr:row>
      <xdr:rowOff>111761</xdr:rowOff>
    </xdr:to>
    <xdr:sp macro="" textlink="">
      <xdr:nvSpPr>
        <xdr:cNvPr id="810" name="フローチャート: 判断 809">
          <a:extLst>
            <a:ext uri="{FF2B5EF4-FFF2-40B4-BE49-F238E27FC236}">
              <a16:creationId xmlns:a16="http://schemas.microsoft.com/office/drawing/2014/main" id="{EE95CA3A-923C-432D-98D6-D4BD3AED1587}"/>
            </a:ext>
          </a:extLst>
        </xdr:cNvPr>
        <xdr:cNvSpPr/>
      </xdr:nvSpPr>
      <xdr:spPr>
        <a:xfrm>
          <a:off x="22113875" y="14415136"/>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10161</xdr:rowOff>
    </xdr:from>
    <xdr:to>
      <xdr:col>112</xdr:col>
      <xdr:colOff>38100</xdr:colOff>
      <xdr:row>84</xdr:row>
      <xdr:rowOff>111761</xdr:rowOff>
    </xdr:to>
    <xdr:sp macro="" textlink="">
      <xdr:nvSpPr>
        <xdr:cNvPr id="811" name="フローチャート: 判断 810">
          <a:extLst>
            <a:ext uri="{FF2B5EF4-FFF2-40B4-BE49-F238E27FC236}">
              <a16:creationId xmlns:a16="http://schemas.microsoft.com/office/drawing/2014/main" id="{306282D4-42DD-4D5D-81F1-C573FFFFDA16}"/>
            </a:ext>
          </a:extLst>
        </xdr:cNvPr>
        <xdr:cNvSpPr/>
      </xdr:nvSpPr>
      <xdr:spPr>
        <a:xfrm>
          <a:off x="21275675" y="14415136"/>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812" name="フローチャート: 判断 811">
          <a:extLst>
            <a:ext uri="{FF2B5EF4-FFF2-40B4-BE49-F238E27FC236}">
              <a16:creationId xmlns:a16="http://schemas.microsoft.com/office/drawing/2014/main" id="{4D43C36C-4498-46E0-A65A-2559E4530C2A}"/>
            </a:ext>
          </a:extLst>
        </xdr:cNvPr>
        <xdr:cNvSpPr/>
      </xdr:nvSpPr>
      <xdr:spPr>
        <a:xfrm>
          <a:off x="20383500" y="14415136"/>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33020</xdr:rowOff>
    </xdr:from>
    <xdr:to>
      <xdr:col>102</xdr:col>
      <xdr:colOff>165100</xdr:colOff>
      <xdr:row>84</xdr:row>
      <xdr:rowOff>134620</xdr:rowOff>
    </xdr:to>
    <xdr:sp macro="" textlink="">
      <xdr:nvSpPr>
        <xdr:cNvPr id="813" name="フローチャート: 判断 812">
          <a:extLst>
            <a:ext uri="{FF2B5EF4-FFF2-40B4-BE49-F238E27FC236}">
              <a16:creationId xmlns:a16="http://schemas.microsoft.com/office/drawing/2014/main" id="{054F4C0B-19A2-4D2C-ADEC-B8EA28F60786}"/>
            </a:ext>
          </a:extLst>
        </xdr:cNvPr>
        <xdr:cNvSpPr/>
      </xdr:nvSpPr>
      <xdr:spPr>
        <a:xfrm>
          <a:off x="19497675" y="1443799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55880</xdr:rowOff>
    </xdr:from>
    <xdr:to>
      <xdr:col>98</xdr:col>
      <xdr:colOff>38100</xdr:colOff>
      <xdr:row>84</xdr:row>
      <xdr:rowOff>157480</xdr:rowOff>
    </xdr:to>
    <xdr:sp macro="" textlink="">
      <xdr:nvSpPr>
        <xdr:cNvPr id="814" name="フローチャート: 判断 813">
          <a:extLst>
            <a:ext uri="{FF2B5EF4-FFF2-40B4-BE49-F238E27FC236}">
              <a16:creationId xmlns:a16="http://schemas.microsoft.com/office/drawing/2014/main" id="{6B892254-BA1F-4415-ADEB-F4CB01E5D2F9}"/>
            </a:ext>
          </a:extLst>
        </xdr:cNvPr>
        <xdr:cNvSpPr/>
      </xdr:nvSpPr>
      <xdr:spPr>
        <a:xfrm>
          <a:off x="18608675" y="14457680"/>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147C468A-1FDB-48D8-946C-39FF4B00051B}"/>
            </a:ext>
          </a:extLst>
        </xdr:cNvPr>
        <xdr:cNvSpPr txBox="1"/>
      </xdr:nvSpPr>
      <xdr:spPr>
        <a:xfrm>
          <a:off x="219741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8AADBAA7-BAF5-4BE0-BD31-2C84FBFDFFE6}"/>
            </a:ext>
          </a:extLst>
        </xdr:cNvPr>
        <xdr:cNvSpPr txBox="1"/>
      </xdr:nvSpPr>
      <xdr:spPr>
        <a:xfrm>
          <a:off x="21135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15F77BB4-8D93-4FB1-AE9B-43FA9D4EC5F9}"/>
            </a:ext>
          </a:extLst>
        </xdr:cNvPr>
        <xdr:cNvSpPr txBox="1"/>
      </xdr:nvSpPr>
      <xdr:spPr>
        <a:xfrm>
          <a:off x="20246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F59AA127-56CB-4382-8124-DDF3FBEB92AB}"/>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430FBA31-FAC6-4D0E-8B30-A3D0ACDAD9C3}"/>
            </a:ext>
          </a:extLst>
        </xdr:cNvPr>
        <xdr:cNvSpPr txBox="1"/>
      </xdr:nvSpPr>
      <xdr:spPr>
        <a:xfrm>
          <a:off x="18468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33020</xdr:rowOff>
    </xdr:from>
    <xdr:to>
      <xdr:col>116</xdr:col>
      <xdr:colOff>114300</xdr:colOff>
      <xdr:row>82</xdr:row>
      <xdr:rowOff>134620</xdr:rowOff>
    </xdr:to>
    <xdr:sp macro="" textlink="">
      <xdr:nvSpPr>
        <xdr:cNvPr id="820" name="楕円 819">
          <a:extLst>
            <a:ext uri="{FF2B5EF4-FFF2-40B4-BE49-F238E27FC236}">
              <a16:creationId xmlns:a16="http://schemas.microsoft.com/office/drawing/2014/main" id="{C1D64D27-0338-4FAC-A570-97654D91DB41}"/>
            </a:ext>
          </a:extLst>
        </xdr:cNvPr>
        <xdr:cNvSpPr/>
      </xdr:nvSpPr>
      <xdr:spPr>
        <a:xfrm>
          <a:off x="22113875" y="1409509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55897</xdr:rowOff>
    </xdr:from>
    <xdr:ext cx="469744" cy="259045"/>
    <xdr:sp macro="" textlink="">
      <xdr:nvSpPr>
        <xdr:cNvPr id="821" name="【児童館】&#10;一人当たり面積該当値テキスト">
          <a:extLst>
            <a:ext uri="{FF2B5EF4-FFF2-40B4-BE49-F238E27FC236}">
              <a16:creationId xmlns:a16="http://schemas.microsoft.com/office/drawing/2014/main" id="{7DAA54A6-11CC-4CEB-A442-9BF6A49894C1}"/>
            </a:ext>
          </a:extLst>
        </xdr:cNvPr>
        <xdr:cNvSpPr txBox="1"/>
      </xdr:nvSpPr>
      <xdr:spPr>
        <a:xfrm>
          <a:off x="22202775" y="1394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10161</xdr:rowOff>
    </xdr:from>
    <xdr:to>
      <xdr:col>112</xdr:col>
      <xdr:colOff>38100</xdr:colOff>
      <xdr:row>82</xdr:row>
      <xdr:rowOff>111761</xdr:rowOff>
    </xdr:to>
    <xdr:sp macro="" textlink="">
      <xdr:nvSpPr>
        <xdr:cNvPr id="822" name="楕円 821">
          <a:extLst>
            <a:ext uri="{FF2B5EF4-FFF2-40B4-BE49-F238E27FC236}">
              <a16:creationId xmlns:a16="http://schemas.microsoft.com/office/drawing/2014/main" id="{446CB727-3027-4508-8F6D-44B9E998B535}"/>
            </a:ext>
          </a:extLst>
        </xdr:cNvPr>
        <xdr:cNvSpPr/>
      </xdr:nvSpPr>
      <xdr:spPr>
        <a:xfrm>
          <a:off x="21275675" y="14072236"/>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60961</xdr:rowOff>
    </xdr:from>
    <xdr:to>
      <xdr:col>116</xdr:col>
      <xdr:colOff>63500</xdr:colOff>
      <xdr:row>82</xdr:row>
      <xdr:rowOff>83820</xdr:rowOff>
    </xdr:to>
    <xdr:cxnSp macro="">
      <xdr:nvCxnSpPr>
        <xdr:cNvPr id="823" name="直線コネクタ 822">
          <a:extLst>
            <a:ext uri="{FF2B5EF4-FFF2-40B4-BE49-F238E27FC236}">
              <a16:creationId xmlns:a16="http://schemas.microsoft.com/office/drawing/2014/main" id="{0DD4EB5F-2FAE-438E-8A53-72133330A5D4}"/>
            </a:ext>
          </a:extLst>
        </xdr:cNvPr>
        <xdr:cNvCxnSpPr/>
      </xdr:nvCxnSpPr>
      <xdr:spPr>
        <a:xfrm>
          <a:off x="21326475" y="14119861"/>
          <a:ext cx="838200" cy="26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10161</xdr:rowOff>
    </xdr:from>
    <xdr:to>
      <xdr:col>107</xdr:col>
      <xdr:colOff>101600</xdr:colOff>
      <xdr:row>82</xdr:row>
      <xdr:rowOff>111761</xdr:rowOff>
    </xdr:to>
    <xdr:sp macro="" textlink="">
      <xdr:nvSpPr>
        <xdr:cNvPr id="824" name="楕円 823">
          <a:extLst>
            <a:ext uri="{FF2B5EF4-FFF2-40B4-BE49-F238E27FC236}">
              <a16:creationId xmlns:a16="http://schemas.microsoft.com/office/drawing/2014/main" id="{42A4966E-504B-4F57-91B1-18D368A3A87C}"/>
            </a:ext>
          </a:extLst>
        </xdr:cNvPr>
        <xdr:cNvSpPr/>
      </xdr:nvSpPr>
      <xdr:spPr>
        <a:xfrm>
          <a:off x="20383500" y="14072236"/>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60961</xdr:rowOff>
    </xdr:from>
    <xdr:to>
      <xdr:col>111</xdr:col>
      <xdr:colOff>177800</xdr:colOff>
      <xdr:row>82</xdr:row>
      <xdr:rowOff>60961</xdr:rowOff>
    </xdr:to>
    <xdr:cxnSp macro="">
      <xdr:nvCxnSpPr>
        <xdr:cNvPr id="825" name="直線コネクタ 824">
          <a:extLst>
            <a:ext uri="{FF2B5EF4-FFF2-40B4-BE49-F238E27FC236}">
              <a16:creationId xmlns:a16="http://schemas.microsoft.com/office/drawing/2014/main" id="{DCB908EB-4E5A-472E-B4E3-17770019685E}"/>
            </a:ext>
          </a:extLst>
        </xdr:cNvPr>
        <xdr:cNvCxnSpPr/>
      </xdr:nvCxnSpPr>
      <xdr:spPr>
        <a:xfrm>
          <a:off x="20437475" y="141198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10161</xdr:rowOff>
    </xdr:from>
    <xdr:to>
      <xdr:col>102</xdr:col>
      <xdr:colOff>165100</xdr:colOff>
      <xdr:row>82</xdr:row>
      <xdr:rowOff>111761</xdr:rowOff>
    </xdr:to>
    <xdr:sp macro="" textlink="">
      <xdr:nvSpPr>
        <xdr:cNvPr id="826" name="楕円 825">
          <a:extLst>
            <a:ext uri="{FF2B5EF4-FFF2-40B4-BE49-F238E27FC236}">
              <a16:creationId xmlns:a16="http://schemas.microsoft.com/office/drawing/2014/main" id="{E49865DD-D6EF-433A-A442-9ED6CD59204B}"/>
            </a:ext>
          </a:extLst>
        </xdr:cNvPr>
        <xdr:cNvSpPr/>
      </xdr:nvSpPr>
      <xdr:spPr>
        <a:xfrm>
          <a:off x="19497675" y="14072236"/>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60961</xdr:rowOff>
    </xdr:from>
    <xdr:to>
      <xdr:col>107</xdr:col>
      <xdr:colOff>50800</xdr:colOff>
      <xdr:row>82</xdr:row>
      <xdr:rowOff>60961</xdr:rowOff>
    </xdr:to>
    <xdr:cxnSp macro="">
      <xdr:nvCxnSpPr>
        <xdr:cNvPr id="827" name="直線コネクタ 826">
          <a:extLst>
            <a:ext uri="{FF2B5EF4-FFF2-40B4-BE49-F238E27FC236}">
              <a16:creationId xmlns:a16="http://schemas.microsoft.com/office/drawing/2014/main" id="{78BBFB01-6EC3-409C-8ACA-34569F482A59}"/>
            </a:ext>
          </a:extLst>
        </xdr:cNvPr>
        <xdr:cNvCxnSpPr/>
      </xdr:nvCxnSpPr>
      <xdr:spPr>
        <a:xfrm>
          <a:off x="19545300" y="14119861"/>
          <a:ext cx="8921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10161</xdr:rowOff>
    </xdr:from>
    <xdr:to>
      <xdr:col>98</xdr:col>
      <xdr:colOff>38100</xdr:colOff>
      <xdr:row>82</xdr:row>
      <xdr:rowOff>111761</xdr:rowOff>
    </xdr:to>
    <xdr:sp macro="" textlink="">
      <xdr:nvSpPr>
        <xdr:cNvPr id="828" name="楕円 827">
          <a:extLst>
            <a:ext uri="{FF2B5EF4-FFF2-40B4-BE49-F238E27FC236}">
              <a16:creationId xmlns:a16="http://schemas.microsoft.com/office/drawing/2014/main" id="{E5FE2FE0-E230-43B8-B717-C1A342FEA5F8}"/>
            </a:ext>
          </a:extLst>
        </xdr:cNvPr>
        <xdr:cNvSpPr/>
      </xdr:nvSpPr>
      <xdr:spPr>
        <a:xfrm>
          <a:off x="18608675" y="14072236"/>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60961</xdr:rowOff>
    </xdr:from>
    <xdr:to>
      <xdr:col>102</xdr:col>
      <xdr:colOff>114300</xdr:colOff>
      <xdr:row>82</xdr:row>
      <xdr:rowOff>60961</xdr:rowOff>
    </xdr:to>
    <xdr:cxnSp macro="">
      <xdr:nvCxnSpPr>
        <xdr:cNvPr id="829" name="直線コネクタ 828">
          <a:extLst>
            <a:ext uri="{FF2B5EF4-FFF2-40B4-BE49-F238E27FC236}">
              <a16:creationId xmlns:a16="http://schemas.microsoft.com/office/drawing/2014/main" id="{675FF979-A476-4A5E-8ABF-84C48746EACB}"/>
            </a:ext>
          </a:extLst>
        </xdr:cNvPr>
        <xdr:cNvCxnSpPr/>
      </xdr:nvCxnSpPr>
      <xdr:spPr>
        <a:xfrm>
          <a:off x="18659475" y="14119861"/>
          <a:ext cx="8858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102888</xdr:rowOff>
    </xdr:from>
    <xdr:ext cx="469744" cy="259045"/>
    <xdr:sp macro="" textlink="">
      <xdr:nvSpPr>
        <xdr:cNvPr id="830" name="n_1aveValue【児童館】&#10;一人当たり面積">
          <a:extLst>
            <a:ext uri="{FF2B5EF4-FFF2-40B4-BE49-F238E27FC236}">
              <a16:creationId xmlns:a16="http://schemas.microsoft.com/office/drawing/2014/main" id="{B2DF62B1-E762-48AA-BE8C-BEF03F303358}"/>
            </a:ext>
          </a:extLst>
        </xdr:cNvPr>
        <xdr:cNvSpPr txBox="1"/>
      </xdr:nvSpPr>
      <xdr:spPr>
        <a:xfrm>
          <a:off x="21078902" y="14507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102888</xdr:rowOff>
    </xdr:from>
    <xdr:ext cx="469744" cy="259045"/>
    <xdr:sp macro="" textlink="">
      <xdr:nvSpPr>
        <xdr:cNvPr id="831" name="n_2aveValue【児童館】&#10;一人当たり面積">
          <a:extLst>
            <a:ext uri="{FF2B5EF4-FFF2-40B4-BE49-F238E27FC236}">
              <a16:creationId xmlns:a16="http://schemas.microsoft.com/office/drawing/2014/main" id="{777290F7-D476-4DF7-AED8-3161D2BCEDD4}"/>
            </a:ext>
          </a:extLst>
        </xdr:cNvPr>
        <xdr:cNvSpPr txBox="1"/>
      </xdr:nvSpPr>
      <xdr:spPr>
        <a:xfrm>
          <a:off x="20202602" y="14507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125747</xdr:rowOff>
    </xdr:from>
    <xdr:ext cx="469744" cy="259045"/>
    <xdr:sp macro="" textlink="">
      <xdr:nvSpPr>
        <xdr:cNvPr id="832" name="n_3aveValue【児童館】&#10;一人当たり面積">
          <a:extLst>
            <a:ext uri="{FF2B5EF4-FFF2-40B4-BE49-F238E27FC236}">
              <a16:creationId xmlns:a16="http://schemas.microsoft.com/office/drawing/2014/main" id="{5EB2B95E-C332-4B57-96F0-97B45FC75AE8}"/>
            </a:ext>
          </a:extLst>
        </xdr:cNvPr>
        <xdr:cNvSpPr txBox="1"/>
      </xdr:nvSpPr>
      <xdr:spPr>
        <a:xfrm>
          <a:off x="19313602" y="14530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148607</xdr:rowOff>
    </xdr:from>
    <xdr:ext cx="469744" cy="259045"/>
    <xdr:sp macro="" textlink="">
      <xdr:nvSpPr>
        <xdr:cNvPr id="833" name="n_4aveValue【児童館】&#10;一人当たり面積">
          <a:extLst>
            <a:ext uri="{FF2B5EF4-FFF2-40B4-BE49-F238E27FC236}">
              <a16:creationId xmlns:a16="http://schemas.microsoft.com/office/drawing/2014/main" id="{3CCF20BD-8B06-464D-931F-709DC9874AE9}"/>
            </a:ext>
          </a:extLst>
        </xdr:cNvPr>
        <xdr:cNvSpPr txBox="1"/>
      </xdr:nvSpPr>
      <xdr:spPr>
        <a:xfrm>
          <a:off x="18421427" y="1455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128288</xdr:rowOff>
    </xdr:from>
    <xdr:ext cx="469744" cy="259045"/>
    <xdr:sp macro="" textlink="">
      <xdr:nvSpPr>
        <xdr:cNvPr id="834" name="n_1mainValue【児童館】&#10;一人当たり面積">
          <a:extLst>
            <a:ext uri="{FF2B5EF4-FFF2-40B4-BE49-F238E27FC236}">
              <a16:creationId xmlns:a16="http://schemas.microsoft.com/office/drawing/2014/main" id="{07222004-4040-48E3-B2B8-1DB98EE63DFB}"/>
            </a:ext>
          </a:extLst>
        </xdr:cNvPr>
        <xdr:cNvSpPr txBox="1"/>
      </xdr:nvSpPr>
      <xdr:spPr>
        <a:xfrm>
          <a:off x="21078902" y="13847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128288</xdr:rowOff>
    </xdr:from>
    <xdr:ext cx="469744" cy="259045"/>
    <xdr:sp macro="" textlink="">
      <xdr:nvSpPr>
        <xdr:cNvPr id="835" name="n_2mainValue【児童館】&#10;一人当たり面積">
          <a:extLst>
            <a:ext uri="{FF2B5EF4-FFF2-40B4-BE49-F238E27FC236}">
              <a16:creationId xmlns:a16="http://schemas.microsoft.com/office/drawing/2014/main" id="{F14AD938-A4DF-43D4-A1AF-AE3716D89C15}"/>
            </a:ext>
          </a:extLst>
        </xdr:cNvPr>
        <xdr:cNvSpPr txBox="1"/>
      </xdr:nvSpPr>
      <xdr:spPr>
        <a:xfrm>
          <a:off x="20202602" y="13847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128288</xdr:rowOff>
    </xdr:from>
    <xdr:ext cx="469744" cy="259045"/>
    <xdr:sp macro="" textlink="">
      <xdr:nvSpPr>
        <xdr:cNvPr id="836" name="n_3mainValue【児童館】&#10;一人当たり面積">
          <a:extLst>
            <a:ext uri="{FF2B5EF4-FFF2-40B4-BE49-F238E27FC236}">
              <a16:creationId xmlns:a16="http://schemas.microsoft.com/office/drawing/2014/main" id="{E19CB57D-DAEE-482F-82D2-01718DB48A37}"/>
            </a:ext>
          </a:extLst>
        </xdr:cNvPr>
        <xdr:cNvSpPr txBox="1"/>
      </xdr:nvSpPr>
      <xdr:spPr>
        <a:xfrm>
          <a:off x="19313602" y="13847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128288</xdr:rowOff>
    </xdr:from>
    <xdr:ext cx="469744" cy="259045"/>
    <xdr:sp macro="" textlink="">
      <xdr:nvSpPr>
        <xdr:cNvPr id="837" name="n_4mainValue【児童館】&#10;一人当たり面積">
          <a:extLst>
            <a:ext uri="{FF2B5EF4-FFF2-40B4-BE49-F238E27FC236}">
              <a16:creationId xmlns:a16="http://schemas.microsoft.com/office/drawing/2014/main" id="{E4A0A8D9-69D3-4930-928E-E4B7A3AD4854}"/>
            </a:ext>
          </a:extLst>
        </xdr:cNvPr>
        <xdr:cNvSpPr txBox="1"/>
      </xdr:nvSpPr>
      <xdr:spPr>
        <a:xfrm>
          <a:off x="18421427" y="13847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8" name="正方形/長方形 837">
          <a:extLst>
            <a:ext uri="{FF2B5EF4-FFF2-40B4-BE49-F238E27FC236}">
              <a16:creationId xmlns:a16="http://schemas.microsoft.com/office/drawing/2014/main" id="{3FB82A50-07B7-464F-A51F-BF74AD49B9B3}"/>
            </a:ext>
          </a:extLst>
        </xdr:cNvPr>
        <xdr:cNvSpPr/>
      </xdr:nvSpPr>
      <xdr:spPr>
        <a:xfrm>
          <a:off x="12449175" y="1562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9" name="正方形/長方形 838">
          <a:extLst>
            <a:ext uri="{FF2B5EF4-FFF2-40B4-BE49-F238E27FC236}">
              <a16:creationId xmlns:a16="http://schemas.microsoft.com/office/drawing/2014/main" id="{EA6BBA30-98BA-4697-909B-4C88858AD510}"/>
            </a:ext>
          </a:extLst>
        </xdr:cNvPr>
        <xdr:cNvSpPr/>
      </xdr:nvSpPr>
      <xdr:spPr>
        <a:xfrm>
          <a:off x="12573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0" name="正方形/長方形 839">
          <a:extLst>
            <a:ext uri="{FF2B5EF4-FFF2-40B4-BE49-F238E27FC236}">
              <a16:creationId xmlns:a16="http://schemas.microsoft.com/office/drawing/2014/main" id="{8708DB8D-D71D-4A2C-B815-6C4D3E9B5A9A}"/>
            </a:ext>
          </a:extLst>
        </xdr:cNvPr>
        <xdr:cNvSpPr/>
      </xdr:nvSpPr>
      <xdr:spPr>
        <a:xfrm>
          <a:off x="12573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1" name="正方形/長方形 840">
          <a:extLst>
            <a:ext uri="{FF2B5EF4-FFF2-40B4-BE49-F238E27FC236}">
              <a16:creationId xmlns:a16="http://schemas.microsoft.com/office/drawing/2014/main" id="{F2063376-EB63-48F2-9188-D0F3F0DFF464}"/>
            </a:ext>
          </a:extLst>
        </xdr:cNvPr>
        <xdr:cNvSpPr/>
      </xdr:nvSpPr>
      <xdr:spPr>
        <a:xfrm>
          <a:off x="13592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2" name="正方形/長方形 841">
          <a:extLst>
            <a:ext uri="{FF2B5EF4-FFF2-40B4-BE49-F238E27FC236}">
              <a16:creationId xmlns:a16="http://schemas.microsoft.com/office/drawing/2014/main" id="{6418FF3C-C166-4FEC-9919-A7BA8099F728}"/>
            </a:ext>
          </a:extLst>
        </xdr:cNvPr>
        <xdr:cNvSpPr/>
      </xdr:nvSpPr>
      <xdr:spPr>
        <a:xfrm>
          <a:off x="13592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3" name="正方形/長方形 842">
          <a:extLst>
            <a:ext uri="{FF2B5EF4-FFF2-40B4-BE49-F238E27FC236}">
              <a16:creationId xmlns:a16="http://schemas.microsoft.com/office/drawing/2014/main" id="{AEA42D77-5AAB-4B00-8429-FFDB40A63E7F}"/>
            </a:ext>
          </a:extLst>
        </xdr:cNvPr>
        <xdr:cNvSpPr/>
      </xdr:nvSpPr>
      <xdr:spPr>
        <a:xfrm>
          <a:off x="14735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4" name="正方形/長方形 843">
          <a:extLst>
            <a:ext uri="{FF2B5EF4-FFF2-40B4-BE49-F238E27FC236}">
              <a16:creationId xmlns:a16="http://schemas.microsoft.com/office/drawing/2014/main" id="{D2F9709E-D4CA-4E12-85AE-B0AC7E70032B}"/>
            </a:ext>
          </a:extLst>
        </xdr:cNvPr>
        <xdr:cNvSpPr/>
      </xdr:nvSpPr>
      <xdr:spPr>
        <a:xfrm>
          <a:off x="14735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5" name="正方形/長方形 844">
          <a:extLst>
            <a:ext uri="{FF2B5EF4-FFF2-40B4-BE49-F238E27FC236}">
              <a16:creationId xmlns:a16="http://schemas.microsoft.com/office/drawing/2014/main" id="{391463B1-7ABD-43B1-A7AB-BAE2B25533B6}"/>
            </a:ext>
          </a:extLst>
        </xdr:cNvPr>
        <xdr:cNvSpPr/>
      </xdr:nvSpPr>
      <xdr:spPr>
        <a:xfrm>
          <a:off x="12449175"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6" name="テキスト ボックス 845">
          <a:extLst>
            <a:ext uri="{FF2B5EF4-FFF2-40B4-BE49-F238E27FC236}">
              <a16:creationId xmlns:a16="http://schemas.microsoft.com/office/drawing/2014/main" id="{41C90C0A-7A58-41BA-B7D6-31363EDC4C47}"/>
            </a:ext>
          </a:extLst>
        </xdr:cNvPr>
        <xdr:cNvSpPr txBox="1"/>
      </xdr:nvSpPr>
      <xdr:spPr>
        <a:xfrm>
          <a:off x="12411075"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7" name="直線コネクタ 846">
          <a:extLst>
            <a:ext uri="{FF2B5EF4-FFF2-40B4-BE49-F238E27FC236}">
              <a16:creationId xmlns:a16="http://schemas.microsoft.com/office/drawing/2014/main" id="{8EF6E2D1-3B44-4104-A800-B0DA2B5DD169}"/>
            </a:ext>
          </a:extLst>
        </xdr:cNvPr>
        <xdr:cNvCxnSpPr/>
      </xdr:nvCxnSpPr>
      <xdr:spPr>
        <a:xfrm>
          <a:off x="12449175"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8" name="テキスト ボックス 847">
          <a:extLst>
            <a:ext uri="{FF2B5EF4-FFF2-40B4-BE49-F238E27FC236}">
              <a16:creationId xmlns:a16="http://schemas.microsoft.com/office/drawing/2014/main" id="{A077A9EC-A0AA-465E-A6E4-43252024EC1F}"/>
            </a:ext>
          </a:extLst>
        </xdr:cNvPr>
        <xdr:cNvSpPr txBox="1"/>
      </xdr:nvSpPr>
      <xdr:spPr>
        <a:xfrm>
          <a:off x="11978821" y="1891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849" name="直線コネクタ 848">
          <a:extLst>
            <a:ext uri="{FF2B5EF4-FFF2-40B4-BE49-F238E27FC236}">
              <a16:creationId xmlns:a16="http://schemas.microsoft.com/office/drawing/2014/main" id="{D4FA1761-52A8-47ED-A8FE-63F6EAF287A8}"/>
            </a:ext>
          </a:extLst>
        </xdr:cNvPr>
        <xdr:cNvCxnSpPr/>
      </xdr:nvCxnSpPr>
      <xdr:spPr>
        <a:xfrm>
          <a:off x="12449175"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850" name="テキスト ボックス 849">
          <a:extLst>
            <a:ext uri="{FF2B5EF4-FFF2-40B4-BE49-F238E27FC236}">
              <a16:creationId xmlns:a16="http://schemas.microsoft.com/office/drawing/2014/main" id="{BFAF21DC-8D2C-406C-89D8-02B864B8EFA7}"/>
            </a:ext>
          </a:extLst>
        </xdr:cNvPr>
        <xdr:cNvSpPr txBox="1"/>
      </xdr:nvSpPr>
      <xdr:spPr>
        <a:xfrm>
          <a:off x="11978821" y="18453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851" name="直線コネクタ 850">
          <a:extLst>
            <a:ext uri="{FF2B5EF4-FFF2-40B4-BE49-F238E27FC236}">
              <a16:creationId xmlns:a16="http://schemas.microsoft.com/office/drawing/2014/main" id="{602381EF-9E07-4086-9BD8-CAE8374888DD}"/>
            </a:ext>
          </a:extLst>
        </xdr:cNvPr>
        <xdr:cNvCxnSpPr/>
      </xdr:nvCxnSpPr>
      <xdr:spPr>
        <a:xfrm>
          <a:off x="12449175"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852" name="テキスト ボックス 851">
          <a:extLst>
            <a:ext uri="{FF2B5EF4-FFF2-40B4-BE49-F238E27FC236}">
              <a16:creationId xmlns:a16="http://schemas.microsoft.com/office/drawing/2014/main" id="{6CA09309-BF84-4F81-85F0-12CF45A6E9AF}"/>
            </a:ext>
          </a:extLst>
        </xdr:cNvPr>
        <xdr:cNvSpPr txBox="1"/>
      </xdr:nvSpPr>
      <xdr:spPr>
        <a:xfrm>
          <a:off x="12042941" y="17996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853" name="直線コネクタ 852">
          <a:extLst>
            <a:ext uri="{FF2B5EF4-FFF2-40B4-BE49-F238E27FC236}">
              <a16:creationId xmlns:a16="http://schemas.microsoft.com/office/drawing/2014/main" id="{7AA0540A-EBAA-4A2A-BF98-84A61AB79BF1}"/>
            </a:ext>
          </a:extLst>
        </xdr:cNvPr>
        <xdr:cNvCxnSpPr/>
      </xdr:nvCxnSpPr>
      <xdr:spPr>
        <a:xfrm>
          <a:off x="12449175"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854" name="テキスト ボックス 853">
          <a:extLst>
            <a:ext uri="{FF2B5EF4-FFF2-40B4-BE49-F238E27FC236}">
              <a16:creationId xmlns:a16="http://schemas.microsoft.com/office/drawing/2014/main" id="{99B08743-BE5B-4547-80A1-64CA2C7C177C}"/>
            </a:ext>
          </a:extLst>
        </xdr:cNvPr>
        <xdr:cNvSpPr txBox="1"/>
      </xdr:nvSpPr>
      <xdr:spPr>
        <a:xfrm>
          <a:off x="12042941" y="17539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855" name="直線コネクタ 854">
          <a:extLst>
            <a:ext uri="{FF2B5EF4-FFF2-40B4-BE49-F238E27FC236}">
              <a16:creationId xmlns:a16="http://schemas.microsoft.com/office/drawing/2014/main" id="{FD32D146-C0C6-4D71-B0FF-75EF1691820B}"/>
            </a:ext>
          </a:extLst>
        </xdr:cNvPr>
        <xdr:cNvCxnSpPr/>
      </xdr:nvCxnSpPr>
      <xdr:spPr>
        <a:xfrm>
          <a:off x="12449175"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856" name="テキスト ボックス 855">
          <a:extLst>
            <a:ext uri="{FF2B5EF4-FFF2-40B4-BE49-F238E27FC236}">
              <a16:creationId xmlns:a16="http://schemas.microsoft.com/office/drawing/2014/main" id="{2B7A3099-421D-4553-B7C4-4B37836FDA22}"/>
            </a:ext>
          </a:extLst>
        </xdr:cNvPr>
        <xdr:cNvSpPr txBox="1"/>
      </xdr:nvSpPr>
      <xdr:spPr>
        <a:xfrm>
          <a:off x="12042941" y="17082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7" name="直線コネクタ 856">
          <a:extLst>
            <a:ext uri="{FF2B5EF4-FFF2-40B4-BE49-F238E27FC236}">
              <a16:creationId xmlns:a16="http://schemas.microsoft.com/office/drawing/2014/main" id="{3D4E35D3-958C-4585-B282-B7695AEC1E5F}"/>
            </a:ext>
          </a:extLst>
        </xdr:cNvPr>
        <xdr:cNvCxnSpPr/>
      </xdr:nvCxnSpPr>
      <xdr:spPr>
        <a:xfrm>
          <a:off x="12449175"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858" name="テキスト ボックス 857">
          <a:extLst>
            <a:ext uri="{FF2B5EF4-FFF2-40B4-BE49-F238E27FC236}">
              <a16:creationId xmlns:a16="http://schemas.microsoft.com/office/drawing/2014/main" id="{26A3EAF4-B411-4741-988C-367873601A7B}"/>
            </a:ext>
          </a:extLst>
        </xdr:cNvPr>
        <xdr:cNvSpPr txBox="1"/>
      </xdr:nvSpPr>
      <xdr:spPr>
        <a:xfrm>
          <a:off x="12042941" y="16624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9" name="【公民館】&#10;有形固定資産減価償却率グラフ枠">
          <a:extLst>
            <a:ext uri="{FF2B5EF4-FFF2-40B4-BE49-F238E27FC236}">
              <a16:creationId xmlns:a16="http://schemas.microsoft.com/office/drawing/2014/main" id="{177377FB-EEA1-422A-A15A-0424C9CC0271}"/>
            </a:ext>
          </a:extLst>
        </xdr:cNvPr>
        <xdr:cNvSpPr/>
      </xdr:nvSpPr>
      <xdr:spPr>
        <a:xfrm>
          <a:off x="12449175"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16763</xdr:rowOff>
    </xdr:from>
    <xdr:to>
      <xdr:col>85</xdr:col>
      <xdr:colOff>126364</xdr:colOff>
      <xdr:row>108</xdr:row>
      <xdr:rowOff>76200</xdr:rowOff>
    </xdr:to>
    <xdr:cxnSp macro="">
      <xdr:nvCxnSpPr>
        <xdr:cNvPr id="860" name="直線コネクタ 859">
          <a:extLst>
            <a:ext uri="{FF2B5EF4-FFF2-40B4-BE49-F238E27FC236}">
              <a16:creationId xmlns:a16="http://schemas.microsoft.com/office/drawing/2014/main" id="{1313DC19-AD3C-4409-9CDC-5548B0030F9A}"/>
            </a:ext>
          </a:extLst>
        </xdr:cNvPr>
        <xdr:cNvCxnSpPr/>
      </xdr:nvCxnSpPr>
      <xdr:spPr>
        <a:xfrm flipV="1">
          <a:off x="16322039" y="17161763"/>
          <a:ext cx="0" cy="14310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80027</xdr:rowOff>
    </xdr:from>
    <xdr:ext cx="469744" cy="259045"/>
    <xdr:sp macro="" textlink="">
      <xdr:nvSpPr>
        <xdr:cNvPr id="861" name="【公民館】&#10;有形固定資産減価償却率最小値テキスト">
          <a:extLst>
            <a:ext uri="{FF2B5EF4-FFF2-40B4-BE49-F238E27FC236}">
              <a16:creationId xmlns:a16="http://schemas.microsoft.com/office/drawing/2014/main" id="{5567DDDB-EB57-4B2B-9BB5-58C2CE320868}"/>
            </a:ext>
          </a:extLst>
        </xdr:cNvPr>
        <xdr:cNvSpPr txBox="1"/>
      </xdr:nvSpPr>
      <xdr:spPr>
        <a:xfrm>
          <a:off x="16360775" y="1859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76200</xdr:rowOff>
    </xdr:from>
    <xdr:to>
      <xdr:col>86</xdr:col>
      <xdr:colOff>25400</xdr:colOff>
      <xdr:row>108</xdr:row>
      <xdr:rowOff>76200</xdr:rowOff>
    </xdr:to>
    <xdr:cxnSp macro="">
      <xdr:nvCxnSpPr>
        <xdr:cNvPr id="862" name="直線コネクタ 861">
          <a:extLst>
            <a:ext uri="{FF2B5EF4-FFF2-40B4-BE49-F238E27FC236}">
              <a16:creationId xmlns:a16="http://schemas.microsoft.com/office/drawing/2014/main" id="{9D0777FA-34E6-40BD-B959-FCAFD8A0F820}"/>
            </a:ext>
          </a:extLst>
        </xdr:cNvPr>
        <xdr:cNvCxnSpPr/>
      </xdr:nvCxnSpPr>
      <xdr:spPr>
        <a:xfrm>
          <a:off x="16230600" y="18592800"/>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134890</xdr:rowOff>
    </xdr:from>
    <xdr:ext cx="405111" cy="259045"/>
    <xdr:sp macro="" textlink="">
      <xdr:nvSpPr>
        <xdr:cNvPr id="863" name="【公民館】&#10;有形固定資産減価償却率最大値テキスト">
          <a:extLst>
            <a:ext uri="{FF2B5EF4-FFF2-40B4-BE49-F238E27FC236}">
              <a16:creationId xmlns:a16="http://schemas.microsoft.com/office/drawing/2014/main" id="{6B7939B4-A19C-4D97-A3D3-1EF14AF454C3}"/>
            </a:ext>
          </a:extLst>
        </xdr:cNvPr>
        <xdr:cNvSpPr txBox="1"/>
      </xdr:nvSpPr>
      <xdr:spPr>
        <a:xfrm>
          <a:off x="16360775" y="16936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16763</xdr:rowOff>
    </xdr:from>
    <xdr:to>
      <xdr:col>86</xdr:col>
      <xdr:colOff>25400</xdr:colOff>
      <xdr:row>100</xdr:row>
      <xdr:rowOff>16763</xdr:rowOff>
    </xdr:to>
    <xdr:cxnSp macro="">
      <xdr:nvCxnSpPr>
        <xdr:cNvPr id="864" name="直線コネクタ 863">
          <a:extLst>
            <a:ext uri="{FF2B5EF4-FFF2-40B4-BE49-F238E27FC236}">
              <a16:creationId xmlns:a16="http://schemas.microsoft.com/office/drawing/2014/main" id="{8232DA31-542B-4377-8773-F457BA76586B}"/>
            </a:ext>
          </a:extLst>
        </xdr:cNvPr>
        <xdr:cNvCxnSpPr/>
      </xdr:nvCxnSpPr>
      <xdr:spPr>
        <a:xfrm>
          <a:off x="16230600" y="17161763"/>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120414</xdr:rowOff>
    </xdr:from>
    <xdr:ext cx="405111" cy="259045"/>
    <xdr:sp macro="" textlink="">
      <xdr:nvSpPr>
        <xdr:cNvPr id="865" name="【公民館】&#10;有形固定資産減価償却率平均値テキスト">
          <a:extLst>
            <a:ext uri="{FF2B5EF4-FFF2-40B4-BE49-F238E27FC236}">
              <a16:creationId xmlns:a16="http://schemas.microsoft.com/office/drawing/2014/main" id="{BF7B93F7-19D0-477D-8903-9336D7722E7D}"/>
            </a:ext>
          </a:extLst>
        </xdr:cNvPr>
        <xdr:cNvSpPr txBox="1"/>
      </xdr:nvSpPr>
      <xdr:spPr>
        <a:xfrm>
          <a:off x="16360775" y="176114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141987</xdr:rowOff>
    </xdr:from>
    <xdr:to>
      <xdr:col>85</xdr:col>
      <xdr:colOff>177800</xdr:colOff>
      <xdr:row>103</xdr:row>
      <xdr:rowOff>72137</xdr:rowOff>
    </xdr:to>
    <xdr:sp macro="" textlink="">
      <xdr:nvSpPr>
        <xdr:cNvPr id="866" name="フローチャート: 判断 865">
          <a:extLst>
            <a:ext uri="{FF2B5EF4-FFF2-40B4-BE49-F238E27FC236}">
              <a16:creationId xmlns:a16="http://schemas.microsoft.com/office/drawing/2014/main" id="{F2B74314-1E4A-447B-AC20-24D4C728609E}"/>
            </a:ext>
          </a:extLst>
        </xdr:cNvPr>
        <xdr:cNvSpPr/>
      </xdr:nvSpPr>
      <xdr:spPr>
        <a:xfrm>
          <a:off x="16268700" y="17633062"/>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123698</xdr:rowOff>
    </xdr:from>
    <xdr:to>
      <xdr:col>81</xdr:col>
      <xdr:colOff>101600</xdr:colOff>
      <xdr:row>103</xdr:row>
      <xdr:rowOff>53848</xdr:rowOff>
    </xdr:to>
    <xdr:sp macro="" textlink="">
      <xdr:nvSpPr>
        <xdr:cNvPr id="867" name="フローチャート: 判断 866">
          <a:extLst>
            <a:ext uri="{FF2B5EF4-FFF2-40B4-BE49-F238E27FC236}">
              <a16:creationId xmlns:a16="http://schemas.microsoft.com/office/drawing/2014/main" id="{C42703DE-EEBA-4874-A29A-0DB84649A2E1}"/>
            </a:ext>
          </a:extLst>
        </xdr:cNvPr>
        <xdr:cNvSpPr/>
      </xdr:nvSpPr>
      <xdr:spPr>
        <a:xfrm>
          <a:off x="15430500" y="17614773"/>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91694</xdr:rowOff>
    </xdr:from>
    <xdr:to>
      <xdr:col>76</xdr:col>
      <xdr:colOff>165100</xdr:colOff>
      <xdr:row>103</xdr:row>
      <xdr:rowOff>21844</xdr:rowOff>
    </xdr:to>
    <xdr:sp macro="" textlink="">
      <xdr:nvSpPr>
        <xdr:cNvPr id="868" name="フローチャート: 判断 867">
          <a:extLst>
            <a:ext uri="{FF2B5EF4-FFF2-40B4-BE49-F238E27FC236}">
              <a16:creationId xmlns:a16="http://schemas.microsoft.com/office/drawing/2014/main" id="{B76F864C-A62D-420B-9924-C0F63C07F6CC}"/>
            </a:ext>
          </a:extLst>
        </xdr:cNvPr>
        <xdr:cNvSpPr/>
      </xdr:nvSpPr>
      <xdr:spPr>
        <a:xfrm>
          <a:off x="14544675" y="17579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71120</xdr:rowOff>
    </xdr:from>
    <xdr:to>
      <xdr:col>72</xdr:col>
      <xdr:colOff>38100</xdr:colOff>
      <xdr:row>103</xdr:row>
      <xdr:rowOff>1270</xdr:rowOff>
    </xdr:to>
    <xdr:sp macro="" textlink="">
      <xdr:nvSpPr>
        <xdr:cNvPr id="869" name="フローチャート: 判断 868">
          <a:extLst>
            <a:ext uri="{FF2B5EF4-FFF2-40B4-BE49-F238E27FC236}">
              <a16:creationId xmlns:a16="http://schemas.microsoft.com/office/drawing/2014/main" id="{FE734E53-5415-436E-9481-3F655E912BFF}"/>
            </a:ext>
          </a:extLst>
        </xdr:cNvPr>
        <xdr:cNvSpPr/>
      </xdr:nvSpPr>
      <xdr:spPr>
        <a:xfrm>
          <a:off x="13655675" y="17562195"/>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52832</xdr:rowOff>
    </xdr:from>
    <xdr:to>
      <xdr:col>67</xdr:col>
      <xdr:colOff>101600</xdr:colOff>
      <xdr:row>102</xdr:row>
      <xdr:rowOff>154432</xdr:rowOff>
    </xdr:to>
    <xdr:sp macro="" textlink="">
      <xdr:nvSpPr>
        <xdr:cNvPr id="870" name="フローチャート: 判断 869">
          <a:extLst>
            <a:ext uri="{FF2B5EF4-FFF2-40B4-BE49-F238E27FC236}">
              <a16:creationId xmlns:a16="http://schemas.microsoft.com/office/drawing/2014/main" id="{A5368A33-BC1D-463E-B0DA-F282B9284102}"/>
            </a:ext>
          </a:extLst>
        </xdr:cNvPr>
        <xdr:cNvSpPr/>
      </xdr:nvSpPr>
      <xdr:spPr>
        <a:xfrm>
          <a:off x="12763500" y="17540732"/>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F9CB180A-6515-4461-8DB5-2158A71D5D7D}"/>
            </a:ext>
          </a:extLst>
        </xdr:cNvPr>
        <xdr:cNvSpPr txBox="1"/>
      </xdr:nvSpPr>
      <xdr:spPr>
        <a:xfrm>
          <a:off x="161321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42F7E89D-9BD3-4EDC-A793-576080ED0FAC}"/>
            </a:ext>
          </a:extLst>
        </xdr:cNvPr>
        <xdr:cNvSpPr txBox="1"/>
      </xdr:nvSpPr>
      <xdr:spPr>
        <a:xfrm>
          <a:off x="15293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6DA189AF-0AB7-46C6-A619-31579C6CA05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4328CD38-1BC9-4FC8-A49E-ABB264734F32}"/>
            </a:ext>
          </a:extLst>
        </xdr:cNvPr>
        <xdr:cNvSpPr txBox="1"/>
      </xdr:nvSpPr>
      <xdr:spPr>
        <a:xfrm>
          <a:off x="13515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43DD7B5F-B04B-4F89-B334-80FCE58A904E}"/>
            </a:ext>
          </a:extLst>
        </xdr:cNvPr>
        <xdr:cNvSpPr txBox="1"/>
      </xdr:nvSpPr>
      <xdr:spPr>
        <a:xfrm>
          <a:off x="12626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23113</xdr:rowOff>
    </xdr:from>
    <xdr:to>
      <xdr:col>85</xdr:col>
      <xdr:colOff>177800</xdr:colOff>
      <xdr:row>102</xdr:row>
      <xdr:rowOff>124713</xdr:rowOff>
    </xdr:to>
    <xdr:sp macro="" textlink="">
      <xdr:nvSpPr>
        <xdr:cNvPr id="876" name="楕円 875">
          <a:extLst>
            <a:ext uri="{FF2B5EF4-FFF2-40B4-BE49-F238E27FC236}">
              <a16:creationId xmlns:a16="http://schemas.microsoft.com/office/drawing/2014/main" id="{C78C56E0-57C2-494F-A39B-48D3062BED35}"/>
            </a:ext>
          </a:extLst>
        </xdr:cNvPr>
        <xdr:cNvSpPr/>
      </xdr:nvSpPr>
      <xdr:spPr>
        <a:xfrm>
          <a:off x="16268700" y="1751101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45990</xdr:rowOff>
    </xdr:from>
    <xdr:ext cx="405111" cy="259045"/>
    <xdr:sp macro="" textlink="">
      <xdr:nvSpPr>
        <xdr:cNvPr id="877" name="【公民館】&#10;有形固定資産減価償却率該当値テキスト">
          <a:extLst>
            <a:ext uri="{FF2B5EF4-FFF2-40B4-BE49-F238E27FC236}">
              <a16:creationId xmlns:a16="http://schemas.microsoft.com/office/drawing/2014/main" id="{A689CE47-9C3A-4F94-A646-49FA1951557F}"/>
            </a:ext>
          </a:extLst>
        </xdr:cNvPr>
        <xdr:cNvSpPr txBox="1"/>
      </xdr:nvSpPr>
      <xdr:spPr>
        <a:xfrm>
          <a:off x="16360775" y="17365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169418</xdr:rowOff>
    </xdr:from>
    <xdr:to>
      <xdr:col>81</xdr:col>
      <xdr:colOff>101600</xdr:colOff>
      <xdr:row>102</xdr:row>
      <xdr:rowOff>99568</xdr:rowOff>
    </xdr:to>
    <xdr:sp macro="" textlink="">
      <xdr:nvSpPr>
        <xdr:cNvPr id="878" name="楕円 877">
          <a:extLst>
            <a:ext uri="{FF2B5EF4-FFF2-40B4-BE49-F238E27FC236}">
              <a16:creationId xmlns:a16="http://schemas.microsoft.com/office/drawing/2014/main" id="{E0569397-CA56-40D6-A849-EE9F81B65B30}"/>
            </a:ext>
          </a:extLst>
        </xdr:cNvPr>
        <xdr:cNvSpPr/>
      </xdr:nvSpPr>
      <xdr:spPr>
        <a:xfrm>
          <a:off x="15430500" y="17485868"/>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48768</xdr:rowOff>
    </xdr:from>
    <xdr:to>
      <xdr:col>85</xdr:col>
      <xdr:colOff>127000</xdr:colOff>
      <xdr:row>102</xdr:row>
      <xdr:rowOff>73913</xdr:rowOff>
    </xdr:to>
    <xdr:cxnSp macro="">
      <xdr:nvCxnSpPr>
        <xdr:cNvPr id="879" name="直線コネクタ 878">
          <a:extLst>
            <a:ext uri="{FF2B5EF4-FFF2-40B4-BE49-F238E27FC236}">
              <a16:creationId xmlns:a16="http://schemas.microsoft.com/office/drawing/2014/main" id="{AB76025B-18F8-4BB2-8812-3B5D8A3BBE29}"/>
            </a:ext>
          </a:extLst>
        </xdr:cNvPr>
        <xdr:cNvCxnSpPr/>
      </xdr:nvCxnSpPr>
      <xdr:spPr>
        <a:xfrm>
          <a:off x="15484475" y="17539843"/>
          <a:ext cx="838200" cy="21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144272</xdr:rowOff>
    </xdr:from>
    <xdr:to>
      <xdr:col>76</xdr:col>
      <xdr:colOff>165100</xdr:colOff>
      <xdr:row>102</xdr:row>
      <xdr:rowOff>74422</xdr:rowOff>
    </xdr:to>
    <xdr:sp macro="" textlink="">
      <xdr:nvSpPr>
        <xdr:cNvPr id="880" name="楕円 879">
          <a:extLst>
            <a:ext uri="{FF2B5EF4-FFF2-40B4-BE49-F238E27FC236}">
              <a16:creationId xmlns:a16="http://schemas.microsoft.com/office/drawing/2014/main" id="{0B6625D7-E4D3-4474-9AF6-5BD6F8EE67E7}"/>
            </a:ext>
          </a:extLst>
        </xdr:cNvPr>
        <xdr:cNvSpPr/>
      </xdr:nvSpPr>
      <xdr:spPr>
        <a:xfrm>
          <a:off x="14544675" y="17463897"/>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23622</xdr:rowOff>
    </xdr:from>
    <xdr:to>
      <xdr:col>81</xdr:col>
      <xdr:colOff>50800</xdr:colOff>
      <xdr:row>102</xdr:row>
      <xdr:rowOff>48768</xdr:rowOff>
    </xdr:to>
    <xdr:cxnSp macro="">
      <xdr:nvCxnSpPr>
        <xdr:cNvPr id="881" name="直線コネクタ 880">
          <a:extLst>
            <a:ext uri="{FF2B5EF4-FFF2-40B4-BE49-F238E27FC236}">
              <a16:creationId xmlns:a16="http://schemas.microsoft.com/office/drawing/2014/main" id="{B797681C-8DB3-429C-B0F7-FC4D26192A99}"/>
            </a:ext>
          </a:extLst>
        </xdr:cNvPr>
        <xdr:cNvCxnSpPr/>
      </xdr:nvCxnSpPr>
      <xdr:spPr>
        <a:xfrm>
          <a:off x="14592300" y="17511522"/>
          <a:ext cx="892175" cy="28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130556</xdr:rowOff>
    </xdr:from>
    <xdr:to>
      <xdr:col>72</xdr:col>
      <xdr:colOff>38100</xdr:colOff>
      <xdr:row>102</xdr:row>
      <xdr:rowOff>60706</xdr:rowOff>
    </xdr:to>
    <xdr:sp macro="" textlink="">
      <xdr:nvSpPr>
        <xdr:cNvPr id="882" name="楕円 881">
          <a:extLst>
            <a:ext uri="{FF2B5EF4-FFF2-40B4-BE49-F238E27FC236}">
              <a16:creationId xmlns:a16="http://schemas.microsoft.com/office/drawing/2014/main" id="{D5C30B52-1071-4628-865F-0CD6B2774450}"/>
            </a:ext>
          </a:extLst>
        </xdr:cNvPr>
        <xdr:cNvSpPr/>
      </xdr:nvSpPr>
      <xdr:spPr>
        <a:xfrm>
          <a:off x="13655675" y="17447006"/>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9906</xdr:rowOff>
    </xdr:from>
    <xdr:to>
      <xdr:col>76</xdr:col>
      <xdr:colOff>114300</xdr:colOff>
      <xdr:row>102</xdr:row>
      <xdr:rowOff>23622</xdr:rowOff>
    </xdr:to>
    <xdr:cxnSp macro="">
      <xdr:nvCxnSpPr>
        <xdr:cNvPr id="883" name="直線コネクタ 882">
          <a:extLst>
            <a:ext uri="{FF2B5EF4-FFF2-40B4-BE49-F238E27FC236}">
              <a16:creationId xmlns:a16="http://schemas.microsoft.com/office/drawing/2014/main" id="{8ABB45B4-AF1F-4FB2-804B-6C3E92A4C8FB}"/>
            </a:ext>
          </a:extLst>
        </xdr:cNvPr>
        <xdr:cNvCxnSpPr/>
      </xdr:nvCxnSpPr>
      <xdr:spPr>
        <a:xfrm>
          <a:off x="13706475" y="17500981"/>
          <a:ext cx="885825" cy="1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93980</xdr:rowOff>
    </xdr:from>
    <xdr:to>
      <xdr:col>67</xdr:col>
      <xdr:colOff>101600</xdr:colOff>
      <xdr:row>102</xdr:row>
      <xdr:rowOff>24130</xdr:rowOff>
    </xdr:to>
    <xdr:sp macro="" textlink="">
      <xdr:nvSpPr>
        <xdr:cNvPr id="884" name="楕円 883">
          <a:extLst>
            <a:ext uri="{FF2B5EF4-FFF2-40B4-BE49-F238E27FC236}">
              <a16:creationId xmlns:a16="http://schemas.microsoft.com/office/drawing/2014/main" id="{461F75D4-E139-4323-A28D-2C8E3B6E898F}"/>
            </a:ext>
          </a:extLst>
        </xdr:cNvPr>
        <xdr:cNvSpPr/>
      </xdr:nvSpPr>
      <xdr:spPr>
        <a:xfrm>
          <a:off x="12763500" y="174104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144780</xdr:rowOff>
    </xdr:from>
    <xdr:to>
      <xdr:col>71</xdr:col>
      <xdr:colOff>177800</xdr:colOff>
      <xdr:row>102</xdr:row>
      <xdr:rowOff>9906</xdr:rowOff>
    </xdr:to>
    <xdr:cxnSp macro="">
      <xdr:nvCxnSpPr>
        <xdr:cNvPr id="885" name="直線コネクタ 884">
          <a:extLst>
            <a:ext uri="{FF2B5EF4-FFF2-40B4-BE49-F238E27FC236}">
              <a16:creationId xmlns:a16="http://schemas.microsoft.com/office/drawing/2014/main" id="{C0A6153A-B828-457F-A6EE-769BA7AAA8BB}"/>
            </a:ext>
          </a:extLst>
        </xdr:cNvPr>
        <xdr:cNvCxnSpPr/>
      </xdr:nvCxnSpPr>
      <xdr:spPr>
        <a:xfrm>
          <a:off x="12817475" y="17464405"/>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44975</xdr:rowOff>
    </xdr:from>
    <xdr:ext cx="405111" cy="259045"/>
    <xdr:sp macro="" textlink="">
      <xdr:nvSpPr>
        <xdr:cNvPr id="886" name="n_1aveValue【公民館】&#10;有形固定資産減価償却率">
          <a:extLst>
            <a:ext uri="{FF2B5EF4-FFF2-40B4-BE49-F238E27FC236}">
              <a16:creationId xmlns:a16="http://schemas.microsoft.com/office/drawing/2014/main" id="{B7693FA1-EA28-4659-BD0A-291BF2E72706}"/>
            </a:ext>
          </a:extLst>
        </xdr:cNvPr>
        <xdr:cNvSpPr txBox="1"/>
      </xdr:nvSpPr>
      <xdr:spPr>
        <a:xfrm>
          <a:off x="15269219" y="17707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12971</xdr:rowOff>
    </xdr:from>
    <xdr:ext cx="405111" cy="259045"/>
    <xdr:sp macro="" textlink="">
      <xdr:nvSpPr>
        <xdr:cNvPr id="887" name="n_2aveValue【公民館】&#10;有形固定資産減価償却率">
          <a:extLst>
            <a:ext uri="{FF2B5EF4-FFF2-40B4-BE49-F238E27FC236}">
              <a16:creationId xmlns:a16="http://schemas.microsoft.com/office/drawing/2014/main" id="{1026C668-D50C-4739-B4DA-1C5785F2F90C}"/>
            </a:ext>
          </a:extLst>
        </xdr:cNvPr>
        <xdr:cNvSpPr txBox="1"/>
      </xdr:nvSpPr>
      <xdr:spPr>
        <a:xfrm>
          <a:off x="14392919" y="17675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163847</xdr:rowOff>
    </xdr:from>
    <xdr:ext cx="405111" cy="259045"/>
    <xdr:sp macro="" textlink="">
      <xdr:nvSpPr>
        <xdr:cNvPr id="888" name="n_3aveValue【公民館】&#10;有形固定資産減価償却率">
          <a:extLst>
            <a:ext uri="{FF2B5EF4-FFF2-40B4-BE49-F238E27FC236}">
              <a16:creationId xmlns:a16="http://schemas.microsoft.com/office/drawing/2014/main" id="{B5D1D16C-087F-42AF-908C-B976E8D54FE6}"/>
            </a:ext>
          </a:extLst>
        </xdr:cNvPr>
        <xdr:cNvSpPr txBox="1"/>
      </xdr:nvSpPr>
      <xdr:spPr>
        <a:xfrm>
          <a:off x="13503919" y="17654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145559</xdr:rowOff>
    </xdr:from>
    <xdr:ext cx="405111" cy="259045"/>
    <xdr:sp macro="" textlink="">
      <xdr:nvSpPr>
        <xdr:cNvPr id="889" name="n_4aveValue【公民館】&#10;有形固定資産減価償却率">
          <a:extLst>
            <a:ext uri="{FF2B5EF4-FFF2-40B4-BE49-F238E27FC236}">
              <a16:creationId xmlns:a16="http://schemas.microsoft.com/office/drawing/2014/main" id="{194F1A9A-7BB2-4379-B326-8AD20B49E361}"/>
            </a:ext>
          </a:extLst>
        </xdr:cNvPr>
        <xdr:cNvSpPr txBox="1"/>
      </xdr:nvSpPr>
      <xdr:spPr>
        <a:xfrm>
          <a:off x="12611744" y="17636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116095</xdr:rowOff>
    </xdr:from>
    <xdr:ext cx="405111" cy="259045"/>
    <xdr:sp macro="" textlink="">
      <xdr:nvSpPr>
        <xdr:cNvPr id="890" name="n_1mainValue【公民館】&#10;有形固定資産減価償却率">
          <a:extLst>
            <a:ext uri="{FF2B5EF4-FFF2-40B4-BE49-F238E27FC236}">
              <a16:creationId xmlns:a16="http://schemas.microsoft.com/office/drawing/2014/main" id="{7B73F272-9794-4E70-854C-96AD90B5CA38}"/>
            </a:ext>
          </a:extLst>
        </xdr:cNvPr>
        <xdr:cNvSpPr txBox="1"/>
      </xdr:nvSpPr>
      <xdr:spPr>
        <a:xfrm>
          <a:off x="15269219" y="17261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90949</xdr:rowOff>
    </xdr:from>
    <xdr:ext cx="405111" cy="259045"/>
    <xdr:sp macro="" textlink="">
      <xdr:nvSpPr>
        <xdr:cNvPr id="891" name="n_2mainValue【公民館】&#10;有形固定資産減価償却率">
          <a:extLst>
            <a:ext uri="{FF2B5EF4-FFF2-40B4-BE49-F238E27FC236}">
              <a16:creationId xmlns:a16="http://schemas.microsoft.com/office/drawing/2014/main" id="{89F815B7-ACA7-49CA-80AB-1672A5613F7C}"/>
            </a:ext>
          </a:extLst>
        </xdr:cNvPr>
        <xdr:cNvSpPr txBox="1"/>
      </xdr:nvSpPr>
      <xdr:spPr>
        <a:xfrm>
          <a:off x="14392919" y="17235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77233</xdr:rowOff>
    </xdr:from>
    <xdr:ext cx="405111" cy="259045"/>
    <xdr:sp macro="" textlink="">
      <xdr:nvSpPr>
        <xdr:cNvPr id="892" name="n_3mainValue【公民館】&#10;有形固定資産減価償却率">
          <a:extLst>
            <a:ext uri="{FF2B5EF4-FFF2-40B4-BE49-F238E27FC236}">
              <a16:creationId xmlns:a16="http://schemas.microsoft.com/office/drawing/2014/main" id="{D8C14B4B-0E34-4BBB-AD8D-E53C3C8953D2}"/>
            </a:ext>
          </a:extLst>
        </xdr:cNvPr>
        <xdr:cNvSpPr txBox="1"/>
      </xdr:nvSpPr>
      <xdr:spPr>
        <a:xfrm>
          <a:off x="13503919" y="1722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40657</xdr:rowOff>
    </xdr:from>
    <xdr:ext cx="405111" cy="259045"/>
    <xdr:sp macro="" textlink="">
      <xdr:nvSpPr>
        <xdr:cNvPr id="893" name="n_4mainValue【公民館】&#10;有形固定資産減価償却率">
          <a:extLst>
            <a:ext uri="{FF2B5EF4-FFF2-40B4-BE49-F238E27FC236}">
              <a16:creationId xmlns:a16="http://schemas.microsoft.com/office/drawing/2014/main" id="{45D8DE6B-F4B6-455F-B747-71C6EA7CA4D9}"/>
            </a:ext>
          </a:extLst>
        </xdr:cNvPr>
        <xdr:cNvSpPr txBox="1"/>
      </xdr:nvSpPr>
      <xdr:spPr>
        <a:xfrm>
          <a:off x="12611744" y="1718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4" name="正方形/長方形 893">
          <a:extLst>
            <a:ext uri="{FF2B5EF4-FFF2-40B4-BE49-F238E27FC236}">
              <a16:creationId xmlns:a16="http://schemas.microsoft.com/office/drawing/2014/main" id="{976A82D2-40B0-4B7C-A990-5453B371D80C}"/>
            </a:ext>
          </a:extLst>
        </xdr:cNvPr>
        <xdr:cNvSpPr/>
      </xdr:nvSpPr>
      <xdr:spPr>
        <a:xfrm>
          <a:off x="18288000" y="1562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5" name="正方形/長方形 894">
          <a:extLst>
            <a:ext uri="{FF2B5EF4-FFF2-40B4-BE49-F238E27FC236}">
              <a16:creationId xmlns:a16="http://schemas.microsoft.com/office/drawing/2014/main" id="{4CFD1554-BE69-43A8-A5CE-43BFC611A405}"/>
            </a:ext>
          </a:extLst>
        </xdr:cNvPr>
        <xdr:cNvSpPr/>
      </xdr:nvSpPr>
      <xdr:spPr>
        <a:xfrm>
          <a:off x="18418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6" name="正方形/長方形 895">
          <a:extLst>
            <a:ext uri="{FF2B5EF4-FFF2-40B4-BE49-F238E27FC236}">
              <a16:creationId xmlns:a16="http://schemas.microsoft.com/office/drawing/2014/main" id="{9C4C230B-DCF6-4248-967D-B4BDF816FC1E}"/>
            </a:ext>
          </a:extLst>
        </xdr:cNvPr>
        <xdr:cNvSpPr/>
      </xdr:nvSpPr>
      <xdr:spPr>
        <a:xfrm>
          <a:off x="18418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7" name="正方形/長方形 896">
          <a:extLst>
            <a:ext uri="{FF2B5EF4-FFF2-40B4-BE49-F238E27FC236}">
              <a16:creationId xmlns:a16="http://schemas.microsoft.com/office/drawing/2014/main" id="{9BD3BF02-FC67-4028-AC7C-F9775811E80E}"/>
            </a:ext>
          </a:extLst>
        </xdr:cNvPr>
        <xdr:cNvSpPr/>
      </xdr:nvSpPr>
      <xdr:spPr>
        <a:xfrm>
          <a:off x="19431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8" name="正方形/長方形 897">
          <a:extLst>
            <a:ext uri="{FF2B5EF4-FFF2-40B4-BE49-F238E27FC236}">
              <a16:creationId xmlns:a16="http://schemas.microsoft.com/office/drawing/2014/main" id="{656207AB-D8C6-4200-A347-4EDC638E5626}"/>
            </a:ext>
          </a:extLst>
        </xdr:cNvPr>
        <xdr:cNvSpPr/>
      </xdr:nvSpPr>
      <xdr:spPr>
        <a:xfrm>
          <a:off x="19431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9" name="正方形/長方形 898">
          <a:extLst>
            <a:ext uri="{FF2B5EF4-FFF2-40B4-BE49-F238E27FC236}">
              <a16:creationId xmlns:a16="http://schemas.microsoft.com/office/drawing/2014/main" id="{B6A18959-A3B0-4342-AF3A-71AE024EDF4C}"/>
            </a:ext>
          </a:extLst>
        </xdr:cNvPr>
        <xdr:cNvSpPr/>
      </xdr:nvSpPr>
      <xdr:spPr>
        <a:xfrm>
          <a:off x="20574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0" name="正方形/長方形 899">
          <a:extLst>
            <a:ext uri="{FF2B5EF4-FFF2-40B4-BE49-F238E27FC236}">
              <a16:creationId xmlns:a16="http://schemas.microsoft.com/office/drawing/2014/main" id="{628BB5A0-DEA9-469F-8003-66DF6FB27A7B}"/>
            </a:ext>
          </a:extLst>
        </xdr:cNvPr>
        <xdr:cNvSpPr/>
      </xdr:nvSpPr>
      <xdr:spPr>
        <a:xfrm>
          <a:off x="20574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1" name="正方形/長方形 900">
          <a:extLst>
            <a:ext uri="{FF2B5EF4-FFF2-40B4-BE49-F238E27FC236}">
              <a16:creationId xmlns:a16="http://schemas.microsoft.com/office/drawing/2014/main" id="{8FD36A30-E455-4543-8CD1-BC7FAFBABAB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2" name="テキスト ボックス 901">
          <a:extLst>
            <a:ext uri="{FF2B5EF4-FFF2-40B4-BE49-F238E27FC236}">
              <a16:creationId xmlns:a16="http://schemas.microsoft.com/office/drawing/2014/main" id="{AE214473-6909-44B5-BE7C-7F40CC9C2B73}"/>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3" name="直線コネクタ 902">
          <a:extLst>
            <a:ext uri="{FF2B5EF4-FFF2-40B4-BE49-F238E27FC236}">
              <a16:creationId xmlns:a16="http://schemas.microsoft.com/office/drawing/2014/main" id="{A4808001-0D1B-4181-8441-4788B75BB797}"/>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4" name="直線コネクタ 903">
          <a:extLst>
            <a:ext uri="{FF2B5EF4-FFF2-40B4-BE49-F238E27FC236}">
              <a16:creationId xmlns:a16="http://schemas.microsoft.com/office/drawing/2014/main" id="{F06EE82B-0251-44CE-8E8C-C0DABD771A97}"/>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5" name="テキスト ボックス 904">
          <a:extLst>
            <a:ext uri="{FF2B5EF4-FFF2-40B4-BE49-F238E27FC236}">
              <a16:creationId xmlns:a16="http://schemas.microsoft.com/office/drawing/2014/main" id="{9B9B3894-EE33-4050-BA67-09A8C248629B}"/>
            </a:ext>
          </a:extLst>
        </xdr:cNvPr>
        <xdr:cNvSpPr txBox="1"/>
      </xdr:nvSpPr>
      <xdr:spPr>
        <a:xfrm>
          <a:off x="17823996" y="1852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6" name="直線コネクタ 905">
          <a:extLst>
            <a:ext uri="{FF2B5EF4-FFF2-40B4-BE49-F238E27FC236}">
              <a16:creationId xmlns:a16="http://schemas.microsoft.com/office/drawing/2014/main" id="{5C1F3151-2CC2-43C8-9E32-35517E5DF5B8}"/>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7" name="テキスト ボックス 906">
          <a:extLst>
            <a:ext uri="{FF2B5EF4-FFF2-40B4-BE49-F238E27FC236}">
              <a16:creationId xmlns:a16="http://schemas.microsoft.com/office/drawing/2014/main" id="{C9DBD8B9-10B6-4D9A-BCAA-B9B0729AC3EA}"/>
            </a:ext>
          </a:extLst>
        </xdr:cNvPr>
        <xdr:cNvSpPr txBox="1"/>
      </xdr:nvSpPr>
      <xdr:spPr>
        <a:xfrm>
          <a:off x="17823996" y="18148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8" name="直線コネクタ 907">
          <a:extLst>
            <a:ext uri="{FF2B5EF4-FFF2-40B4-BE49-F238E27FC236}">
              <a16:creationId xmlns:a16="http://schemas.microsoft.com/office/drawing/2014/main" id="{E483B72E-31E2-4130-8BEB-987B1CC910A5}"/>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9" name="テキスト ボックス 908">
          <a:extLst>
            <a:ext uri="{FF2B5EF4-FFF2-40B4-BE49-F238E27FC236}">
              <a16:creationId xmlns:a16="http://schemas.microsoft.com/office/drawing/2014/main" id="{BAC61FAF-50FB-41D7-9BFE-537AABB7FC7C}"/>
            </a:ext>
          </a:extLst>
        </xdr:cNvPr>
        <xdr:cNvSpPr txBox="1"/>
      </xdr:nvSpPr>
      <xdr:spPr>
        <a:xfrm>
          <a:off x="17823996" y="17767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0" name="直線コネクタ 909">
          <a:extLst>
            <a:ext uri="{FF2B5EF4-FFF2-40B4-BE49-F238E27FC236}">
              <a16:creationId xmlns:a16="http://schemas.microsoft.com/office/drawing/2014/main" id="{9AD98DB2-BECF-45EB-B4AB-17F74821192A}"/>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1" name="テキスト ボックス 910">
          <a:extLst>
            <a:ext uri="{FF2B5EF4-FFF2-40B4-BE49-F238E27FC236}">
              <a16:creationId xmlns:a16="http://schemas.microsoft.com/office/drawing/2014/main" id="{6F2EC551-9DF2-4782-8E4F-BFEC08E904EB}"/>
            </a:ext>
          </a:extLst>
        </xdr:cNvPr>
        <xdr:cNvSpPr txBox="1"/>
      </xdr:nvSpPr>
      <xdr:spPr>
        <a:xfrm>
          <a:off x="17823996" y="17386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2" name="直線コネクタ 911">
          <a:extLst>
            <a:ext uri="{FF2B5EF4-FFF2-40B4-BE49-F238E27FC236}">
              <a16:creationId xmlns:a16="http://schemas.microsoft.com/office/drawing/2014/main" id="{AB9DC634-166E-4286-B923-B32638321121}"/>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3" name="テキスト ボックス 912">
          <a:extLst>
            <a:ext uri="{FF2B5EF4-FFF2-40B4-BE49-F238E27FC236}">
              <a16:creationId xmlns:a16="http://schemas.microsoft.com/office/drawing/2014/main" id="{C54A280A-A522-4CEB-AD2C-7123DFAF83AB}"/>
            </a:ext>
          </a:extLst>
        </xdr:cNvPr>
        <xdr:cNvSpPr txBox="1"/>
      </xdr:nvSpPr>
      <xdr:spPr>
        <a:xfrm>
          <a:off x="17823996" y="17005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4" name="直線コネクタ 913">
          <a:extLst>
            <a:ext uri="{FF2B5EF4-FFF2-40B4-BE49-F238E27FC236}">
              <a16:creationId xmlns:a16="http://schemas.microsoft.com/office/drawing/2014/main" id="{7DFD9C9E-52E9-439D-B8FE-D21231EC9F6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5" name="テキスト ボックス 914">
          <a:extLst>
            <a:ext uri="{FF2B5EF4-FFF2-40B4-BE49-F238E27FC236}">
              <a16:creationId xmlns:a16="http://schemas.microsoft.com/office/drawing/2014/main" id="{22B36A97-F2E6-4A6B-AC70-DAEB55B9E28A}"/>
            </a:ext>
          </a:extLst>
        </xdr:cNvPr>
        <xdr:cNvSpPr txBox="1"/>
      </xdr:nvSpPr>
      <xdr:spPr>
        <a:xfrm>
          <a:off x="17823996" y="1662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6" name="【公民館】&#10;一人当たり面積グラフ枠">
          <a:extLst>
            <a:ext uri="{FF2B5EF4-FFF2-40B4-BE49-F238E27FC236}">
              <a16:creationId xmlns:a16="http://schemas.microsoft.com/office/drawing/2014/main" id="{112474E0-3CB9-43A4-8352-D2C9419C6697}"/>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140970</xdr:rowOff>
    </xdr:from>
    <xdr:to>
      <xdr:col>116</xdr:col>
      <xdr:colOff>62864</xdr:colOff>
      <xdr:row>108</xdr:row>
      <xdr:rowOff>114300</xdr:rowOff>
    </xdr:to>
    <xdr:cxnSp macro="">
      <xdr:nvCxnSpPr>
        <xdr:cNvPr id="917" name="直線コネクタ 916">
          <a:extLst>
            <a:ext uri="{FF2B5EF4-FFF2-40B4-BE49-F238E27FC236}">
              <a16:creationId xmlns:a16="http://schemas.microsoft.com/office/drawing/2014/main" id="{78A93683-8612-4676-BB2C-70A96A7F9AAA}"/>
            </a:ext>
          </a:extLst>
        </xdr:cNvPr>
        <xdr:cNvCxnSpPr/>
      </xdr:nvCxnSpPr>
      <xdr:spPr>
        <a:xfrm flipV="1">
          <a:off x="22164039" y="17117695"/>
          <a:ext cx="0" cy="1513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118127</xdr:rowOff>
    </xdr:from>
    <xdr:ext cx="469744" cy="259045"/>
    <xdr:sp macro="" textlink="">
      <xdr:nvSpPr>
        <xdr:cNvPr id="918" name="【公民館】&#10;一人当たり面積最小値テキスト">
          <a:extLst>
            <a:ext uri="{FF2B5EF4-FFF2-40B4-BE49-F238E27FC236}">
              <a16:creationId xmlns:a16="http://schemas.microsoft.com/office/drawing/2014/main" id="{63EF1260-6156-41C9-ABA5-C774C1517573}"/>
            </a:ext>
          </a:extLst>
        </xdr:cNvPr>
        <xdr:cNvSpPr txBox="1"/>
      </xdr:nvSpPr>
      <xdr:spPr>
        <a:xfrm>
          <a:off x="22202775" y="1863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114300</xdr:rowOff>
    </xdr:from>
    <xdr:to>
      <xdr:col>116</xdr:col>
      <xdr:colOff>152400</xdr:colOff>
      <xdr:row>108</xdr:row>
      <xdr:rowOff>114300</xdr:rowOff>
    </xdr:to>
    <xdr:cxnSp macro="">
      <xdr:nvCxnSpPr>
        <xdr:cNvPr id="919" name="直線コネクタ 918">
          <a:extLst>
            <a:ext uri="{FF2B5EF4-FFF2-40B4-BE49-F238E27FC236}">
              <a16:creationId xmlns:a16="http://schemas.microsoft.com/office/drawing/2014/main" id="{733F5E6A-DB5C-47FE-992A-F666956D2D21}"/>
            </a:ext>
          </a:extLst>
        </xdr:cNvPr>
        <xdr:cNvCxnSpPr/>
      </xdr:nvCxnSpPr>
      <xdr:spPr>
        <a:xfrm>
          <a:off x="22075775" y="18630900"/>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87647</xdr:rowOff>
    </xdr:from>
    <xdr:ext cx="469744" cy="259045"/>
    <xdr:sp macro="" textlink="">
      <xdr:nvSpPr>
        <xdr:cNvPr id="920" name="【公民館】&#10;一人当たり面積最大値テキスト">
          <a:extLst>
            <a:ext uri="{FF2B5EF4-FFF2-40B4-BE49-F238E27FC236}">
              <a16:creationId xmlns:a16="http://schemas.microsoft.com/office/drawing/2014/main" id="{3E1E0388-34EE-41C8-9547-5992DFABDDB4}"/>
            </a:ext>
          </a:extLst>
        </xdr:cNvPr>
        <xdr:cNvSpPr txBox="1"/>
      </xdr:nvSpPr>
      <xdr:spPr>
        <a:xfrm>
          <a:off x="22202775" y="16892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140970</xdr:rowOff>
    </xdr:from>
    <xdr:to>
      <xdr:col>116</xdr:col>
      <xdr:colOff>152400</xdr:colOff>
      <xdr:row>99</xdr:row>
      <xdr:rowOff>140970</xdr:rowOff>
    </xdr:to>
    <xdr:cxnSp macro="">
      <xdr:nvCxnSpPr>
        <xdr:cNvPr id="921" name="直線コネクタ 920">
          <a:extLst>
            <a:ext uri="{FF2B5EF4-FFF2-40B4-BE49-F238E27FC236}">
              <a16:creationId xmlns:a16="http://schemas.microsoft.com/office/drawing/2014/main" id="{8AEF6F65-4C69-4A95-A7B3-BAC38B053EF2}"/>
            </a:ext>
          </a:extLst>
        </xdr:cNvPr>
        <xdr:cNvCxnSpPr/>
      </xdr:nvCxnSpPr>
      <xdr:spPr>
        <a:xfrm>
          <a:off x="22075775" y="17117695"/>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45738</xdr:rowOff>
    </xdr:from>
    <xdr:ext cx="469744" cy="259045"/>
    <xdr:sp macro="" textlink="">
      <xdr:nvSpPr>
        <xdr:cNvPr id="922" name="【公民館】&#10;一人当たり面積平均値テキスト">
          <a:extLst>
            <a:ext uri="{FF2B5EF4-FFF2-40B4-BE49-F238E27FC236}">
              <a16:creationId xmlns:a16="http://schemas.microsoft.com/office/drawing/2014/main" id="{08852C47-D396-428B-A3DB-F3FB67C293C9}"/>
            </a:ext>
          </a:extLst>
        </xdr:cNvPr>
        <xdr:cNvSpPr txBox="1"/>
      </xdr:nvSpPr>
      <xdr:spPr>
        <a:xfrm>
          <a:off x="22202775" y="180511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67311</xdr:rowOff>
    </xdr:from>
    <xdr:to>
      <xdr:col>116</xdr:col>
      <xdr:colOff>114300</xdr:colOff>
      <xdr:row>105</xdr:row>
      <xdr:rowOff>168911</xdr:rowOff>
    </xdr:to>
    <xdr:sp macro="" textlink="">
      <xdr:nvSpPr>
        <xdr:cNvPr id="923" name="フローチャート: 判断 922">
          <a:extLst>
            <a:ext uri="{FF2B5EF4-FFF2-40B4-BE49-F238E27FC236}">
              <a16:creationId xmlns:a16="http://schemas.microsoft.com/office/drawing/2014/main" id="{394477D2-7A7D-4DD5-A3C9-AF795B75BF38}"/>
            </a:ext>
          </a:extLst>
        </xdr:cNvPr>
        <xdr:cNvSpPr/>
      </xdr:nvSpPr>
      <xdr:spPr>
        <a:xfrm>
          <a:off x="22113875" y="18072736"/>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74930</xdr:rowOff>
    </xdr:from>
    <xdr:to>
      <xdr:col>112</xdr:col>
      <xdr:colOff>38100</xdr:colOff>
      <xdr:row>106</xdr:row>
      <xdr:rowOff>5080</xdr:rowOff>
    </xdr:to>
    <xdr:sp macro="" textlink="">
      <xdr:nvSpPr>
        <xdr:cNvPr id="924" name="フローチャート: 判断 923">
          <a:extLst>
            <a:ext uri="{FF2B5EF4-FFF2-40B4-BE49-F238E27FC236}">
              <a16:creationId xmlns:a16="http://schemas.microsoft.com/office/drawing/2014/main" id="{1050F082-E662-472B-88ED-AB14BA376B6B}"/>
            </a:ext>
          </a:extLst>
        </xdr:cNvPr>
        <xdr:cNvSpPr/>
      </xdr:nvSpPr>
      <xdr:spPr>
        <a:xfrm>
          <a:off x="21275675" y="18077180"/>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67311</xdr:rowOff>
    </xdr:from>
    <xdr:to>
      <xdr:col>107</xdr:col>
      <xdr:colOff>101600</xdr:colOff>
      <xdr:row>105</xdr:row>
      <xdr:rowOff>168911</xdr:rowOff>
    </xdr:to>
    <xdr:sp macro="" textlink="">
      <xdr:nvSpPr>
        <xdr:cNvPr id="925" name="フローチャート: 判断 924">
          <a:extLst>
            <a:ext uri="{FF2B5EF4-FFF2-40B4-BE49-F238E27FC236}">
              <a16:creationId xmlns:a16="http://schemas.microsoft.com/office/drawing/2014/main" id="{409A0178-FE9D-464F-AFE5-45C16E20871F}"/>
            </a:ext>
          </a:extLst>
        </xdr:cNvPr>
        <xdr:cNvSpPr/>
      </xdr:nvSpPr>
      <xdr:spPr>
        <a:xfrm>
          <a:off x="20383500" y="18072736"/>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74930</xdr:rowOff>
    </xdr:from>
    <xdr:to>
      <xdr:col>102</xdr:col>
      <xdr:colOff>165100</xdr:colOff>
      <xdr:row>106</xdr:row>
      <xdr:rowOff>5080</xdr:rowOff>
    </xdr:to>
    <xdr:sp macro="" textlink="">
      <xdr:nvSpPr>
        <xdr:cNvPr id="926" name="フローチャート: 判断 925">
          <a:extLst>
            <a:ext uri="{FF2B5EF4-FFF2-40B4-BE49-F238E27FC236}">
              <a16:creationId xmlns:a16="http://schemas.microsoft.com/office/drawing/2014/main" id="{AF2D6A66-C36F-4462-BEE5-F381E49C7E11}"/>
            </a:ext>
          </a:extLst>
        </xdr:cNvPr>
        <xdr:cNvSpPr/>
      </xdr:nvSpPr>
      <xdr:spPr>
        <a:xfrm>
          <a:off x="19497675" y="18077180"/>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82550</xdr:rowOff>
    </xdr:from>
    <xdr:to>
      <xdr:col>98</xdr:col>
      <xdr:colOff>38100</xdr:colOff>
      <xdr:row>106</xdr:row>
      <xdr:rowOff>12700</xdr:rowOff>
    </xdr:to>
    <xdr:sp macro="" textlink="">
      <xdr:nvSpPr>
        <xdr:cNvPr id="927" name="フローチャート: 判断 926">
          <a:extLst>
            <a:ext uri="{FF2B5EF4-FFF2-40B4-BE49-F238E27FC236}">
              <a16:creationId xmlns:a16="http://schemas.microsoft.com/office/drawing/2014/main" id="{1CC79440-2C58-431E-A0E8-D08DF390EB70}"/>
            </a:ext>
          </a:extLst>
        </xdr:cNvPr>
        <xdr:cNvSpPr/>
      </xdr:nvSpPr>
      <xdr:spPr>
        <a:xfrm>
          <a:off x="18608675" y="1808797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0226CA57-3263-4B12-86C4-370FD2D61F9D}"/>
            </a:ext>
          </a:extLst>
        </xdr:cNvPr>
        <xdr:cNvSpPr txBox="1"/>
      </xdr:nvSpPr>
      <xdr:spPr>
        <a:xfrm>
          <a:off x="219741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95FC62B1-110B-4EE3-B049-4948A8D8491B}"/>
            </a:ext>
          </a:extLst>
        </xdr:cNvPr>
        <xdr:cNvSpPr txBox="1"/>
      </xdr:nvSpPr>
      <xdr:spPr>
        <a:xfrm>
          <a:off x="21135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3F40D361-214E-4DC0-9D57-1603212209E3}"/>
            </a:ext>
          </a:extLst>
        </xdr:cNvPr>
        <xdr:cNvSpPr txBox="1"/>
      </xdr:nvSpPr>
      <xdr:spPr>
        <a:xfrm>
          <a:off x="20246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033951F7-B2F0-417A-BD23-D0AF01116677}"/>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620F9CB8-4C9C-482D-8904-7203FDFD9C62}"/>
            </a:ext>
          </a:extLst>
        </xdr:cNvPr>
        <xdr:cNvSpPr txBox="1"/>
      </xdr:nvSpPr>
      <xdr:spPr>
        <a:xfrm>
          <a:off x="18468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100</xdr:row>
      <xdr:rowOff>154939</xdr:rowOff>
    </xdr:from>
    <xdr:to>
      <xdr:col>116</xdr:col>
      <xdr:colOff>114300</xdr:colOff>
      <xdr:row>101</xdr:row>
      <xdr:rowOff>85089</xdr:rowOff>
    </xdr:to>
    <xdr:sp macro="" textlink="">
      <xdr:nvSpPr>
        <xdr:cNvPr id="933" name="楕円 932">
          <a:extLst>
            <a:ext uri="{FF2B5EF4-FFF2-40B4-BE49-F238E27FC236}">
              <a16:creationId xmlns:a16="http://schemas.microsoft.com/office/drawing/2014/main" id="{16AF607E-2E42-4DB3-AC0A-6DC8A68477AB}"/>
            </a:ext>
          </a:extLst>
        </xdr:cNvPr>
        <xdr:cNvSpPr/>
      </xdr:nvSpPr>
      <xdr:spPr>
        <a:xfrm>
          <a:off x="22113875" y="17299939"/>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6366</xdr:rowOff>
    </xdr:from>
    <xdr:ext cx="469744" cy="259045"/>
    <xdr:sp macro="" textlink="">
      <xdr:nvSpPr>
        <xdr:cNvPr id="934" name="【公民館】&#10;一人当たり面積該当値テキスト">
          <a:extLst>
            <a:ext uri="{FF2B5EF4-FFF2-40B4-BE49-F238E27FC236}">
              <a16:creationId xmlns:a16="http://schemas.microsoft.com/office/drawing/2014/main" id="{4ECE003F-E552-44B1-8E65-0B408C8BC774}"/>
            </a:ext>
          </a:extLst>
        </xdr:cNvPr>
        <xdr:cNvSpPr txBox="1"/>
      </xdr:nvSpPr>
      <xdr:spPr>
        <a:xfrm>
          <a:off x="22202775" y="17154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101</xdr:row>
      <xdr:rowOff>13970</xdr:rowOff>
    </xdr:from>
    <xdr:to>
      <xdr:col>112</xdr:col>
      <xdr:colOff>38100</xdr:colOff>
      <xdr:row>101</xdr:row>
      <xdr:rowOff>115570</xdr:rowOff>
    </xdr:to>
    <xdr:sp macro="" textlink="">
      <xdr:nvSpPr>
        <xdr:cNvPr id="935" name="楕円 934">
          <a:extLst>
            <a:ext uri="{FF2B5EF4-FFF2-40B4-BE49-F238E27FC236}">
              <a16:creationId xmlns:a16="http://schemas.microsoft.com/office/drawing/2014/main" id="{C90C22EA-8CE0-4A89-9C25-C12CB2875626}"/>
            </a:ext>
          </a:extLst>
        </xdr:cNvPr>
        <xdr:cNvSpPr/>
      </xdr:nvSpPr>
      <xdr:spPr>
        <a:xfrm>
          <a:off x="21275675" y="1733359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101</xdr:row>
      <xdr:rowOff>34289</xdr:rowOff>
    </xdr:from>
    <xdr:to>
      <xdr:col>116</xdr:col>
      <xdr:colOff>63500</xdr:colOff>
      <xdr:row>101</xdr:row>
      <xdr:rowOff>64770</xdr:rowOff>
    </xdr:to>
    <xdr:cxnSp macro="">
      <xdr:nvCxnSpPr>
        <xdr:cNvPr id="936" name="直線コネクタ 935">
          <a:extLst>
            <a:ext uri="{FF2B5EF4-FFF2-40B4-BE49-F238E27FC236}">
              <a16:creationId xmlns:a16="http://schemas.microsoft.com/office/drawing/2014/main" id="{E8A1D57A-BB68-418A-A0D1-47B056B9D8B4}"/>
            </a:ext>
          </a:extLst>
        </xdr:cNvPr>
        <xdr:cNvCxnSpPr/>
      </xdr:nvCxnSpPr>
      <xdr:spPr>
        <a:xfrm flipV="1">
          <a:off x="21326475" y="17350739"/>
          <a:ext cx="838200" cy="33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101</xdr:row>
      <xdr:rowOff>21589</xdr:rowOff>
    </xdr:from>
    <xdr:to>
      <xdr:col>107</xdr:col>
      <xdr:colOff>101600</xdr:colOff>
      <xdr:row>101</xdr:row>
      <xdr:rowOff>123189</xdr:rowOff>
    </xdr:to>
    <xdr:sp macro="" textlink="">
      <xdr:nvSpPr>
        <xdr:cNvPr id="937" name="楕円 936">
          <a:extLst>
            <a:ext uri="{FF2B5EF4-FFF2-40B4-BE49-F238E27FC236}">
              <a16:creationId xmlns:a16="http://schemas.microsoft.com/office/drawing/2014/main" id="{A0A669FE-80B3-4C09-8622-3DC719E88F69}"/>
            </a:ext>
          </a:extLst>
        </xdr:cNvPr>
        <xdr:cNvSpPr/>
      </xdr:nvSpPr>
      <xdr:spPr>
        <a:xfrm>
          <a:off x="20383500" y="1733803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101</xdr:row>
      <xdr:rowOff>64770</xdr:rowOff>
    </xdr:from>
    <xdr:to>
      <xdr:col>111</xdr:col>
      <xdr:colOff>177800</xdr:colOff>
      <xdr:row>101</xdr:row>
      <xdr:rowOff>72389</xdr:rowOff>
    </xdr:to>
    <xdr:cxnSp macro="">
      <xdr:nvCxnSpPr>
        <xdr:cNvPr id="938" name="直線コネクタ 937">
          <a:extLst>
            <a:ext uri="{FF2B5EF4-FFF2-40B4-BE49-F238E27FC236}">
              <a16:creationId xmlns:a16="http://schemas.microsoft.com/office/drawing/2014/main" id="{69627FE8-94B5-43DE-B197-92BEF435F139}"/>
            </a:ext>
          </a:extLst>
        </xdr:cNvPr>
        <xdr:cNvCxnSpPr/>
      </xdr:nvCxnSpPr>
      <xdr:spPr>
        <a:xfrm flipV="1">
          <a:off x="20437475" y="17384395"/>
          <a:ext cx="889000" cy="4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101</xdr:row>
      <xdr:rowOff>44450</xdr:rowOff>
    </xdr:from>
    <xdr:to>
      <xdr:col>102</xdr:col>
      <xdr:colOff>165100</xdr:colOff>
      <xdr:row>101</xdr:row>
      <xdr:rowOff>146050</xdr:rowOff>
    </xdr:to>
    <xdr:sp macro="" textlink="">
      <xdr:nvSpPr>
        <xdr:cNvPr id="939" name="楕円 938">
          <a:extLst>
            <a:ext uri="{FF2B5EF4-FFF2-40B4-BE49-F238E27FC236}">
              <a16:creationId xmlns:a16="http://schemas.microsoft.com/office/drawing/2014/main" id="{75363088-7F3B-468A-BD43-0933039C1971}"/>
            </a:ext>
          </a:extLst>
        </xdr:cNvPr>
        <xdr:cNvSpPr/>
      </xdr:nvSpPr>
      <xdr:spPr>
        <a:xfrm>
          <a:off x="19497675" y="17364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101</xdr:row>
      <xdr:rowOff>72389</xdr:rowOff>
    </xdr:from>
    <xdr:to>
      <xdr:col>107</xdr:col>
      <xdr:colOff>50800</xdr:colOff>
      <xdr:row>101</xdr:row>
      <xdr:rowOff>95250</xdr:rowOff>
    </xdr:to>
    <xdr:cxnSp macro="">
      <xdr:nvCxnSpPr>
        <xdr:cNvPr id="940" name="直線コネクタ 939">
          <a:extLst>
            <a:ext uri="{FF2B5EF4-FFF2-40B4-BE49-F238E27FC236}">
              <a16:creationId xmlns:a16="http://schemas.microsoft.com/office/drawing/2014/main" id="{9A3822A7-DEB9-4411-B2CA-545A5B591C42}"/>
            </a:ext>
          </a:extLst>
        </xdr:cNvPr>
        <xdr:cNvCxnSpPr/>
      </xdr:nvCxnSpPr>
      <xdr:spPr>
        <a:xfrm flipV="1">
          <a:off x="19545300" y="17388839"/>
          <a:ext cx="892175"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101</xdr:row>
      <xdr:rowOff>52070</xdr:rowOff>
    </xdr:from>
    <xdr:to>
      <xdr:col>98</xdr:col>
      <xdr:colOff>38100</xdr:colOff>
      <xdr:row>101</xdr:row>
      <xdr:rowOff>153670</xdr:rowOff>
    </xdr:to>
    <xdr:sp macro="" textlink="">
      <xdr:nvSpPr>
        <xdr:cNvPr id="941" name="楕円 940">
          <a:extLst>
            <a:ext uri="{FF2B5EF4-FFF2-40B4-BE49-F238E27FC236}">
              <a16:creationId xmlns:a16="http://schemas.microsoft.com/office/drawing/2014/main" id="{8415A134-7AEE-4364-8ABF-E42C4DADC9AF}"/>
            </a:ext>
          </a:extLst>
        </xdr:cNvPr>
        <xdr:cNvSpPr/>
      </xdr:nvSpPr>
      <xdr:spPr>
        <a:xfrm>
          <a:off x="18608675" y="1737169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101</xdr:row>
      <xdr:rowOff>95250</xdr:rowOff>
    </xdr:from>
    <xdr:to>
      <xdr:col>102</xdr:col>
      <xdr:colOff>114300</xdr:colOff>
      <xdr:row>101</xdr:row>
      <xdr:rowOff>102870</xdr:rowOff>
    </xdr:to>
    <xdr:cxnSp macro="">
      <xdr:nvCxnSpPr>
        <xdr:cNvPr id="942" name="直線コネクタ 941">
          <a:extLst>
            <a:ext uri="{FF2B5EF4-FFF2-40B4-BE49-F238E27FC236}">
              <a16:creationId xmlns:a16="http://schemas.microsoft.com/office/drawing/2014/main" id="{295CE5DC-3BFF-4FEE-A8B7-5DF0D88EF5A4}"/>
            </a:ext>
          </a:extLst>
        </xdr:cNvPr>
        <xdr:cNvCxnSpPr/>
      </xdr:nvCxnSpPr>
      <xdr:spPr>
        <a:xfrm flipV="1">
          <a:off x="18659475" y="17411700"/>
          <a:ext cx="885825"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167657</xdr:rowOff>
    </xdr:from>
    <xdr:ext cx="469744" cy="259045"/>
    <xdr:sp macro="" textlink="">
      <xdr:nvSpPr>
        <xdr:cNvPr id="943" name="n_1aveValue【公民館】&#10;一人当たり面積">
          <a:extLst>
            <a:ext uri="{FF2B5EF4-FFF2-40B4-BE49-F238E27FC236}">
              <a16:creationId xmlns:a16="http://schemas.microsoft.com/office/drawing/2014/main" id="{177F56FE-B3D5-44A1-91A6-0C087735555D}"/>
            </a:ext>
          </a:extLst>
        </xdr:cNvPr>
        <xdr:cNvSpPr txBox="1"/>
      </xdr:nvSpPr>
      <xdr:spPr>
        <a:xfrm>
          <a:off x="21078902" y="1816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160038</xdr:rowOff>
    </xdr:from>
    <xdr:ext cx="469744" cy="259045"/>
    <xdr:sp macro="" textlink="">
      <xdr:nvSpPr>
        <xdr:cNvPr id="944" name="n_2aveValue【公民館】&#10;一人当たり面積">
          <a:extLst>
            <a:ext uri="{FF2B5EF4-FFF2-40B4-BE49-F238E27FC236}">
              <a16:creationId xmlns:a16="http://schemas.microsoft.com/office/drawing/2014/main" id="{6AEF39AA-5B21-476D-896A-1622A91A3045}"/>
            </a:ext>
          </a:extLst>
        </xdr:cNvPr>
        <xdr:cNvSpPr txBox="1"/>
      </xdr:nvSpPr>
      <xdr:spPr>
        <a:xfrm>
          <a:off x="20202602" y="18165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167657</xdr:rowOff>
    </xdr:from>
    <xdr:ext cx="469744" cy="259045"/>
    <xdr:sp macro="" textlink="">
      <xdr:nvSpPr>
        <xdr:cNvPr id="945" name="n_3aveValue【公民館】&#10;一人当たり面積">
          <a:extLst>
            <a:ext uri="{FF2B5EF4-FFF2-40B4-BE49-F238E27FC236}">
              <a16:creationId xmlns:a16="http://schemas.microsoft.com/office/drawing/2014/main" id="{5D915270-FF22-426B-AD4A-2217CECC246A}"/>
            </a:ext>
          </a:extLst>
        </xdr:cNvPr>
        <xdr:cNvSpPr txBox="1"/>
      </xdr:nvSpPr>
      <xdr:spPr>
        <a:xfrm>
          <a:off x="19313602" y="1816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3827</xdr:rowOff>
    </xdr:from>
    <xdr:ext cx="469744" cy="259045"/>
    <xdr:sp macro="" textlink="">
      <xdr:nvSpPr>
        <xdr:cNvPr id="946" name="n_4aveValue【公民館】&#10;一人当たり面積">
          <a:extLst>
            <a:ext uri="{FF2B5EF4-FFF2-40B4-BE49-F238E27FC236}">
              <a16:creationId xmlns:a16="http://schemas.microsoft.com/office/drawing/2014/main" id="{DDA60AE1-B207-4C35-85F7-63A73A79EB8D}"/>
            </a:ext>
          </a:extLst>
        </xdr:cNvPr>
        <xdr:cNvSpPr txBox="1"/>
      </xdr:nvSpPr>
      <xdr:spPr>
        <a:xfrm>
          <a:off x="18421427" y="1817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99</xdr:row>
      <xdr:rowOff>132097</xdr:rowOff>
    </xdr:from>
    <xdr:ext cx="469744" cy="259045"/>
    <xdr:sp macro="" textlink="">
      <xdr:nvSpPr>
        <xdr:cNvPr id="947" name="n_1mainValue【公民館】&#10;一人当たり面積">
          <a:extLst>
            <a:ext uri="{FF2B5EF4-FFF2-40B4-BE49-F238E27FC236}">
              <a16:creationId xmlns:a16="http://schemas.microsoft.com/office/drawing/2014/main" id="{1167F5D8-C46A-431D-8D34-C2EE301993C4}"/>
            </a:ext>
          </a:extLst>
        </xdr:cNvPr>
        <xdr:cNvSpPr txBox="1"/>
      </xdr:nvSpPr>
      <xdr:spPr>
        <a:xfrm>
          <a:off x="21078902" y="1710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99</xdr:row>
      <xdr:rowOff>139716</xdr:rowOff>
    </xdr:from>
    <xdr:ext cx="469744" cy="259045"/>
    <xdr:sp macro="" textlink="">
      <xdr:nvSpPr>
        <xdr:cNvPr id="948" name="n_2mainValue【公民館】&#10;一人当たり面積">
          <a:extLst>
            <a:ext uri="{FF2B5EF4-FFF2-40B4-BE49-F238E27FC236}">
              <a16:creationId xmlns:a16="http://schemas.microsoft.com/office/drawing/2014/main" id="{8C95E5EB-4A0E-409A-91DB-45DFA3FF3A4C}"/>
            </a:ext>
          </a:extLst>
        </xdr:cNvPr>
        <xdr:cNvSpPr txBox="1"/>
      </xdr:nvSpPr>
      <xdr:spPr>
        <a:xfrm>
          <a:off x="20202602" y="17116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99</xdr:row>
      <xdr:rowOff>162577</xdr:rowOff>
    </xdr:from>
    <xdr:ext cx="469744" cy="259045"/>
    <xdr:sp macro="" textlink="">
      <xdr:nvSpPr>
        <xdr:cNvPr id="949" name="n_3mainValue【公民館】&#10;一人当たり面積">
          <a:extLst>
            <a:ext uri="{FF2B5EF4-FFF2-40B4-BE49-F238E27FC236}">
              <a16:creationId xmlns:a16="http://schemas.microsoft.com/office/drawing/2014/main" id="{7CC5E936-CF92-4BAB-9450-2FF3A8DA0213}"/>
            </a:ext>
          </a:extLst>
        </xdr:cNvPr>
        <xdr:cNvSpPr txBox="1"/>
      </xdr:nvSpPr>
      <xdr:spPr>
        <a:xfrm>
          <a:off x="19313602" y="17139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99</xdr:row>
      <xdr:rowOff>170197</xdr:rowOff>
    </xdr:from>
    <xdr:ext cx="469744" cy="259045"/>
    <xdr:sp macro="" textlink="">
      <xdr:nvSpPr>
        <xdr:cNvPr id="950" name="n_4mainValue【公民館】&#10;一人当たり面積">
          <a:extLst>
            <a:ext uri="{FF2B5EF4-FFF2-40B4-BE49-F238E27FC236}">
              <a16:creationId xmlns:a16="http://schemas.microsoft.com/office/drawing/2014/main" id="{FE578543-1C3E-4567-9C61-3322444CA597}"/>
            </a:ext>
          </a:extLst>
        </xdr:cNvPr>
        <xdr:cNvSpPr txBox="1"/>
      </xdr:nvSpPr>
      <xdr:spPr>
        <a:xfrm>
          <a:off x="18421427" y="1714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1" name="正方形/長方形 950">
          <a:extLst>
            <a:ext uri="{FF2B5EF4-FFF2-40B4-BE49-F238E27FC236}">
              <a16:creationId xmlns:a16="http://schemas.microsoft.com/office/drawing/2014/main" id="{6B25E02B-57BB-433A-B4ED-C4E22922362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2" name="正方形/長方形 951">
          <a:extLst>
            <a:ext uri="{FF2B5EF4-FFF2-40B4-BE49-F238E27FC236}">
              <a16:creationId xmlns:a16="http://schemas.microsoft.com/office/drawing/2014/main" id="{30CDD1F4-72DE-49E5-97CE-B198162E4998}"/>
            </a:ext>
          </a:extLst>
        </xdr:cNvPr>
        <xdr:cNvSpPr/>
      </xdr:nvSpPr>
      <xdr:spPr>
        <a:xfrm>
          <a:off x="762000" y="19497675"/>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3" name="テキスト ボックス 952">
          <a:extLst>
            <a:ext uri="{FF2B5EF4-FFF2-40B4-BE49-F238E27FC236}">
              <a16:creationId xmlns:a16="http://schemas.microsoft.com/office/drawing/2014/main" id="{28DB8AEA-51D6-4ADD-BE15-8F689C02AB41}"/>
            </a:ext>
          </a:extLst>
        </xdr:cNvPr>
        <xdr:cNvSpPr txBox="1"/>
      </xdr:nvSpPr>
      <xdr:spPr>
        <a:xfrm>
          <a:off x="838200" y="19751675"/>
          <a:ext cx="220884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認定こども園・幼稚園・保育所</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　施設全体が老朽化しており、現状の機能を維持するには、多額の更新・改修費用を要するため、今後の出生数等を踏まえながら、公立園のあり方を検討する必要がある。</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学校施設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　全体的に老朽化が進むなか、児童</a:t>
          </a:r>
          <a:r>
            <a:rPr kumimoji="1" lang="ja-JP" altLang="en-US" sz="1100">
              <a:solidFill>
                <a:schemeClr val="dk1"/>
              </a:solidFill>
              <a:effectLst/>
              <a:latin typeface="+mn-lt"/>
              <a:ea typeface="+mn-ea"/>
              <a:cs typeface="+mn-cs"/>
            </a:rPr>
            <a:t>・生徒</a:t>
          </a:r>
          <a:r>
            <a:rPr kumimoji="1" lang="ja-JP" altLang="ja-JP" sz="1100">
              <a:solidFill>
                <a:schemeClr val="dk1"/>
              </a:solidFill>
              <a:effectLst/>
              <a:latin typeface="+mn-lt"/>
              <a:ea typeface="+mn-ea"/>
              <a:cs typeface="+mn-cs"/>
            </a:rPr>
            <a:t>数は毎年減少しており、今後も子どもたちの学びの環境としての観点から、学校の規模適正化に取り組む必要がある。</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児童館</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　有形固定資産減価償却率が高く老朽化が進んでいるため、各児童館の建物の老朽化等の状況などを踏まえ、他施設への機能移転や計画的な改修等を検討する必要がある。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5455AF3-C937-4A58-9E87-DA594D896D18}"/>
            </a:ext>
          </a:extLst>
        </xdr:cNvPr>
        <xdr:cNvSpPr/>
      </xdr:nvSpPr>
      <xdr:spPr>
        <a:xfrm>
          <a:off x="638175" y="130175"/>
          <a:ext cx="126968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5C42846-43E0-4549-9822-B6705C35A75A}"/>
            </a:ext>
          </a:extLst>
        </xdr:cNvPr>
        <xdr:cNvSpPr/>
      </xdr:nvSpPr>
      <xdr:spPr>
        <a:xfrm>
          <a:off x="19050000" y="190500"/>
          <a:ext cx="3962400" cy="5619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70DCBA2-3857-4578-8484-9486ED7BC929}"/>
            </a:ext>
          </a:extLst>
        </xdr:cNvPr>
        <xdr:cNvSpPr/>
      </xdr:nvSpPr>
      <xdr:spPr>
        <a:xfrm>
          <a:off x="19069050" y="219075"/>
          <a:ext cx="3921125"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4110118-CB51-4562-B380-9A5DB78D814B}"/>
            </a:ext>
          </a:extLst>
        </xdr:cNvPr>
        <xdr:cNvSpPr/>
      </xdr:nvSpPr>
      <xdr:spPr>
        <a:xfrm>
          <a:off x="19097625" y="244475"/>
          <a:ext cx="3857625"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福井県福井市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8C5FDA1-4638-490C-8AAB-26A42F758F43}"/>
            </a:ext>
          </a:extLst>
        </xdr:cNvPr>
        <xdr:cNvSpPr/>
      </xdr:nvSpPr>
      <xdr:spPr>
        <a:xfrm>
          <a:off x="16259175" y="190500"/>
          <a:ext cx="2657475" cy="5619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606B6B7-71D3-4CB8-99E9-9115E852EF07}"/>
            </a:ext>
          </a:extLst>
        </xdr:cNvPr>
        <xdr:cNvSpPr/>
      </xdr:nvSpPr>
      <xdr:spPr>
        <a:xfrm>
          <a:off x="16284575" y="219075"/>
          <a:ext cx="2613025"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FC93AB3-0579-4C97-B73B-FE4ABC2DD172}"/>
            </a:ext>
          </a:extLst>
        </xdr:cNvPr>
        <xdr:cNvSpPr/>
      </xdr:nvSpPr>
      <xdr:spPr>
        <a:xfrm>
          <a:off x="16306800" y="244475"/>
          <a:ext cx="2562225"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A9CC8CD-2E81-47B9-9908-B2D7E6FB6478}"/>
            </a:ext>
          </a:extLst>
        </xdr:cNvPr>
        <xdr:cNvSpPr/>
      </xdr:nvSpPr>
      <xdr:spPr>
        <a:xfrm>
          <a:off x="762000" y="892175"/>
          <a:ext cx="10096500" cy="17748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3948E8E-7177-4433-B7B6-2FE01B1F87A2}"/>
            </a:ext>
          </a:extLst>
        </xdr:cNvPr>
        <xdr:cNvSpPr/>
      </xdr:nvSpPr>
      <xdr:spPr>
        <a:xfrm>
          <a:off x="892175" y="923925"/>
          <a:ext cx="1393825"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D65FD4A-ACAD-47BD-B6C0-957C8A930088}"/>
            </a:ext>
          </a:extLst>
        </xdr:cNvPr>
        <xdr:cNvSpPr/>
      </xdr:nvSpPr>
      <xdr:spPr>
        <a:xfrm>
          <a:off x="2225675" y="923925"/>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254,029
248,430
536.37
129,790,580
126,567,199
2,248,182
65,520,173
134,621,769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076A7C0-8703-4948-803A-A2A15C2E169B}"/>
            </a:ext>
          </a:extLst>
        </xdr:cNvPr>
        <xdr:cNvSpPr/>
      </xdr:nvSpPr>
      <xdr:spPr>
        <a:xfrm>
          <a:off x="3559175" y="923925"/>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30763FD-286D-4306-9AC9-EC785FA1238D}"/>
            </a:ext>
          </a:extLst>
        </xdr:cNvPr>
        <xdr:cNvSpPr/>
      </xdr:nvSpPr>
      <xdr:spPr>
        <a:xfrm>
          <a:off x="5083175" y="942975"/>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4FCBAAA-C4E3-4F5C-AFA8-F15B2D4DD95F}"/>
            </a:ext>
          </a:extLst>
        </xdr:cNvPr>
        <xdr:cNvSpPr/>
      </xdr:nvSpPr>
      <xdr:spPr>
        <a:xfrm>
          <a:off x="7115175" y="942975"/>
          <a:ext cx="126682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49.3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4728915-98F3-41C9-B2B6-52952B7D06B2}"/>
            </a:ext>
          </a:extLst>
        </xdr:cNvPr>
        <xdr:cNvSpPr/>
      </xdr:nvSpPr>
      <xdr:spPr>
        <a:xfrm>
          <a:off x="8448675" y="952500"/>
          <a:ext cx="635000" cy="9429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2D7BE6B-7CEA-48F6-B3D4-AED69B3CFEE5}"/>
            </a:ext>
          </a:extLst>
        </xdr:cNvPr>
        <xdr:cNvSpPr/>
      </xdr:nvSpPr>
      <xdr:spPr>
        <a:xfrm>
          <a:off x="5083175" y="1714500"/>
          <a:ext cx="2032000" cy="638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EFEC2A73-DC2B-469D-82F5-D165DEA1AAE5}"/>
            </a:ext>
          </a:extLst>
        </xdr:cNvPr>
        <xdr:cNvSpPr/>
      </xdr:nvSpPr>
      <xdr:spPr>
        <a:xfrm>
          <a:off x="7178675" y="1714500"/>
          <a:ext cx="3429000" cy="638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C22098D-0949-43E5-A11F-713AECB0DC37}"/>
            </a:ext>
          </a:extLst>
        </xdr:cNvPr>
        <xdr:cNvSpPr/>
      </xdr:nvSpPr>
      <xdr:spPr>
        <a:xfrm>
          <a:off x="11077575" y="892175"/>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5A15007-F4C6-44D3-95B2-C340DC010A53}"/>
            </a:ext>
          </a:extLst>
        </xdr:cNvPr>
        <xdr:cNvSpPr/>
      </xdr:nvSpPr>
      <xdr:spPr>
        <a:xfrm>
          <a:off x="11334750" y="952500"/>
          <a:ext cx="13335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BFF3DC6-7C5C-4B3E-89ED-D5889716500E}"/>
            </a:ext>
          </a:extLst>
        </xdr:cNvPr>
        <xdr:cNvSpPr/>
      </xdr:nvSpPr>
      <xdr:spPr>
        <a:xfrm>
          <a:off x="11334750" y="1219200"/>
          <a:ext cx="13335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64F8E8A-5A58-41C4-B505-31C3F2A9CA7B}"/>
            </a:ext>
          </a:extLst>
        </xdr:cNvPr>
        <xdr:cNvSpPr/>
      </xdr:nvSpPr>
      <xdr:spPr>
        <a:xfrm>
          <a:off x="11334750" y="1552575"/>
          <a:ext cx="14636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19A23EC-7598-4FF6-B75E-6C29025B5836}"/>
            </a:ext>
          </a:extLst>
        </xdr:cNvPr>
        <xdr:cNvCxnSpPr/>
      </xdr:nvCxnSpPr>
      <xdr:spPr>
        <a:xfrm flipH="1">
          <a:off x="11160125" y="104457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088B909-5101-46E2-B482-EE0D20D71E04}"/>
            </a:ext>
          </a:extLst>
        </xdr:cNvPr>
        <xdr:cNvSpPr/>
      </xdr:nvSpPr>
      <xdr:spPr>
        <a:xfrm>
          <a:off x="11214100" y="990600"/>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C434844-C635-49BF-A597-1C4C3D9C20E7}"/>
            </a:ext>
          </a:extLst>
        </xdr:cNvPr>
        <xdr:cNvSpPr/>
      </xdr:nvSpPr>
      <xdr:spPr>
        <a:xfrm>
          <a:off x="11214100" y="1257300"/>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DF9D5F7-6DAB-4AE1-AC60-78A185C39AE6}"/>
            </a:ext>
          </a:extLst>
        </xdr:cNvPr>
        <xdr:cNvCxnSpPr/>
      </xdr:nvCxnSpPr>
      <xdr:spPr>
        <a:xfrm>
          <a:off x="11255375" y="1524000"/>
          <a:ext cx="0" cy="142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C9BF0E3-94DF-4327-A02F-90D2296A4BFF}"/>
            </a:ext>
          </a:extLst>
        </xdr:cNvPr>
        <xdr:cNvCxnSpPr/>
      </xdr:nvCxnSpPr>
      <xdr:spPr>
        <a:xfrm>
          <a:off x="11179175"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F940637-2922-4A6F-A698-5DDBCD44F971}"/>
            </a:ext>
          </a:extLst>
        </xdr:cNvPr>
        <xdr:cNvCxnSpPr/>
      </xdr:nvCxnSpPr>
      <xdr:spPr>
        <a:xfrm flipV="1">
          <a:off x="11255375" y="1765300"/>
          <a:ext cx="0" cy="136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0211AA1-26FB-4661-A781-07453FECDF9D}"/>
            </a:ext>
          </a:extLst>
        </xdr:cNvPr>
        <xdr:cNvCxnSpPr/>
      </xdr:nvCxnSpPr>
      <xdr:spPr>
        <a:xfrm>
          <a:off x="11179175"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B4DC4DA-93FE-4EF1-8E6F-9383C76C9981}"/>
            </a:ext>
          </a:extLst>
        </xdr:cNvPr>
        <xdr:cNvSpPr txBox="1"/>
      </xdr:nvSpPr>
      <xdr:spPr>
        <a:xfrm>
          <a:off x="701675" y="27971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51F4F5D-CE3C-4C0F-A2F8-0F7351284C39}"/>
            </a:ext>
          </a:extLst>
        </xdr:cNvPr>
        <xdr:cNvSpPr txBox="1"/>
      </xdr:nvSpPr>
      <xdr:spPr>
        <a:xfrm>
          <a:off x="701675" y="31146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E84F213-F01E-49FC-90E9-C10A1B7EB12E}"/>
            </a:ext>
          </a:extLst>
        </xdr:cNvPr>
        <xdr:cNvSpPr txBox="1"/>
      </xdr:nvSpPr>
      <xdr:spPr>
        <a:xfrm>
          <a:off x="701675"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7F7D03E-AC9E-46B9-8090-3386430501FA}"/>
            </a:ext>
          </a:extLst>
        </xdr:cNvPr>
        <xdr:cNvSpPr txBox="1"/>
      </xdr:nvSpPr>
      <xdr:spPr>
        <a:xfrm>
          <a:off x="701675" y="3749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6A4F123-BB78-4EA7-A85B-2D56E3158D8F}"/>
            </a:ext>
          </a:extLst>
        </xdr:cNvPr>
        <xdr:cNvSpPr/>
      </xdr:nvSpPr>
      <xdr:spPr>
        <a:xfrm>
          <a:off x="762000" y="419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03FF743-25EE-4F33-A85A-D91F5036D703}"/>
            </a:ext>
          </a:extLst>
        </xdr:cNvPr>
        <xdr:cNvSpPr/>
      </xdr:nvSpPr>
      <xdr:spPr>
        <a:xfrm>
          <a:off x="892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4F12AB1-4062-4B66-957E-A85F17C74587}"/>
            </a:ext>
          </a:extLst>
        </xdr:cNvPr>
        <xdr:cNvSpPr/>
      </xdr:nvSpPr>
      <xdr:spPr>
        <a:xfrm>
          <a:off x="892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816F2BF-5273-4399-A79A-B8E7288D12B4}"/>
            </a:ext>
          </a:extLst>
        </xdr:cNvPr>
        <xdr:cNvSpPr/>
      </xdr:nvSpPr>
      <xdr:spPr>
        <a:xfrm>
          <a:off x="1905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BEFC4F5-B7C7-4097-AE42-7503121E4901}"/>
            </a:ext>
          </a:extLst>
        </xdr:cNvPr>
        <xdr:cNvSpPr/>
      </xdr:nvSpPr>
      <xdr:spPr>
        <a:xfrm>
          <a:off x="1905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140EB18-26B4-4AA1-87A0-D066C2BE9D73}"/>
            </a:ext>
          </a:extLst>
        </xdr:cNvPr>
        <xdr:cNvSpPr/>
      </xdr:nvSpPr>
      <xdr:spPr>
        <a:xfrm>
          <a:off x="3048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C45FF7F-D63F-41D9-A5DE-01E3275747C7}"/>
            </a:ext>
          </a:extLst>
        </xdr:cNvPr>
        <xdr:cNvSpPr/>
      </xdr:nvSpPr>
      <xdr:spPr>
        <a:xfrm>
          <a:off x="3048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0962F83-85E6-46AD-91B8-D9DB685D0521}"/>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568F92F-BB58-4F46-8550-65555EFA240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A540506-248C-4054-9535-440E387AEEA8}"/>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040727A-8615-437C-8A0D-DE624A76641A}"/>
            </a:ext>
          </a:extLst>
        </xdr:cNvPr>
        <xdr:cNvSpPr txBox="1"/>
      </xdr:nvSpPr>
      <xdr:spPr>
        <a:xfrm>
          <a:off x="297996" y="748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B3903869-7F80-40D2-B170-C08A61425C68}"/>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A656B755-58E2-453D-AF26-0BA8AD0F2269}"/>
            </a:ext>
          </a:extLst>
        </xdr:cNvPr>
        <xdr:cNvSpPr txBox="1"/>
      </xdr:nvSpPr>
      <xdr:spPr>
        <a:xfrm>
          <a:off x="297996" y="709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1EFF57D8-6CC3-4709-8614-B1521672281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4F477BCE-E981-4C9F-A775-1B24B2986E56}"/>
            </a:ext>
          </a:extLst>
        </xdr:cNvPr>
        <xdr:cNvSpPr txBox="1"/>
      </xdr:nvSpPr>
      <xdr:spPr>
        <a:xfrm>
          <a:off x="358941" y="6718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6BA28E30-BEBC-472B-B3E7-D7ED2A7BAE24}"/>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2320C81C-208D-4278-A63B-173228BC30CD}"/>
            </a:ext>
          </a:extLst>
        </xdr:cNvPr>
        <xdr:cNvSpPr txBox="1"/>
      </xdr:nvSpPr>
      <xdr:spPr>
        <a:xfrm>
          <a:off x="358941" y="6337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38333471-FDAA-4D41-B96B-D8D0AB51B764}"/>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6AEBC59A-8E25-4BE5-B160-1D16643EAC28}"/>
            </a:ext>
          </a:extLst>
        </xdr:cNvPr>
        <xdr:cNvSpPr txBox="1"/>
      </xdr:nvSpPr>
      <xdr:spPr>
        <a:xfrm>
          <a:off x="358941" y="5956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8A4A2C73-C963-46EC-B4A4-2BBB15BA5966}"/>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6CBA51B7-A8F2-4E75-8E39-C77C6AD460B5}"/>
            </a:ext>
          </a:extLst>
        </xdr:cNvPr>
        <xdr:cNvSpPr txBox="1"/>
      </xdr:nvSpPr>
      <xdr:spPr>
        <a:xfrm>
          <a:off x="358941" y="5575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8702FE7-2980-496C-8245-B0E5D9227863}"/>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C102AEF1-3EB0-41F2-8A64-4F95D2A11789}"/>
            </a:ext>
          </a:extLst>
        </xdr:cNvPr>
        <xdr:cNvSpPr txBox="1"/>
      </xdr:nvSpPr>
      <xdr:spPr>
        <a:xfrm>
          <a:off x="423061" y="51949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9538A24E-4542-4220-B54C-B37A07B0F92A}"/>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76200</xdr:rowOff>
    </xdr:from>
    <xdr:to>
      <xdr:col>24</xdr:col>
      <xdr:colOff>62865</xdr:colOff>
      <xdr:row>42</xdr:row>
      <xdr:rowOff>22860</xdr:rowOff>
    </xdr:to>
    <xdr:cxnSp macro="">
      <xdr:nvCxnSpPr>
        <xdr:cNvPr id="57" name="直線コネクタ 56">
          <a:extLst>
            <a:ext uri="{FF2B5EF4-FFF2-40B4-BE49-F238E27FC236}">
              <a16:creationId xmlns:a16="http://schemas.microsoft.com/office/drawing/2014/main" id="{1685C1C9-887F-4594-9F55-EAF0CEDB33D7}"/>
            </a:ext>
          </a:extLst>
        </xdr:cNvPr>
        <xdr:cNvCxnSpPr/>
      </xdr:nvCxnSpPr>
      <xdr:spPr>
        <a:xfrm flipV="1">
          <a:off x="4638040" y="5734050"/>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26687</xdr:rowOff>
    </xdr:from>
    <xdr:ext cx="405111" cy="259045"/>
    <xdr:sp macro="" textlink="">
      <xdr:nvSpPr>
        <xdr:cNvPr id="58" name="【図書館】&#10;有形固定資産減価償却率最小値テキスト">
          <a:extLst>
            <a:ext uri="{FF2B5EF4-FFF2-40B4-BE49-F238E27FC236}">
              <a16:creationId xmlns:a16="http://schemas.microsoft.com/office/drawing/2014/main" id="{2F03DFFB-F186-4337-AAB2-7FA55F3DEDF5}"/>
            </a:ext>
          </a:extLst>
        </xdr:cNvPr>
        <xdr:cNvSpPr txBox="1"/>
      </xdr:nvSpPr>
      <xdr:spPr>
        <a:xfrm>
          <a:off x="4676775" y="7230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22860</xdr:rowOff>
    </xdr:from>
    <xdr:to>
      <xdr:col>24</xdr:col>
      <xdr:colOff>152400</xdr:colOff>
      <xdr:row>42</xdr:row>
      <xdr:rowOff>22860</xdr:rowOff>
    </xdr:to>
    <xdr:cxnSp macro="">
      <xdr:nvCxnSpPr>
        <xdr:cNvPr id="59" name="直線コネクタ 58">
          <a:extLst>
            <a:ext uri="{FF2B5EF4-FFF2-40B4-BE49-F238E27FC236}">
              <a16:creationId xmlns:a16="http://schemas.microsoft.com/office/drawing/2014/main" id="{875BCE25-9465-427D-8705-656F8F0C5A50}"/>
            </a:ext>
          </a:extLst>
        </xdr:cNvPr>
        <xdr:cNvCxnSpPr/>
      </xdr:nvCxnSpPr>
      <xdr:spPr>
        <a:xfrm>
          <a:off x="4549775" y="7223760"/>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22877</xdr:rowOff>
    </xdr:from>
    <xdr:ext cx="405111" cy="259045"/>
    <xdr:sp macro="" textlink="">
      <xdr:nvSpPr>
        <xdr:cNvPr id="60" name="【図書館】&#10;有形固定資産減価償却率最大値テキスト">
          <a:extLst>
            <a:ext uri="{FF2B5EF4-FFF2-40B4-BE49-F238E27FC236}">
              <a16:creationId xmlns:a16="http://schemas.microsoft.com/office/drawing/2014/main" id="{C564223A-3600-401E-BCE3-1F16D776F5BF}"/>
            </a:ext>
          </a:extLst>
        </xdr:cNvPr>
        <xdr:cNvSpPr txBox="1"/>
      </xdr:nvSpPr>
      <xdr:spPr>
        <a:xfrm>
          <a:off x="4676775" y="550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76200</xdr:rowOff>
    </xdr:from>
    <xdr:to>
      <xdr:col>24</xdr:col>
      <xdr:colOff>152400</xdr:colOff>
      <xdr:row>33</xdr:row>
      <xdr:rowOff>76200</xdr:rowOff>
    </xdr:to>
    <xdr:cxnSp macro="">
      <xdr:nvCxnSpPr>
        <xdr:cNvPr id="61" name="直線コネクタ 60">
          <a:extLst>
            <a:ext uri="{FF2B5EF4-FFF2-40B4-BE49-F238E27FC236}">
              <a16:creationId xmlns:a16="http://schemas.microsoft.com/office/drawing/2014/main" id="{3DD4C6B7-93B7-4601-841D-9D0A3EB90776}"/>
            </a:ext>
          </a:extLst>
        </xdr:cNvPr>
        <xdr:cNvCxnSpPr/>
      </xdr:nvCxnSpPr>
      <xdr:spPr>
        <a:xfrm>
          <a:off x="4549775" y="5734050"/>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72407</xdr:rowOff>
    </xdr:from>
    <xdr:ext cx="405111" cy="259045"/>
    <xdr:sp macro="" textlink="">
      <xdr:nvSpPr>
        <xdr:cNvPr id="62" name="【図書館】&#10;有形固定資産減価償却率平均値テキスト">
          <a:extLst>
            <a:ext uri="{FF2B5EF4-FFF2-40B4-BE49-F238E27FC236}">
              <a16:creationId xmlns:a16="http://schemas.microsoft.com/office/drawing/2014/main" id="{BA0CE313-D9F9-4C77-9C65-A26EEF51F0A7}"/>
            </a:ext>
          </a:extLst>
        </xdr:cNvPr>
        <xdr:cNvSpPr txBox="1"/>
      </xdr:nvSpPr>
      <xdr:spPr>
        <a:xfrm>
          <a:off x="4676775" y="62446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93980</xdr:rowOff>
    </xdr:from>
    <xdr:to>
      <xdr:col>24</xdr:col>
      <xdr:colOff>114300</xdr:colOff>
      <xdr:row>37</xdr:row>
      <xdr:rowOff>24130</xdr:rowOff>
    </xdr:to>
    <xdr:sp macro="" textlink="">
      <xdr:nvSpPr>
        <xdr:cNvPr id="63" name="フローチャート: 判断 62">
          <a:extLst>
            <a:ext uri="{FF2B5EF4-FFF2-40B4-BE49-F238E27FC236}">
              <a16:creationId xmlns:a16="http://schemas.microsoft.com/office/drawing/2014/main" id="{A9453456-3CD5-47FC-8393-5CBB86A91CAC}"/>
            </a:ext>
          </a:extLst>
        </xdr:cNvPr>
        <xdr:cNvSpPr/>
      </xdr:nvSpPr>
      <xdr:spPr>
        <a:xfrm>
          <a:off x="4587875" y="6266180"/>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61595</xdr:rowOff>
    </xdr:from>
    <xdr:to>
      <xdr:col>20</xdr:col>
      <xdr:colOff>38100</xdr:colOff>
      <xdr:row>36</xdr:row>
      <xdr:rowOff>163195</xdr:rowOff>
    </xdr:to>
    <xdr:sp macro="" textlink="">
      <xdr:nvSpPr>
        <xdr:cNvPr id="64" name="フローチャート: 判断 63">
          <a:extLst>
            <a:ext uri="{FF2B5EF4-FFF2-40B4-BE49-F238E27FC236}">
              <a16:creationId xmlns:a16="http://schemas.microsoft.com/office/drawing/2014/main" id="{82EC1032-B82B-4292-8F37-F2E332BC68E2}"/>
            </a:ext>
          </a:extLst>
        </xdr:cNvPr>
        <xdr:cNvSpPr/>
      </xdr:nvSpPr>
      <xdr:spPr>
        <a:xfrm>
          <a:off x="3749675" y="6233795"/>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33020</xdr:rowOff>
    </xdr:from>
    <xdr:to>
      <xdr:col>15</xdr:col>
      <xdr:colOff>101600</xdr:colOff>
      <xdr:row>36</xdr:row>
      <xdr:rowOff>134620</xdr:rowOff>
    </xdr:to>
    <xdr:sp macro="" textlink="">
      <xdr:nvSpPr>
        <xdr:cNvPr id="65" name="フローチャート: 判断 64">
          <a:extLst>
            <a:ext uri="{FF2B5EF4-FFF2-40B4-BE49-F238E27FC236}">
              <a16:creationId xmlns:a16="http://schemas.microsoft.com/office/drawing/2014/main" id="{E21E4572-4F53-4D6F-96FE-D3CE26FEC447}"/>
            </a:ext>
          </a:extLst>
        </xdr:cNvPr>
        <xdr:cNvSpPr/>
      </xdr:nvSpPr>
      <xdr:spPr>
        <a:xfrm>
          <a:off x="2857500" y="6208395"/>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2540</xdr:rowOff>
    </xdr:from>
    <xdr:to>
      <xdr:col>10</xdr:col>
      <xdr:colOff>165100</xdr:colOff>
      <xdr:row>36</xdr:row>
      <xdr:rowOff>104140</xdr:rowOff>
    </xdr:to>
    <xdr:sp macro="" textlink="">
      <xdr:nvSpPr>
        <xdr:cNvPr id="66" name="フローチャート: 判断 65">
          <a:extLst>
            <a:ext uri="{FF2B5EF4-FFF2-40B4-BE49-F238E27FC236}">
              <a16:creationId xmlns:a16="http://schemas.microsoft.com/office/drawing/2014/main" id="{3D3DC817-F8E0-4DB4-8DED-F47CAD4BE93A}"/>
            </a:ext>
          </a:extLst>
        </xdr:cNvPr>
        <xdr:cNvSpPr/>
      </xdr:nvSpPr>
      <xdr:spPr>
        <a:xfrm>
          <a:off x="1971675" y="6174740"/>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170180</xdr:rowOff>
    </xdr:from>
    <xdr:to>
      <xdr:col>6</xdr:col>
      <xdr:colOff>38100</xdr:colOff>
      <xdr:row>36</xdr:row>
      <xdr:rowOff>100330</xdr:rowOff>
    </xdr:to>
    <xdr:sp macro="" textlink="">
      <xdr:nvSpPr>
        <xdr:cNvPr id="67" name="フローチャート: 判断 66">
          <a:extLst>
            <a:ext uri="{FF2B5EF4-FFF2-40B4-BE49-F238E27FC236}">
              <a16:creationId xmlns:a16="http://schemas.microsoft.com/office/drawing/2014/main" id="{5C056E9F-407E-4C5B-90B5-D591EDD39B7A}"/>
            </a:ext>
          </a:extLst>
        </xdr:cNvPr>
        <xdr:cNvSpPr/>
      </xdr:nvSpPr>
      <xdr:spPr>
        <a:xfrm>
          <a:off x="1082675" y="6170930"/>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9FBC4-67C5-42D4-90E7-5F014445BA76}"/>
            </a:ext>
          </a:extLst>
        </xdr:cNvPr>
        <xdr:cNvSpPr txBox="1"/>
      </xdr:nvSpPr>
      <xdr:spPr>
        <a:xfrm>
          <a:off x="44481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77AFDDB-7708-4050-9BFE-E628E8C5C15C}"/>
            </a:ext>
          </a:extLst>
        </xdr:cNvPr>
        <xdr:cNvSpPr txBox="1"/>
      </xdr:nvSpPr>
      <xdr:spPr>
        <a:xfrm>
          <a:off x="3609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BF87F16-59FC-4173-9518-B497A87DD292}"/>
            </a:ext>
          </a:extLst>
        </xdr:cNvPr>
        <xdr:cNvSpPr txBox="1"/>
      </xdr:nvSpPr>
      <xdr:spPr>
        <a:xfrm>
          <a:off x="2720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8F0B178-FCFF-4DC3-A927-63B88678814F}"/>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117EF83F-6E4E-4969-8BCD-CA31EDF1033B}"/>
            </a:ext>
          </a:extLst>
        </xdr:cNvPr>
        <xdr:cNvSpPr txBox="1"/>
      </xdr:nvSpPr>
      <xdr:spPr>
        <a:xfrm>
          <a:off x="942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44450</xdr:rowOff>
    </xdr:from>
    <xdr:to>
      <xdr:col>24</xdr:col>
      <xdr:colOff>114300</xdr:colOff>
      <xdr:row>35</xdr:row>
      <xdr:rowOff>146050</xdr:rowOff>
    </xdr:to>
    <xdr:sp macro="" textlink="">
      <xdr:nvSpPr>
        <xdr:cNvPr id="73" name="楕円 72">
          <a:extLst>
            <a:ext uri="{FF2B5EF4-FFF2-40B4-BE49-F238E27FC236}">
              <a16:creationId xmlns:a16="http://schemas.microsoft.com/office/drawing/2014/main" id="{EAA5BD21-7E66-4C25-9373-47910C47CBCE}"/>
            </a:ext>
          </a:extLst>
        </xdr:cNvPr>
        <xdr:cNvSpPr/>
      </xdr:nvSpPr>
      <xdr:spPr>
        <a:xfrm>
          <a:off x="4587875" y="604837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67327</xdr:rowOff>
    </xdr:from>
    <xdr:ext cx="405111" cy="259045"/>
    <xdr:sp macro="" textlink="">
      <xdr:nvSpPr>
        <xdr:cNvPr id="74" name="【図書館】&#10;有形固定資産減価償却率該当値テキスト">
          <a:extLst>
            <a:ext uri="{FF2B5EF4-FFF2-40B4-BE49-F238E27FC236}">
              <a16:creationId xmlns:a16="http://schemas.microsoft.com/office/drawing/2014/main" id="{34DC9EAA-2B03-4A5B-A746-41E9DE84E42A}"/>
            </a:ext>
          </a:extLst>
        </xdr:cNvPr>
        <xdr:cNvSpPr txBox="1"/>
      </xdr:nvSpPr>
      <xdr:spPr>
        <a:xfrm>
          <a:off x="4676775" y="5899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4445</xdr:rowOff>
    </xdr:from>
    <xdr:to>
      <xdr:col>20</xdr:col>
      <xdr:colOff>38100</xdr:colOff>
      <xdr:row>35</xdr:row>
      <xdr:rowOff>106045</xdr:rowOff>
    </xdr:to>
    <xdr:sp macro="" textlink="">
      <xdr:nvSpPr>
        <xdr:cNvPr id="75" name="楕円 74">
          <a:extLst>
            <a:ext uri="{FF2B5EF4-FFF2-40B4-BE49-F238E27FC236}">
              <a16:creationId xmlns:a16="http://schemas.microsoft.com/office/drawing/2014/main" id="{E1FA895C-8E5A-454B-BD14-F1B549C0FC04}"/>
            </a:ext>
          </a:extLst>
        </xdr:cNvPr>
        <xdr:cNvSpPr/>
      </xdr:nvSpPr>
      <xdr:spPr>
        <a:xfrm>
          <a:off x="3749675" y="6005195"/>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55245</xdr:rowOff>
    </xdr:from>
    <xdr:to>
      <xdr:col>24</xdr:col>
      <xdr:colOff>63500</xdr:colOff>
      <xdr:row>35</xdr:row>
      <xdr:rowOff>95250</xdr:rowOff>
    </xdr:to>
    <xdr:cxnSp macro="">
      <xdr:nvCxnSpPr>
        <xdr:cNvPr id="76" name="直線コネクタ 75">
          <a:extLst>
            <a:ext uri="{FF2B5EF4-FFF2-40B4-BE49-F238E27FC236}">
              <a16:creationId xmlns:a16="http://schemas.microsoft.com/office/drawing/2014/main" id="{3618DAB1-8B64-4DDC-BB83-CD5744C3C707}"/>
            </a:ext>
          </a:extLst>
        </xdr:cNvPr>
        <xdr:cNvCxnSpPr/>
      </xdr:nvCxnSpPr>
      <xdr:spPr>
        <a:xfrm>
          <a:off x="3800475" y="605599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15875</xdr:rowOff>
    </xdr:from>
    <xdr:to>
      <xdr:col>15</xdr:col>
      <xdr:colOff>101600</xdr:colOff>
      <xdr:row>39</xdr:row>
      <xdr:rowOff>117475</xdr:rowOff>
    </xdr:to>
    <xdr:sp macro="" textlink="">
      <xdr:nvSpPr>
        <xdr:cNvPr id="77" name="楕円 76">
          <a:extLst>
            <a:ext uri="{FF2B5EF4-FFF2-40B4-BE49-F238E27FC236}">
              <a16:creationId xmlns:a16="http://schemas.microsoft.com/office/drawing/2014/main" id="{FFC2765C-4B07-497F-87D9-38124A369D72}"/>
            </a:ext>
          </a:extLst>
        </xdr:cNvPr>
        <xdr:cNvSpPr/>
      </xdr:nvSpPr>
      <xdr:spPr>
        <a:xfrm>
          <a:off x="2857500" y="6702425"/>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55245</xdr:rowOff>
    </xdr:from>
    <xdr:to>
      <xdr:col>19</xdr:col>
      <xdr:colOff>177800</xdr:colOff>
      <xdr:row>39</xdr:row>
      <xdr:rowOff>66675</xdr:rowOff>
    </xdr:to>
    <xdr:cxnSp macro="">
      <xdr:nvCxnSpPr>
        <xdr:cNvPr id="78" name="直線コネクタ 77">
          <a:extLst>
            <a:ext uri="{FF2B5EF4-FFF2-40B4-BE49-F238E27FC236}">
              <a16:creationId xmlns:a16="http://schemas.microsoft.com/office/drawing/2014/main" id="{6EBD354F-92C5-4575-9C55-20BE687693F7}"/>
            </a:ext>
          </a:extLst>
        </xdr:cNvPr>
        <xdr:cNvCxnSpPr/>
      </xdr:nvCxnSpPr>
      <xdr:spPr>
        <a:xfrm flipV="1">
          <a:off x="2911475" y="6055995"/>
          <a:ext cx="889000" cy="700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170180</xdr:rowOff>
    </xdr:from>
    <xdr:to>
      <xdr:col>10</xdr:col>
      <xdr:colOff>165100</xdr:colOff>
      <xdr:row>39</xdr:row>
      <xdr:rowOff>100330</xdr:rowOff>
    </xdr:to>
    <xdr:sp macro="" textlink="">
      <xdr:nvSpPr>
        <xdr:cNvPr id="79" name="楕円 78">
          <a:extLst>
            <a:ext uri="{FF2B5EF4-FFF2-40B4-BE49-F238E27FC236}">
              <a16:creationId xmlns:a16="http://schemas.microsoft.com/office/drawing/2014/main" id="{08AA56BC-4250-47A1-BF19-0ED6FCB39568}"/>
            </a:ext>
          </a:extLst>
        </xdr:cNvPr>
        <xdr:cNvSpPr/>
      </xdr:nvSpPr>
      <xdr:spPr>
        <a:xfrm>
          <a:off x="1971675" y="6685280"/>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49530</xdr:rowOff>
    </xdr:from>
    <xdr:to>
      <xdr:col>15</xdr:col>
      <xdr:colOff>50800</xdr:colOff>
      <xdr:row>39</xdr:row>
      <xdr:rowOff>66675</xdr:rowOff>
    </xdr:to>
    <xdr:cxnSp macro="">
      <xdr:nvCxnSpPr>
        <xdr:cNvPr id="80" name="直線コネクタ 79">
          <a:extLst>
            <a:ext uri="{FF2B5EF4-FFF2-40B4-BE49-F238E27FC236}">
              <a16:creationId xmlns:a16="http://schemas.microsoft.com/office/drawing/2014/main" id="{1EA9EDB2-3E5C-4727-8E97-549205A494D6}"/>
            </a:ext>
          </a:extLst>
        </xdr:cNvPr>
        <xdr:cNvCxnSpPr/>
      </xdr:nvCxnSpPr>
      <xdr:spPr>
        <a:xfrm>
          <a:off x="2019300" y="6739255"/>
          <a:ext cx="892175"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143510</xdr:rowOff>
    </xdr:from>
    <xdr:to>
      <xdr:col>6</xdr:col>
      <xdr:colOff>38100</xdr:colOff>
      <xdr:row>39</xdr:row>
      <xdr:rowOff>73660</xdr:rowOff>
    </xdr:to>
    <xdr:sp macro="" textlink="">
      <xdr:nvSpPr>
        <xdr:cNvPr id="81" name="楕円 80">
          <a:extLst>
            <a:ext uri="{FF2B5EF4-FFF2-40B4-BE49-F238E27FC236}">
              <a16:creationId xmlns:a16="http://schemas.microsoft.com/office/drawing/2014/main" id="{B0C39066-1914-40C6-A305-6B459905BF30}"/>
            </a:ext>
          </a:extLst>
        </xdr:cNvPr>
        <xdr:cNvSpPr/>
      </xdr:nvSpPr>
      <xdr:spPr>
        <a:xfrm>
          <a:off x="1082675" y="666178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22860</xdr:rowOff>
    </xdr:from>
    <xdr:to>
      <xdr:col>10</xdr:col>
      <xdr:colOff>114300</xdr:colOff>
      <xdr:row>39</xdr:row>
      <xdr:rowOff>49530</xdr:rowOff>
    </xdr:to>
    <xdr:cxnSp macro="">
      <xdr:nvCxnSpPr>
        <xdr:cNvPr id="82" name="直線コネクタ 81">
          <a:extLst>
            <a:ext uri="{FF2B5EF4-FFF2-40B4-BE49-F238E27FC236}">
              <a16:creationId xmlns:a16="http://schemas.microsoft.com/office/drawing/2014/main" id="{7CD22ABA-EC98-4ACC-8596-8783D3A0B4C8}"/>
            </a:ext>
          </a:extLst>
        </xdr:cNvPr>
        <xdr:cNvCxnSpPr/>
      </xdr:nvCxnSpPr>
      <xdr:spPr>
        <a:xfrm>
          <a:off x="1133475" y="6709410"/>
          <a:ext cx="885825" cy="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154322</xdr:rowOff>
    </xdr:from>
    <xdr:ext cx="405111" cy="259045"/>
    <xdr:sp macro="" textlink="">
      <xdr:nvSpPr>
        <xdr:cNvPr id="83" name="n_1aveValue【図書館】&#10;有形固定資産減価償却率">
          <a:extLst>
            <a:ext uri="{FF2B5EF4-FFF2-40B4-BE49-F238E27FC236}">
              <a16:creationId xmlns:a16="http://schemas.microsoft.com/office/drawing/2014/main" id="{7932E3B2-5DDA-40B6-82EC-F7A1FF2A89B0}"/>
            </a:ext>
          </a:extLst>
        </xdr:cNvPr>
        <xdr:cNvSpPr txBox="1"/>
      </xdr:nvSpPr>
      <xdr:spPr>
        <a:xfrm>
          <a:off x="3582044" y="632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151147</xdr:rowOff>
    </xdr:from>
    <xdr:ext cx="405111" cy="259045"/>
    <xdr:sp macro="" textlink="">
      <xdr:nvSpPr>
        <xdr:cNvPr id="84" name="n_2aveValue【図書館】&#10;有形固定資産減価償却率">
          <a:extLst>
            <a:ext uri="{FF2B5EF4-FFF2-40B4-BE49-F238E27FC236}">
              <a16:creationId xmlns:a16="http://schemas.microsoft.com/office/drawing/2014/main" id="{84556C75-84CE-4C72-BF2B-75112C0553A8}"/>
            </a:ext>
          </a:extLst>
        </xdr:cNvPr>
        <xdr:cNvSpPr txBox="1"/>
      </xdr:nvSpPr>
      <xdr:spPr>
        <a:xfrm>
          <a:off x="2705744" y="598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120667</xdr:rowOff>
    </xdr:from>
    <xdr:ext cx="405111" cy="259045"/>
    <xdr:sp macro="" textlink="">
      <xdr:nvSpPr>
        <xdr:cNvPr id="85" name="n_3aveValue【図書館】&#10;有形固定資産減価償却率">
          <a:extLst>
            <a:ext uri="{FF2B5EF4-FFF2-40B4-BE49-F238E27FC236}">
              <a16:creationId xmlns:a16="http://schemas.microsoft.com/office/drawing/2014/main" id="{A2EBAC64-9A14-4D6F-8DA4-069D01FFF8DE}"/>
            </a:ext>
          </a:extLst>
        </xdr:cNvPr>
        <xdr:cNvSpPr txBox="1"/>
      </xdr:nvSpPr>
      <xdr:spPr>
        <a:xfrm>
          <a:off x="1819919" y="5953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116857</xdr:rowOff>
    </xdr:from>
    <xdr:ext cx="405111" cy="259045"/>
    <xdr:sp macro="" textlink="">
      <xdr:nvSpPr>
        <xdr:cNvPr id="86" name="n_4aveValue【図書館】&#10;有形固定資産減価償却率">
          <a:extLst>
            <a:ext uri="{FF2B5EF4-FFF2-40B4-BE49-F238E27FC236}">
              <a16:creationId xmlns:a16="http://schemas.microsoft.com/office/drawing/2014/main" id="{203BFCDD-41FC-4327-AB5C-CE1361DF1A13}"/>
            </a:ext>
          </a:extLst>
        </xdr:cNvPr>
        <xdr:cNvSpPr txBox="1"/>
      </xdr:nvSpPr>
      <xdr:spPr>
        <a:xfrm>
          <a:off x="930919" y="594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122572</xdr:rowOff>
    </xdr:from>
    <xdr:ext cx="405111" cy="259045"/>
    <xdr:sp macro="" textlink="">
      <xdr:nvSpPr>
        <xdr:cNvPr id="87" name="n_1mainValue【図書館】&#10;有形固定資産減価償却率">
          <a:extLst>
            <a:ext uri="{FF2B5EF4-FFF2-40B4-BE49-F238E27FC236}">
              <a16:creationId xmlns:a16="http://schemas.microsoft.com/office/drawing/2014/main" id="{3680F88F-1CB4-4851-A1A5-4E7FB7F3E34C}"/>
            </a:ext>
          </a:extLst>
        </xdr:cNvPr>
        <xdr:cNvSpPr txBox="1"/>
      </xdr:nvSpPr>
      <xdr:spPr>
        <a:xfrm>
          <a:off x="3582044" y="5783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108602</xdr:rowOff>
    </xdr:from>
    <xdr:ext cx="405111" cy="259045"/>
    <xdr:sp macro="" textlink="">
      <xdr:nvSpPr>
        <xdr:cNvPr id="88" name="n_2mainValue【図書館】&#10;有形固定資産減価償却率">
          <a:extLst>
            <a:ext uri="{FF2B5EF4-FFF2-40B4-BE49-F238E27FC236}">
              <a16:creationId xmlns:a16="http://schemas.microsoft.com/office/drawing/2014/main" id="{F0807733-5602-44CA-BB84-5A6BA8A045B9}"/>
            </a:ext>
          </a:extLst>
        </xdr:cNvPr>
        <xdr:cNvSpPr txBox="1"/>
      </xdr:nvSpPr>
      <xdr:spPr>
        <a:xfrm>
          <a:off x="2705744" y="679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91457</xdr:rowOff>
    </xdr:from>
    <xdr:ext cx="405111" cy="259045"/>
    <xdr:sp macro="" textlink="">
      <xdr:nvSpPr>
        <xdr:cNvPr id="89" name="n_3mainValue【図書館】&#10;有形固定資産減価償却率">
          <a:extLst>
            <a:ext uri="{FF2B5EF4-FFF2-40B4-BE49-F238E27FC236}">
              <a16:creationId xmlns:a16="http://schemas.microsoft.com/office/drawing/2014/main" id="{A13FB758-F509-4EF1-9955-A209B2692EB8}"/>
            </a:ext>
          </a:extLst>
        </xdr:cNvPr>
        <xdr:cNvSpPr txBox="1"/>
      </xdr:nvSpPr>
      <xdr:spPr>
        <a:xfrm>
          <a:off x="1819919" y="677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64787</xdr:rowOff>
    </xdr:from>
    <xdr:ext cx="405111" cy="259045"/>
    <xdr:sp macro="" textlink="">
      <xdr:nvSpPr>
        <xdr:cNvPr id="90" name="n_4mainValue【図書館】&#10;有形固定資産減価償却率">
          <a:extLst>
            <a:ext uri="{FF2B5EF4-FFF2-40B4-BE49-F238E27FC236}">
              <a16:creationId xmlns:a16="http://schemas.microsoft.com/office/drawing/2014/main" id="{7B1D052F-4596-4D44-90F9-3D1EC51782BB}"/>
            </a:ext>
          </a:extLst>
        </xdr:cNvPr>
        <xdr:cNvSpPr txBox="1"/>
      </xdr:nvSpPr>
      <xdr:spPr>
        <a:xfrm>
          <a:off x="930919" y="6754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219CA0B4-90E1-47D3-A7A1-61F0C0DA79D6}"/>
            </a:ext>
          </a:extLst>
        </xdr:cNvPr>
        <xdr:cNvSpPr/>
      </xdr:nvSpPr>
      <xdr:spPr>
        <a:xfrm>
          <a:off x="6607175" y="419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E1D66627-6FC3-469E-8308-53C8578080D9}"/>
            </a:ext>
          </a:extLst>
        </xdr:cNvPr>
        <xdr:cNvSpPr/>
      </xdr:nvSpPr>
      <xdr:spPr>
        <a:xfrm>
          <a:off x="6734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3A932180-9EE2-4B76-B012-764330491A72}"/>
            </a:ext>
          </a:extLst>
        </xdr:cNvPr>
        <xdr:cNvSpPr/>
      </xdr:nvSpPr>
      <xdr:spPr>
        <a:xfrm>
          <a:off x="6734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6A40663D-3B68-4536-AC2C-36A5F3E80448}"/>
            </a:ext>
          </a:extLst>
        </xdr:cNvPr>
        <xdr:cNvSpPr/>
      </xdr:nvSpPr>
      <xdr:spPr>
        <a:xfrm>
          <a:off x="7750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9D6EA181-B76C-4809-8F63-C4D3EDDD0D32}"/>
            </a:ext>
          </a:extLst>
        </xdr:cNvPr>
        <xdr:cNvSpPr/>
      </xdr:nvSpPr>
      <xdr:spPr>
        <a:xfrm>
          <a:off x="7750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38D5B98-9615-494B-9882-CCA4D0194DC0}"/>
            </a:ext>
          </a:extLst>
        </xdr:cNvPr>
        <xdr:cNvSpPr/>
      </xdr:nvSpPr>
      <xdr:spPr>
        <a:xfrm>
          <a:off x="8893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77CCF18C-B1D2-4557-B9A1-4FCD91C7AE3A}"/>
            </a:ext>
          </a:extLst>
        </xdr:cNvPr>
        <xdr:cNvSpPr/>
      </xdr:nvSpPr>
      <xdr:spPr>
        <a:xfrm>
          <a:off x="8893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22DC7983-1F14-4AFF-9119-86CCA53B4BA0}"/>
            </a:ext>
          </a:extLst>
        </xdr:cNvPr>
        <xdr:cNvSpPr/>
      </xdr:nvSpPr>
      <xdr:spPr>
        <a:xfrm>
          <a:off x="6607175"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ED647DE6-4DD3-4EC2-BB55-1607D08BCA3C}"/>
            </a:ext>
          </a:extLst>
        </xdr:cNvPr>
        <xdr:cNvSpPr txBox="1"/>
      </xdr:nvSpPr>
      <xdr:spPr>
        <a:xfrm>
          <a:off x="6569075"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38884171-65E0-46A5-B5FE-F05B365CFD04}"/>
            </a:ext>
          </a:extLst>
        </xdr:cNvPr>
        <xdr:cNvCxnSpPr/>
      </xdr:nvCxnSpPr>
      <xdr:spPr>
        <a:xfrm>
          <a:off x="6607175"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FC6B330D-4EB8-493B-9593-19648647FBB2}"/>
            </a:ext>
          </a:extLst>
        </xdr:cNvPr>
        <xdr:cNvCxnSpPr/>
      </xdr:nvCxnSpPr>
      <xdr:spPr>
        <a:xfrm>
          <a:off x="6607175"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C0A68E63-E297-418C-A5F5-7659399FBA71}"/>
            </a:ext>
          </a:extLst>
        </xdr:cNvPr>
        <xdr:cNvSpPr txBox="1"/>
      </xdr:nvSpPr>
      <xdr:spPr>
        <a:xfrm>
          <a:off x="6136821" y="7023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A1B792F8-EE2B-4338-91DB-97ACC6B1DA45}"/>
            </a:ext>
          </a:extLst>
        </xdr:cNvPr>
        <xdr:cNvCxnSpPr/>
      </xdr:nvCxnSpPr>
      <xdr:spPr>
        <a:xfrm>
          <a:off x="6607175"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B220BE22-F42F-4CE3-A26C-96D10A6782B8}"/>
            </a:ext>
          </a:extLst>
        </xdr:cNvPr>
        <xdr:cNvSpPr txBox="1"/>
      </xdr:nvSpPr>
      <xdr:spPr>
        <a:xfrm>
          <a:off x="6136821" y="6566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6EA099DD-7AB3-4214-BCA7-FD60F66900F7}"/>
            </a:ext>
          </a:extLst>
        </xdr:cNvPr>
        <xdr:cNvCxnSpPr/>
      </xdr:nvCxnSpPr>
      <xdr:spPr>
        <a:xfrm>
          <a:off x="6607175"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506835CD-2964-4B68-B6F9-368ADC6619D1}"/>
            </a:ext>
          </a:extLst>
        </xdr:cNvPr>
        <xdr:cNvSpPr txBox="1"/>
      </xdr:nvSpPr>
      <xdr:spPr>
        <a:xfrm>
          <a:off x="6136821" y="6109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C7F1F928-3A39-497D-AAC2-501D55DAE8F8}"/>
            </a:ext>
          </a:extLst>
        </xdr:cNvPr>
        <xdr:cNvCxnSpPr/>
      </xdr:nvCxnSpPr>
      <xdr:spPr>
        <a:xfrm>
          <a:off x="6607175"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F340A589-65F0-43FA-B1D2-3922B1A73895}"/>
            </a:ext>
          </a:extLst>
        </xdr:cNvPr>
        <xdr:cNvSpPr txBox="1"/>
      </xdr:nvSpPr>
      <xdr:spPr>
        <a:xfrm>
          <a:off x="6136821" y="5652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9137FE77-E40B-433A-9373-297395B3F38F}"/>
            </a:ext>
          </a:extLst>
        </xdr:cNvPr>
        <xdr:cNvCxnSpPr/>
      </xdr:nvCxnSpPr>
      <xdr:spPr>
        <a:xfrm>
          <a:off x="6607175"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323E5A31-0D2F-4823-A6D2-D15F3F24C8BE}"/>
            </a:ext>
          </a:extLst>
        </xdr:cNvPr>
        <xdr:cNvSpPr txBox="1"/>
      </xdr:nvSpPr>
      <xdr:spPr>
        <a:xfrm>
          <a:off x="6136821" y="519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FA3D0322-35E5-4892-A3DF-C6221E7B26F3}"/>
            </a:ext>
          </a:extLst>
        </xdr:cNvPr>
        <xdr:cNvSpPr/>
      </xdr:nvSpPr>
      <xdr:spPr>
        <a:xfrm>
          <a:off x="6607175"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64770</xdr:rowOff>
    </xdr:from>
    <xdr:to>
      <xdr:col>54</xdr:col>
      <xdr:colOff>189865</xdr:colOff>
      <xdr:row>40</xdr:row>
      <xdr:rowOff>167640</xdr:rowOff>
    </xdr:to>
    <xdr:cxnSp macro="">
      <xdr:nvCxnSpPr>
        <xdr:cNvPr id="112" name="直線コネクタ 111">
          <a:extLst>
            <a:ext uri="{FF2B5EF4-FFF2-40B4-BE49-F238E27FC236}">
              <a16:creationId xmlns:a16="http://schemas.microsoft.com/office/drawing/2014/main" id="{F11472F0-6B56-463E-AAC7-9F58A8F54952}"/>
            </a:ext>
          </a:extLst>
        </xdr:cNvPr>
        <xdr:cNvCxnSpPr/>
      </xdr:nvCxnSpPr>
      <xdr:spPr>
        <a:xfrm flipV="1">
          <a:off x="10476865" y="5725795"/>
          <a:ext cx="0" cy="1299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17</xdr:rowOff>
    </xdr:from>
    <xdr:ext cx="469744" cy="259045"/>
    <xdr:sp macro="" textlink="">
      <xdr:nvSpPr>
        <xdr:cNvPr id="113" name="【図書館】&#10;一人当たり面積最小値テキスト">
          <a:extLst>
            <a:ext uri="{FF2B5EF4-FFF2-40B4-BE49-F238E27FC236}">
              <a16:creationId xmlns:a16="http://schemas.microsoft.com/office/drawing/2014/main" id="{120DF2BC-7CE7-4245-9AD2-9FCCF1B2F565}"/>
            </a:ext>
          </a:extLst>
        </xdr:cNvPr>
        <xdr:cNvSpPr txBox="1"/>
      </xdr:nvSpPr>
      <xdr:spPr>
        <a:xfrm>
          <a:off x="10515600" y="7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167640</xdr:rowOff>
    </xdr:from>
    <xdr:to>
      <xdr:col>55</xdr:col>
      <xdr:colOff>88900</xdr:colOff>
      <xdr:row>40</xdr:row>
      <xdr:rowOff>167640</xdr:rowOff>
    </xdr:to>
    <xdr:cxnSp macro="">
      <xdr:nvCxnSpPr>
        <xdr:cNvPr id="114" name="直線コネクタ 113">
          <a:extLst>
            <a:ext uri="{FF2B5EF4-FFF2-40B4-BE49-F238E27FC236}">
              <a16:creationId xmlns:a16="http://schemas.microsoft.com/office/drawing/2014/main" id="{F8AFE19A-A9B6-46FE-825C-9646E9E77EF9}"/>
            </a:ext>
          </a:extLst>
        </xdr:cNvPr>
        <xdr:cNvCxnSpPr/>
      </xdr:nvCxnSpPr>
      <xdr:spPr>
        <a:xfrm>
          <a:off x="10391775" y="7025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11447</xdr:rowOff>
    </xdr:from>
    <xdr:ext cx="469744" cy="259045"/>
    <xdr:sp macro="" textlink="">
      <xdr:nvSpPr>
        <xdr:cNvPr id="115" name="【図書館】&#10;一人当たり面積最大値テキスト">
          <a:extLst>
            <a:ext uri="{FF2B5EF4-FFF2-40B4-BE49-F238E27FC236}">
              <a16:creationId xmlns:a16="http://schemas.microsoft.com/office/drawing/2014/main" id="{4E737F17-55D2-46FB-AD08-5394185119D3}"/>
            </a:ext>
          </a:extLst>
        </xdr:cNvPr>
        <xdr:cNvSpPr txBox="1"/>
      </xdr:nvSpPr>
      <xdr:spPr>
        <a:xfrm>
          <a:off x="10515600" y="5501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64770</xdr:rowOff>
    </xdr:from>
    <xdr:to>
      <xdr:col>55</xdr:col>
      <xdr:colOff>88900</xdr:colOff>
      <xdr:row>33</xdr:row>
      <xdr:rowOff>64770</xdr:rowOff>
    </xdr:to>
    <xdr:cxnSp macro="">
      <xdr:nvCxnSpPr>
        <xdr:cNvPr id="116" name="直線コネクタ 115">
          <a:extLst>
            <a:ext uri="{FF2B5EF4-FFF2-40B4-BE49-F238E27FC236}">
              <a16:creationId xmlns:a16="http://schemas.microsoft.com/office/drawing/2014/main" id="{D3DB7041-DE78-4AF0-89D4-888FE6549323}"/>
            </a:ext>
          </a:extLst>
        </xdr:cNvPr>
        <xdr:cNvCxnSpPr/>
      </xdr:nvCxnSpPr>
      <xdr:spPr>
        <a:xfrm>
          <a:off x="10391775" y="5725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129557</xdr:rowOff>
    </xdr:from>
    <xdr:ext cx="469744" cy="259045"/>
    <xdr:sp macro="" textlink="">
      <xdr:nvSpPr>
        <xdr:cNvPr id="117" name="【図書館】&#10;一人当たり面積平均値テキスト">
          <a:extLst>
            <a:ext uri="{FF2B5EF4-FFF2-40B4-BE49-F238E27FC236}">
              <a16:creationId xmlns:a16="http://schemas.microsoft.com/office/drawing/2014/main" id="{B24F7F8C-4E78-469A-B2B3-1BA6744AC359}"/>
            </a:ext>
          </a:extLst>
        </xdr:cNvPr>
        <xdr:cNvSpPr txBox="1"/>
      </xdr:nvSpPr>
      <xdr:spPr>
        <a:xfrm>
          <a:off x="10515600" y="6473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151130</xdr:rowOff>
    </xdr:from>
    <xdr:to>
      <xdr:col>55</xdr:col>
      <xdr:colOff>50800</xdr:colOff>
      <xdr:row>38</xdr:row>
      <xdr:rowOff>81280</xdr:rowOff>
    </xdr:to>
    <xdr:sp macro="" textlink="">
      <xdr:nvSpPr>
        <xdr:cNvPr id="118" name="フローチャート: 判断 117">
          <a:extLst>
            <a:ext uri="{FF2B5EF4-FFF2-40B4-BE49-F238E27FC236}">
              <a16:creationId xmlns:a16="http://schemas.microsoft.com/office/drawing/2014/main" id="{8BA7C56D-97CB-4F82-AA51-BE07F6BC4608}"/>
            </a:ext>
          </a:extLst>
        </xdr:cNvPr>
        <xdr:cNvSpPr/>
      </xdr:nvSpPr>
      <xdr:spPr>
        <a:xfrm>
          <a:off x="10429875" y="6494780"/>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151130</xdr:rowOff>
    </xdr:from>
    <xdr:to>
      <xdr:col>50</xdr:col>
      <xdr:colOff>165100</xdr:colOff>
      <xdr:row>38</xdr:row>
      <xdr:rowOff>81280</xdr:rowOff>
    </xdr:to>
    <xdr:sp macro="" textlink="">
      <xdr:nvSpPr>
        <xdr:cNvPr id="119" name="フローチャート: 判断 118">
          <a:extLst>
            <a:ext uri="{FF2B5EF4-FFF2-40B4-BE49-F238E27FC236}">
              <a16:creationId xmlns:a16="http://schemas.microsoft.com/office/drawing/2014/main" id="{B33C9CD2-57FA-44DB-8E11-BD7FE75FBC96}"/>
            </a:ext>
          </a:extLst>
        </xdr:cNvPr>
        <xdr:cNvSpPr/>
      </xdr:nvSpPr>
      <xdr:spPr>
        <a:xfrm>
          <a:off x="9591675" y="6494780"/>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2540</xdr:rowOff>
    </xdr:from>
    <xdr:to>
      <xdr:col>46</xdr:col>
      <xdr:colOff>38100</xdr:colOff>
      <xdr:row>38</xdr:row>
      <xdr:rowOff>104140</xdr:rowOff>
    </xdr:to>
    <xdr:sp macro="" textlink="">
      <xdr:nvSpPr>
        <xdr:cNvPr id="120" name="フローチャート: 判断 119">
          <a:extLst>
            <a:ext uri="{FF2B5EF4-FFF2-40B4-BE49-F238E27FC236}">
              <a16:creationId xmlns:a16="http://schemas.microsoft.com/office/drawing/2014/main" id="{6D12FCD1-D0BC-46D2-BD2D-289B06B64821}"/>
            </a:ext>
          </a:extLst>
        </xdr:cNvPr>
        <xdr:cNvSpPr/>
      </xdr:nvSpPr>
      <xdr:spPr>
        <a:xfrm>
          <a:off x="8702675" y="6517640"/>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2540</xdr:rowOff>
    </xdr:from>
    <xdr:to>
      <xdr:col>41</xdr:col>
      <xdr:colOff>101600</xdr:colOff>
      <xdr:row>38</xdr:row>
      <xdr:rowOff>104140</xdr:rowOff>
    </xdr:to>
    <xdr:sp macro="" textlink="">
      <xdr:nvSpPr>
        <xdr:cNvPr id="121" name="フローチャート: 判断 120">
          <a:extLst>
            <a:ext uri="{FF2B5EF4-FFF2-40B4-BE49-F238E27FC236}">
              <a16:creationId xmlns:a16="http://schemas.microsoft.com/office/drawing/2014/main" id="{AC67370F-85D3-4515-BDCC-543811F38928}"/>
            </a:ext>
          </a:extLst>
        </xdr:cNvPr>
        <xdr:cNvSpPr/>
      </xdr:nvSpPr>
      <xdr:spPr>
        <a:xfrm>
          <a:off x="7810500" y="651764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2540</xdr:rowOff>
    </xdr:from>
    <xdr:to>
      <xdr:col>36</xdr:col>
      <xdr:colOff>165100</xdr:colOff>
      <xdr:row>38</xdr:row>
      <xdr:rowOff>104140</xdr:rowOff>
    </xdr:to>
    <xdr:sp macro="" textlink="">
      <xdr:nvSpPr>
        <xdr:cNvPr id="122" name="フローチャート: 判断 121">
          <a:extLst>
            <a:ext uri="{FF2B5EF4-FFF2-40B4-BE49-F238E27FC236}">
              <a16:creationId xmlns:a16="http://schemas.microsoft.com/office/drawing/2014/main" id="{1DB7C8C0-85A0-4837-A3BC-6A1FC975FCE0}"/>
            </a:ext>
          </a:extLst>
        </xdr:cNvPr>
        <xdr:cNvSpPr/>
      </xdr:nvSpPr>
      <xdr:spPr>
        <a:xfrm>
          <a:off x="6924675" y="6517640"/>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43A02B71-0C58-4835-82E3-3F530EBFBE1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FCFA0831-AEE7-43EA-92B2-C864344BD40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F1B43C5-735D-4332-9606-7F00D6EFCF12}"/>
            </a:ext>
          </a:extLst>
        </xdr:cNvPr>
        <xdr:cNvSpPr txBox="1"/>
      </xdr:nvSpPr>
      <xdr:spPr>
        <a:xfrm>
          <a:off x="8562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E7CA2C7-6455-41E4-93BD-2AC112ECD12A}"/>
            </a:ext>
          </a:extLst>
        </xdr:cNvPr>
        <xdr:cNvSpPr txBox="1"/>
      </xdr:nvSpPr>
      <xdr:spPr>
        <a:xfrm>
          <a:off x="7673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0D59DC0-3408-4332-A4C6-2C64298FE257}"/>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13970</xdr:rowOff>
    </xdr:from>
    <xdr:to>
      <xdr:col>55</xdr:col>
      <xdr:colOff>50800</xdr:colOff>
      <xdr:row>33</xdr:row>
      <xdr:rowOff>115570</xdr:rowOff>
    </xdr:to>
    <xdr:sp macro="" textlink="">
      <xdr:nvSpPr>
        <xdr:cNvPr id="128" name="楕円 127">
          <a:extLst>
            <a:ext uri="{FF2B5EF4-FFF2-40B4-BE49-F238E27FC236}">
              <a16:creationId xmlns:a16="http://schemas.microsoft.com/office/drawing/2014/main" id="{E3E4485D-0BDF-421B-ACFA-3BD34DFFB14E}"/>
            </a:ext>
          </a:extLst>
        </xdr:cNvPr>
        <xdr:cNvSpPr/>
      </xdr:nvSpPr>
      <xdr:spPr>
        <a:xfrm>
          <a:off x="10429875" y="567499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32</xdr:row>
      <xdr:rowOff>138447</xdr:rowOff>
    </xdr:from>
    <xdr:ext cx="469744" cy="259045"/>
    <xdr:sp macro="" textlink="">
      <xdr:nvSpPr>
        <xdr:cNvPr id="129" name="【図書館】&#10;一人当たり面積該当値テキスト">
          <a:extLst>
            <a:ext uri="{FF2B5EF4-FFF2-40B4-BE49-F238E27FC236}">
              <a16:creationId xmlns:a16="http://schemas.microsoft.com/office/drawing/2014/main" id="{07A5808D-B5CC-497B-8A7E-BCE70E4AA570}"/>
            </a:ext>
          </a:extLst>
        </xdr:cNvPr>
        <xdr:cNvSpPr txBox="1"/>
      </xdr:nvSpPr>
      <xdr:spPr>
        <a:xfrm>
          <a:off x="10515600" y="5628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25400</xdr:rowOff>
    </xdr:from>
    <xdr:to>
      <xdr:col>50</xdr:col>
      <xdr:colOff>165100</xdr:colOff>
      <xdr:row>36</xdr:row>
      <xdr:rowOff>127000</xdr:rowOff>
    </xdr:to>
    <xdr:sp macro="" textlink="">
      <xdr:nvSpPr>
        <xdr:cNvPr id="130" name="楕円 129">
          <a:extLst>
            <a:ext uri="{FF2B5EF4-FFF2-40B4-BE49-F238E27FC236}">
              <a16:creationId xmlns:a16="http://schemas.microsoft.com/office/drawing/2014/main" id="{CF783B47-E382-4171-A4B7-7E2519796B49}"/>
            </a:ext>
          </a:extLst>
        </xdr:cNvPr>
        <xdr:cNvSpPr/>
      </xdr:nvSpPr>
      <xdr:spPr>
        <a:xfrm>
          <a:off x="9591675" y="6200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33</xdr:row>
      <xdr:rowOff>64770</xdr:rowOff>
    </xdr:from>
    <xdr:to>
      <xdr:col>55</xdr:col>
      <xdr:colOff>0</xdr:colOff>
      <xdr:row>36</xdr:row>
      <xdr:rowOff>76200</xdr:rowOff>
    </xdr:to>
    <xdr:cxnSp macro="">
      <xdr:nvCxnSpPr>
        <xdr:cNvPr id="131" name="直線コネクタ 130">
          <a:extLst>
            <a:ext uri="{FF2B5EF4-FFF2-40B4-BE49-F238E27FC236}">
              <a16:creationId xmlns:a16="http://schemas.microsoft.com/office/drawing/2014/main" id="{B9ABBE19-36C3-4260-8E22-1126E154C811}"/>
            </a:ext>
          </a:extLst>
        </xdr:cNvPr>
        <xdr:cNvCxnSpPr/>
      </xdr:nvCxnSpPr>
      <xdr:spPr>
        <a:xfrm flipV="1">
          <a:off x="9639300" y="5725795"/>
          <a:ext cx="838200" cy="522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13970</xdr:rowOff>
    </xdr:from>
    <xdr:to>
      <xdr:col>46</xdr:col>
      <xdr:colOff>38100</xdr:colOff>
      <xdr:row>37</xdr:row>
      <xdr:rowOff>115570</xdr:rowOff>
    </xdr:to>
    <xdr:sp macro="" textlink="">
      <xdr:nvSpPr>
        <xdr:cNvPr id="132" name="楕円 131">
          <a:extLst>
            <a:ext uri="{FF2B5EF4-FFF2-40B4-BE49-F238E27FC236}">
              <a16:creationId xmlns:a16="http://schemas.microsoft.com/office/drawing/2014/main" id="{D1E36E72-B587-4FE3-AD19-057134544A47}"/>
            </a:ext>
          </a:extLst>
        </xdr:cNvPr>
        <xdr:cNvSpPr/>
      </xdr:nvSpPr>
      <xdr:spPr>
        <a:xfrm>
          <a:off x="8702675" y="636079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76200</xdr:rowOff>
    </xdr:from>
    <xdr:to>
      <xdr:col>50</xdr:col>
      <xdr:colOff>114300</xdr:colOff>
      <xdr:row>37</xdr:row>
      <xdr:rowOff>64770</xdr:rowOff>
    </xdr:to>
    <xdr:cxnSp macro="">
      <xdr:nvCxnSpPr>
        <xdr:cNvPr id="133" name="直線コネクタ 132">
          <a:extLst>
            <a:ext uri="{FF2B5EF4-FFF2-40B4-BE49-F238E27FC236}">
              <a16:creationId xmlns:a16="http://schemas.microsoft.com/office/drawing/2014/main" id="{01C4060A-71EB-4AB7-9D28-54B2E366204F}"/>
            </a:ext>
          </a:extLst>
        </xdr:cNvPr>
        <xdr:cNvCxnSpPr/>
      </xdr:nvCxnSpPr>
      <xdr:spPr>
        <a:xfrm flipV="1">
          <a:off x="8753475" y="6248400"/>
          <a:ext cx="885825" cy="163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13970</xdr:rowOff>
    </xdr:from>
    <xdr:to>
      <xdr:col>41</xdr:col>
      <xdr:colOff>101600</xdr:colOff>
      <xdr:row>37</xdr:row>
      <xdr:rowOff>115570</xdr:rowOff>
    </xdr:to>
    <xdr:sp macro="" textlink="">
      <xdr:nvSpPr>
        <xdr:cNvPr id="134" name="楕円 133">
          <a:extLst>
            <a:ext uri="{FF2B5EF4-FFF2-40B4-BE49-F238E27FC236}">
              <a16:creationId xmlns:a16="http://schemas.microsoft.com/office/drawing/2014/main" id="{CB7A25AE-E924-4609-9AAE-40913AC6459F}"/>
            </a:ext>
          </a:extLst>
        </xdr:cNvPr>
        <xdr:cNvSpPr/>
      </xdr:nvSpPr>
      <xdr:spPr>
        <a:xfrm>
          <a:off x="7810500" y="6360795"/>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64770</xdr:rowOff>
    </xdr:from>
    <xdr:to>
      <xdr:col>45</xdr:col>
      <xdr:colOff>177800</xdr:colOff>
      <xdr:row>37</xdr:row>
      <xdr:rowOff>64770</xdr:rowOff>
    </xdr:to>
    <xdr:cxnSp macro="">
      <xdr:nvCxnSpPr>
        <xdr:cNvPr id="135" name="直線コネクタ 134">
          <a:extLst>
            <a:ext uri="{FF2B5EF4-FFF2-40B4-BE49-F238E27FC236}">
              <a16:creationId xmlns:a16="http://schemas.microsoft.com/office/drawing/2014/main" id="{FD1A9323-87C3-4237-A6E4-B3D957D8200A}"/>
            </a:ext>
          </a:extLst>
        </xdr:cNvPr>
        <xdr:cNvCxnSpPr/>
      </xdr:nvCxnSpPr>
      <xdr:spPr>
        <a:xfrm>
          <a:off x="7864475" y="64115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36830</xdr:rowOff>
    </xdr:from>
    <xdr:to>
      <xdr:col>36</xdr:col>
      <xdr:colOff>165100</xdr:colOff>
      <xdr:row>37</xdr:row>
      <xdr:rowOff>138430</xdr:rowOff>
    </xdr:to>
    <xdr:sp macro="" textlink="">
      <xdr:nvSpPr>
        <xdr:cNvPr id="136" name="楕円 135">
          <a:extLst>
            <a:ext uri="{FF2B5EF4-FFF2-40B4-BE49-F238E27FC236}">
              <a16:creationId xmlns:a16="http://schemas.microsoft.com/office/drawing/2014/main" id="{4F25DED7-F787-4368-B381-BC2ADFC85211}"/>
            </a:ext>
          </a:extLst>
        </xdr:cNvPr>
        <xdr:cNvSpPr/>
      </xdr:nvSpPr>
      <xdr:spPr>
        <a:xfrm>
          <a:off x="6924675" y="6380480"/>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64770</xdr:rowOff>
    </xdr:from>
    <xdr:to>
      <xdr:col>41</xdr:col>
      <xdr:colOff>50800</xdr:colOff>
      <xdr:row>37</xdr:row>
      <xdr:rowOff>87630</xdr:rowOff>
    </xdr:to>
    <xdr:cxnSp macro="">
      <xdr:nvCxnSpPr>
        <xdr:cNvPr id="137" name="直線コネクタ 136">
          <a:extLst>
            <a:ext uri="{FF2B5EF4-FFF2-40B4-BE49-F238E27FC236}">
              <a16:creationId xmlns:a16="http://schemas.microsoft.com/office/drawing/2014/main" id="{B0718D97-3FD5-43C5-8EEC-F1A2C1B17750}"/>
            </a:ext>
          </a:extLst>
        </xdr:cNvPr>
        <xdr:cNvCxnSpPr/>
      </xdr:nvCxnSpPr>
      <xdr:spPr>
        <a:xfrm flipV="1">
          <a:off x="6972300" y="6411595"/>
          <a:ext cx="892175"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72407</xdr:rowOff>
    </xdr:from>
    <xdr:ext cx="469744" cy="259045"/>
    <xdr:sp macro="" textlink="">
      <xdr:nvSpPr>
        <xdr:cNvPr id="138" name="n_1aveValue【図書館】&#10;一人当たり面積">
          <a:extLst>
            <a:ext uri="{FF2B5EF4-FFF2-40B4-BE49-F238E27FC236}">
              <a16:creationId xmlns:a16="http://schemas.microsoft.com/office/drawing/2014/main" id="{20D992B7-8A5E-4C28-B297-7598A79DA9F7}"/>
            </a:ext>
          </a:extLst>
        </xdr:cNvPr>
        <xdr:cNvSpPr txBox="1"/>
      </xdr:nvSpPr>
      <xdr:spPr>
        <a:xfrm>
          <a:off x="9391727" y="658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95267</xdr:rowOff>
    </xdr:from>
    <xdr:ext cx="469744" cy="259045"/>
    <xdr:sp macro="" textlink="">
      <xdr:nvSpPr>
        <xdr:cNvPr id="139" name="n_2aveValue【図書館】&#10;一人当たり面積">
          <a:extLst>
            <a:ext uri="{FF2B5EF4-FFF2-40B4-BE49-F238E27FC236}">
              <a16:creationId xmlns:a16="http://schemas.microsoft.com/office/drawing/2014/main" id="{0FDDF343-2D19-4317-ADD2-7956B10843D4}"/>
            </a:ext>
          </a:extLst>
        </xdr:cNvPr>
        <xdr:cNvSpPr txBox="1"/>
      </xdr:nvSpPr>
      <xdr:spPr>
        <a:xfrm>
          <a:off x="8515427" y="661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95267</xdr:rowOff>
    </xdr:from>
    <xdr:ext cx="469744" cy="259045"/>
    <xdr:sp macro="" textlink="">
      <xdr:nvSpPr>
        <xdr:cNvPr id="140" name="n_3aveValue【図書館】&#10;一人当たり面積">
          <a:extLst>
            <a:ext uri="{FF2B5EF4-FFF2-40B4-BE49-F238E27FC236}">
              <a16:creationId xmlns:a16="http://schemas.microsoft.com/office/drawing/2014/main" id="{FB9E5FB9-F60C-42D1-9B11-0FAF3DA93F09}"/>
            </a:ext>
          </a:extLst>
        </xdr:cNvPr>
        <xdr:cNvSpPr txBox="1"/>
      </xdr:nvSpPr>
      <xdr:spPr>
        <a:xfrm>
          <a:off x="7629602" y="661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95267</xdr:rowOff>
    </xdr:from>
    <xdr:ext cx="469744" cy="259045"/>
    <xdr:sp macro="" textlink="">
      <xdr:nvSpPr>
        <xdr:cNvPr id="141" name="n_4aveValue【図書館】&#10;一人当たり面積">
          <a:extLst>
            <a:ext uri="{FF2B5EF4-FFF2-40B4-BE49-F238E27FC236}">
              <a16:creationId xmlns:a16="http://schemas.microsoft.com/office/drawing/2014/main" id="{7687703E-9131-458D-B9E2-3A86019E8801}"/>
            </a:ext>
          </a:extLst>
        </xdr:cNvPr>
        <xdr:cNvSpPr txBox="1"/>
      </xdr:nvSpPr>
      <xdr:spPr>
        <a:xfrm>
          <a:off x="6740602" y="661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34</xdr:row>
      <xdr:rowOff>143527</xdr:rowOff>
    </xdr:from>
    <xdr:ext cx="469744" cy="259045"/>
    <xdr:sp macro="" textlink="">
      <xdr:nvSpPr>
        <xdr:cNvPr id="142" name="n_1mainValue【図書館】&#10;一人当たり面積">
          <a:extLst>
            <a:ext uri="{FF2B5EF4-FFF2-40B4-BE49-F238E27FC236}">
              <a16:creationId xmlns:a16="http://schemas.microsoft.com/office/drawing/2014/main" id="{8815B38E-D29C-4424-813F-59B1EC4A6990}"/>
            </a:ext>
          </a:extLst>
        </xdr:cNvPr>
        <xdr:cNvSpPr txBox="1"/>
      </xdr:nvSpPr>
      <xdr:spPr>
        <a:xfrm>
          <a:off x="9391727" y="5976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35</xdr:row>
      <xdr:rowOff>132097</xdr:rowOff>
    </xdr:from>
    <xdr:ext cx="469744" cy="259045"/>
    <xdr:sp macro="" textlink="">
      <xdr:nvSpPr>
        <xdr:cNvPr id="143" name="n_2mainValue【図書館】&#10;一人当たり面積">
          <a:extLst>
            <a:ext uri="{FF2B5EF4-FFF2-40B4-BE49-F238E27FC236}">
              <a16:creationId xmlns:a16="http://schemas.microsoft.com/office/drawing/2014/main" id="{753EEB2B-035F-43D8-8A65-D8C0EFB7EF39}"/>
            </a:ext>
          </a:extLst>
        </xdr:cNvPr>
        <xdr:cNvSpPr txBox="1"/>
      </xdr:nvSpPr>
      <xdr:spPr>
        <a:xfrm>
          <a:off x="8515427" y="6132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35</xdr:row>
      <xdr:rowOff>132097</xdr:rowOff>
    </xdr:from>
    <xdr:ext cx="469744" cy="259045"/>
    <xdr:sp macro="" textlink="">
      <xdr:nvSpPr>
        <xdr:cNvPr id="144" name="n_3mainValue【図書館】&#10;一人当たり面積">
          <a:extLst>
            <a:ext uri="{FF2B5EF4-FFF2-40B4-BE49-F238E27FC236}">
              <a16:creationId xmlns:a16="http://schemas.microsoft.com/office/drawing/2014/main" id="{A1C327E1-9C5F-43B8-BE3A-DD9C02AF8401}"/>
            </a:ext>
          </a:extLst>
        </xdr:cNvPr>
        <xdr:cNvSpPr txBox="1"/>
      </xdr:nvSpPr>
      <xdr:spPr>
        <a:xfrm>
          <a:off x="7629602" y="6132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35</xdr:row>
      <xdr:rowOff>154957</xdr:rowOff>
    </xdr:from>
    <xdr:ext cx="469744" cy="259045"/>
    <xdr:sp macro="" textlink="">
      <xdr:nvSpPr>
        <xdr:cNvPr id="145" name="n_4mainValue【図書館】&#10;一人当たり面積">
          <a:extLst>
            <a:ext uri="{FF2B5EF4-FFF2-40B4-BE49-F238E27FC236}">
              <a16:creationId xmlns:a16="http://schemas.microsoft.com/office/drawing/2014/main" id="{7D71CA29-C3B2-413E-81A2-D265F965EF6C}"/>
            </a:ext>
          </a:extLst>
        </xdr:cNvPr>
        <xdr:cNvSpPr txBox="1"/>
      </xdr:nvSpPr>
      <xdr:spPr>
        <a:xfrm>
          <a:off x="6740602" y="615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146054BE-BF2D-4483-AFB2-2699F9CBFA0B}"/>
            </a:ext>
          </a:extLst>
        </xdr:cNvPr>
        <xdr:cNvSpPr/>
      </xdr:nvSpPr>
      <xdr:spPr>
        <a:xfrm>
          <a:off x="762000" y="800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AFA92721-DDC3-4549-A607-EF34F6BF1C76}"/>
            </a:ext>
          </a:extLst>
        </xdr:cNvPr>
        <xdr:cNvSpPr/>
      </xdr:nvSpPr>
      <xdr:spPr>
        <a:xfrm>
          <a:off x="892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ED552CF1-5907-43A2-93BF-B5FBF76839F7}"/>
            </a:ext>
          </a:extLst>
        </xdr:cNvPr>
        <xdr:cNvSpPr/>
      </xdr:nvSpPr>
      <xdr:spPr>
        <a:xfrm>
          <a:off x="892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C09BDF31-6DDF-4BC5-8056-11531922A723}"/>
            </a:ext>
          </a:extLst>
        </xdr:cNvPr>
        <xdr:cNvSpPr/>
      </xdr:nvSpPr>
      <xdr:spPr>
        <a:xfrm>
          <a:off x="1905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B2089A72-22A4-4BE1-86BA-1125415B5565}"/>
            </a:ext>
          </a:extLst>
        </xdr:cNvPr>
        <xdr:cNvSpPr/>
      </xdr:nvSpPr>
      <xdr:spPr>
        <a:xfrm>
          <a:off x="1905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712ECE82-AE48-4AEC-992C-A59420BF35BF}"/>
            </a:ext>
          </a:extLst>
        </xdr:cNvPr>
        <xdr:cNvSpPr/>
      </xdr:nvSpPr>
      <xdr:spPr>
        <a:xfrm>
          <a:off x="3048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CAB642C5-0700-4F8C-93E6-7C8E13CEA576}"/>
            </a:ext>
          </a:extLst>
        </xdr:cNvPr>
        <xdr:cNvSpPr/>
      </xdr:nvSpPr>
      <xdr:spPr>
        <a:xfrm>
          <a:off x="3048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C855F687-EED9-4A75-83D0-B2967CF5E33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3E47E297-5734-486D-88F2-40F8C0E98FF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A1E4467B-72E4-4772-899E-89966ACB179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38017D17-695A-45CF-8677-3D578A83C10B}"/>
            </a:ext>
          </a:extLst>
        </xdr:cNvPr>
        <xdr:cNvSpPr txBox="1"/>
      </xdr:nvSpPr>
      <xdr:spPr>
        <a:xfrm>
          <a:off x="297996" y="1129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9B895DE8-1DA3-417F-BC4D-CDA172254111}"/>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6BEB2FFA-02CA-40F8-BAC2-47701CBCCE91}"/>
            </a:ext>
          </a:extLst>
        </xdr:cNvPr>
        <xdr:cNvSpPr txBox="1"/>
      </xdr:nvSpPr>
      <xdr:spPr>
        <a:xfrm>
          <a:off x="297996" y="1090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02D28CC5-F15A-4B2E-9CA7-90BF4909A64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6B6379DB-57A6-45BE-99CA-92471C9E489F}"/>
            </a:ext>
          </a:extLst>
        </xdr:cNvPr>
        <xdr:cNvSpPr txBox="1"/>
      </xdr:nvSpPr>
      <xdr:spPr>
        <a:xfrm>
          <a:off x="358941" y="10528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77454610-CE14-46D4-BC58-5C25B6917FDE}"/>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60CD0302-50AD-4B9D-8F68-E05A4A814C2C}"/>
            </a:ext>
          </a:extLst>
        </xdr:cNvPr>
        <xdr:cNvSpPr txBox="1"/>
      </xdr:nvSpPr>
      <xdr:spPr>
        <a:xfrm>
          <a:off x="358941" y="10147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1DD1CC10-37DB-432F-A64F-5F95D127DE4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06544A71-2E7C-44CE-BA83-54736169FFAF}"/>
            </a:ext>
          </a:extLst>
        </xdr:cNvPr>
        <xdr:cNvSpPr txBox="1"/>
      </xdr:nvSpPr>
      <xdr:spPr>
        <a:xfrm>
          <a:off x="358941" y="9766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1054B477-96DC-49E9-8DCC-525A37555916}"/>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06450543-7E70-471A-93DB-8DFCCD85B994}"/>
            </a:ext>
          </a:extLst>
        </xdr:cNvPr>
        <xdr:cNvSpPr txBox="1"/>
      </xdr:nvSpPr>
      <xdr:spPr>
        <a:xfrm>
          <a:off x="358941" y="9385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1463B942-A75F-4364-94EF-D0630B38AE2D}"/>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C5F93086-FDF5-48B0-A041-A61BDF4AC237}"/>
            </a:ext>
          </a:extLst>
        </xdr:cNvPr>
        <xdr:cNvSpPr txBox="1"/>
      </xdr:nvSpPr>
      <xdr:spPr>
        <a:xfrm>
          <a:off x="423061" y="90049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BC6727F0-8D2D-4D95-8DBF-B62B02F68EC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76200</xdr:rowOff>
    </xdr:to>
    <xdr:cxnSp macro="">
      <xdr:nvCxnSpPr>
        <xdr:cNvPr id="170" name="直線コネクタ 169">
          <a:extLst>
            <a:ext uri="{FF2B5EF4-FFF2-40B4-BE49-F238E27FC236}">
              <a16:creationId xmlns:a16="http://schemas.microsoft.com/office/drawing/2014/main" id="{63DC286F-A909-4E4E-B8F2-B223349A81F5}"/>
            </a:ext>
          </a:extLst>
        </xdr:cNvPr>
        <xdr:cNvCxnSpPr/>
      </xdr:nvCxnSpPr>
      <xdr:spPr>
        <a:xfrm flipV="1">
          <a:off x="4638040" y="976884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1" name="【体育館・プール】&#10;有形固定資産減価償却率最小値テキスト">
          <a:extLst>
            <a:ext uri="{FF2B5EF4-FFF2-40B4-BE49-F238E27FC236}">
              <a16:creationId xmlns:a16="http://schemas.microsoft.com/office/drawing/2014/main" id="{94620857-D0B3-4479-BA12-2FE28915AC45}"/>
            </a:ext>
          </a:extLst>
        </xdr:cNvPr>
        <xdr:cNvSpPr txBox="1"/>
      </xdr:nvSpPr>
      <xdr:spPr>
        <a:xfrm>
          <a:off x="4676775"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2" name="直線コネクタ 171">
          <a:extLst>
            <a:ext uri="{FF2B5EF4-FFF2-40B4-BE49-F238E27FC236}">
              <a16:creationId xmlns:a16="http://schemas.microsoft.com/office/drawing/2014/main" id="{B46683E6-B4DE-4DDA-91BC-24FB9E7BD15D}"/>
            </a:ext>
          </a:extLst>
        </xdr:cNvPr>
        <xdr:cNvCxnSpPr/>
      </xdr:nvCxnSpPr>
      <xdr:spPr>
        <a:xfrm>
          <a:off x="4549775" y="11049000"/>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EAB9D449-FD50-443D-8781-7923987E7895}"/>
            </a:ext>
          </a:extLst>
        </xdr:cNvPr>
        <xdr:cNvSpPr txBox="1"/>
      </xdr:nvSpPr>
      <xdr:spPr>
        <a:xfrm>
          <a:off x="4676775"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4" name="直線コネクタ 173">
          <a:extLst>
            <a:ext uri="{FF2B5EF4-FFF2-40B4-BE49-F238E27FC236}">
              <a16:creationId xmlns:a16="http://schemas.microsoft.com/office/drawing/2014/main" id="{132D17DF-080F-498B-A997-5DB21337E528}"/>
            </a:ext>
          </a:extLst>
        </xdr:cNvPr>
        <xdr:cNvCxnSpPr/>
      </xdr:nvCxnSpPr>
      <xdr:spPr>
        <a:xfrm>
          <a:off x="4549775" y="9768840"/>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86377</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0841B35D-EAD5-4151-9C0B-580A11FE8FEB}"/>
            </a:ext>
          </a:extLst>
        </xdr:cNvPr>
        <xdr:cNvSpPr txBox="1"/>
      </xdr:nvSpPr>
      <xdr:spPr>
        <a:xfrm>
          <a:off x="4676775" y="100336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63500</xdr:rowOff>
    </xdr:from>
    <xdr:to>
      <xdr:col>24</xdr:col>
      <xdr:colOff>114300</xdr:colOff>
      <xdr:row>59</xdr:row>
      <xdr:rowOff>165100</xdr:rowOff>
    </xdr:to>
    <xdr:sp macro="" textlink="">
      <xdr:nvSpPr>
        <xdr:cNvPr id="176" name="フローチャート: 判断 175">
          <a:extLst>
            <a:ext uri="{FF2B5EF4-FFF2-40B4-BE49-F238E27FC236}">
              <a16:creationId xmlns:a16="http://schemas.microsoft.com/office/drawing/2014/main" id="{377E1C89-519C-4D48-974A-449CBAE2259B}"/>
            </a:ext>
          </a:extLst>
        </xdr:cNvPr>
        <xdr:cNvSpPr/>
      </xdr:nvSpPr>
      <xdr:spPr>
        <a:xfrm>
          <a:off x="4587875" y="1018222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57785</xdr:rowOff>
    </xdr:from>
    <xdr:to>
      <xdr:col>20</xdr:col>
      <xdr:colOff>38100</xdr:colOff>
      <xdr:row>59</xdr:row>
      <xdr:rowOff>159385</xdr:rowOff>
    </xdr:to>
    <xdr:sp macro="" textlink="">
      <xdr:nvSpPr>
        <xdr:cNvPr id="177" name="フローチャート: 判断 176">
          <a:extLst>
            <a:ext uri="{FF2B5EF4-FFF2-40B4-BE49-F238E27FC236}">
              <a16:creationId xmlns:a16="http://schemas.microsoft.com/office/drawing/2014/main" id="{3869B78C-C26D-49FA-98D6-5C43289B61E2}"/>
            </a:ext>
          </a:extLst>
        </xdr:cNvPr>
        <xdr:cNvSpPr/>
      </xdr:nvSpPr>
      <xdr:spPr>
        <a:xfrm>
          <a:off x="3749675" y="10173335"/>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29210</xdr:rowOff>
    </xdr:from>
    <xdr:to>
      <xdr:col>15</xdr:col>
      <xdr:colOff>101600</xdr:colOff>
      <xdr:row>59</xdr:row>
      <xdr:rowOff>130810</xdr:rowOff>
    </xdr:to>
    <xdr:sp macro="" textlink="">
      <xdr:nvSpPr>
        <xdr:cNvPr id="178" name="フローチャート: 判断 177">
          <a:extLst>
            <a:ext uri="{FF2B5EF4-FFF2-40B4-BE49-F238E27FC236}">
              <a16:creationId xmlns:a16="http://schemas.microsoft.com/office/drawing/2014/main" id="{D3117573-5D36-4C21-AE71-628F6185ADE9}"/>
            </a:ext>
          </a:extLst>
        </xdr:cNvPr>
        <xdr:cNvSpPr/>
      </xdr:nvSpPr>
      <xdr:spPr>
        <a:xfrm>
          <a:off x="2857500" y="10147935"/>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10160</xdr:rowOff>
    </xdr:from>
    <xdr:to>
      <xdr:col>10</xdr:col>
      <xdr:colOff>165100</xdr:colOff>
      <xdr:row>59</xdr:row>
      <xdr:rowOff>111760</xdr:rowOff>
    </xdr:to>
    <xdr:sp macro="" textlink="">
      <xdr:nvSpPr>
        <xdr:cNvPr id="179" name="フローチャート: 判断 178">
          <a:extLst>
            <a:ext uri="{FF2B5EF4-FFF2-40B4-BE49-F238E27FC236}">
              <a16:creationId xmlns:a16="http://schemas.microsoft.com/office/drawing/2014/main" id="{B679FDBC-B0EE-4915-8B39-6F4204A815FB}"/>
            </a:ext>
          </a:extLst>
        </xdr:cNvPr>
        <xdr:cNvSpPr/>
      </xdr:nvSpPr>
      <xdr:spPr>
        <a:xfrm>
          <a:off x="1971675" y="1012888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156845</xdr:rowOff>
    </xdr:from>
    <xdr:to>
      <xdr:col>6</xdr:col>
      <xdr:colOff>38100</xdr:colOff>
      <xdr:row>59</xdr:row>
      <xdr:rowOff>86995</xdr:rowOff>
    </xdr:to>
    <xdr:sp macro="" textlink="">
      <xdr:nvSpPr>
        <xdr:cNvPr id="180" name="フローチャート: 判断 179">
          <a:extLst>
            <a:ext uri="{FF2B5EF4-FFF2-40B4-BE49-F238E27FC236}">
              <a16:creationId xmlns:a16="http://schemas.microsoft.com/office/drawing/2014/main" id="{00D71464-9CF7-4D23-9D1B-DBA1E8F37EA8}"/>
            </a:ext>
          </a:extLst>
        </xdr:cNvPr>
        <xdr:cNvSpPr/>
      </xdr:nvSpPr>
      <xdr:spPr>
        <a:xfrm>
          <a:off x="1082675" y="10100945"/>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CEA0AFDC-291B-4785-9C20-CE4922602AFA}"/>
            </a:ext>
          </a:extLst>
        </xdr:cNvPr>
        <xdr:cNvSpPr txBox="1"/>
      </xdr:nvSpPr>
      <xdr:spPr>
        <a:xfrm>
          <a:off x="44481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4C69EED6-716E-4E41-B609-C9C09984A7C9}"/>
            </a:ext>
          </a:extLst>
        </xdr:cNvPr>
        <xdr:cNvSpPr txBox="1"/>
      </xdr:nvSpPr>
      <xdr:spPr>
        <a:xfrm>
          <a:off x="3609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EF572F04-3A8D-42FA-9303-2129D49AD53F}"/>
            </a:ext>
          </a:extLst>
        </xdr:cNvPr>
        <xdr:cNvSpPr txBox="1"/>
      </xdr:nvSpPr>
      <xdr:spPr>
        <a:xfrm>
          <a:off x="2720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EA2E610-4436-457B-963C-E1203266CD45}"/>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52D4C34-2DDE-4FA5-85A2-2EB0CF3B168B}"/>
            </a:ext>
          </a:extLst>
        </xdr:cNvPr>
        <xdr:cNvSpPr txBox="1"/>
      </xdr:nvSpPr>
      <xdr:spPr>
        <a:xfrm>
          <a:off x="942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113030</xdr:rowOff>
    </xdr:from>
    <xdr:to>
      <xdr:col>24</xdr:col>
      <xdr:colOff>114300</xdr:colOff>
      <xdr:row>61</xdr:row>
      <xdr:rowOff>43180</xdr:rowOff>
    </xdr:to>
    <xdr:sp macro="" textlink="">
      <xdr:nvSpPr>
        <xdr:cNvPr id="186" name="楕円 185">
          <a:extLst>
            <a:ext uri="{FF2B5EF4-FFF2-40B4-BE49-F238E27FC236}">
              <a16:creationId xmlns:a16="http://schemas.microsoft.com/office/drawing/2014/main" id="{69CD5A10-12F2-4F2A-88BF-6A1458D612DB}"/>
            </a:ext>
          </a:extLst>
        </xdr:cNvPr>
        <xdr:cNvSpPr/>
      </xdr:nvSpPr>
      <xdr:spPr>
        <a:xfrm>
          <a:off x="4587875" y="10400030"/>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91457</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488CBB3A-A475-4DD2-A03F-8852E51392A3}"/>
            </a:ext>
          </a:extLst>
        </xdr:cNvPr>
        <xdr:cNvSpPr txBox="1"/>
      </xdr:nvSpPr>
      <xdr:spPr>
        <a:xfrm>
          <a:off x="4676775" y="1037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92075</xdr:rowOff>
    </xdr:from>
    <xdr:to>
      <xdr:col>20</xdr:col>
      <xdr:colOff>38100</xdr:colOff>
      <xdr:row>61</xdr:row>
      <xdr:rowOff>22225</xdr:rowOff>
    </xdr:to>
    <xdr:sp macro="" textlink="">
      <xdr:nvSpPr>
        <xdr:cNvPr id="188" name="楕円 187">
          <a:extLst>
            <a:ext uri="{FF2B5EF4-FFF2-40B4-BE49-F238E27FC236}">
              <a16:creationId xmlns:a16="http://schemas.microsoft.com/office/drawing/2014/main" id="{093E7EA9-F0B2-497D-A0B5-567C739C822D}"/>
            </a:ext>
          </a:extLst>
        </xdr:cNvPr>
        <xdr:cNvSpPr/>
      </xdr:nvSpPr>
      <xdr:spPr>
        <a:xfrm>
          <a:off x="3749675" y="1037907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142875</xdr:rowOff>
    </xdr:from>
    <xdr:to>
      <xdr:col>24</xdr:col>
      <xdr:colOff>63500</xdr:colOff>
      <xdr:row>60</xdr:row>
      <xdr:rowOff>163830</xdr:rowOff>
    </xdr:to>
    <xdr:cxnSp macro="">
      <xdr:nvCxnSpPr>
        <xdr:cNvPr id="189" name="直線コネクタ 188">
          <a:extLst>
            <a:ext uri="{FF2B5EF4-FFF2-40B4-BE49-F238E27FC236}">
              <a16:creationId xmlns:a16="http://schemas.microsoft.com/office/drawing/2014/main" id="{6E642C47-3CA5-4FD5-83DD-FDC442225722}"/>
            </a:ext>
          </a:extLst>
        </xdr:cNvPr>
        <xdr:cNvCxnSpPr/>
      </xdr:nvCxnSpPr>
      <xdr:spPr>
        <a:xfrm>
          <a:off x="3800475" y="10433050"/>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65405</xdr:rowOff>
    </xdr:from>
    <xdr:to>
      <xdr:col>15</xdr:col>
      <xdr:colOff>101600</xdr:colOff>
      <xdr:row>60</xdr:row>
      <xdr:rowOff>167005</xdr:rowOff>
    </xdr:to>
    <xdr:sp macro="" textlink="">
      <xdr:nvSpPr>
        <xdr:cNvPr id="190" name="楕円 189">
          <a:extLst>
            <a:ext uri="{FF2B5EF4-FFF2-40B4-BE49-F238E27FC236}">
              <a16:creationId xmlns:a16="http://schemas.microsoft.com/office/drawing/2014/main" id="{55150499-8AD0-4837-B5EC-E061335CEFAF}"/>
            </a:ext>
          </a:extLst>
        </xdr:cNvPr>
        <xdr:cNvSpPr/>
      </xdr:nvSpPr>
      <xdr:spPr>
        <a:xfrm>
          <a:off x="2857500" y="10355580"/>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116205</xdr:rowOff>
    </xdr:from>
    <xdr:to>
      <xdr:col>19</xdr:col>
      <xdr:colOff>177800</xdr:colOff>
      <xdr:row>60</xdr:row>
      <xdr:rowOff>142875</xdr:rowOff>
    </xdr:to>
    <xdr:cxnSp macro="">
      <xdr:nvCxnSpPr>
        <xdr:cNvPr id="191" name="直線コネクタ 190">
          <a:extLst>
            <a:ext uri="{FF2B5EF4-FFF2-40B4-BE49-F238E27FC236}">
              <a16:creationId xmlns:a16="http://schemas.microsoft.com/office/drawing/2014/main" id="{9C679191-0F53-49EA-A283-06C13FDE6AD6}"/>
            </a:ext>
          </a:extLst>
        </xdr:cNvPr>
        <xdr:cNvCxnSpPr/>
      </xdr:nvCxnSpPr>
      <xdr:spPr>
        <a:xfrm>
          <a:off x="2911475" y="10403205"/>
          <a:ext cx="889000" cy="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40640</xdr:rowOff>
    </xdr:from>
    <xdr:to>
      <xdr:col>10</xdr:col>
      <xdr:colOff>165100</xdr:colOff>
      <xdr:row>60</xdr:row>
      <xdr:rowOff>142240</xdr:rowOff>
    </xdr:to>
    <xdr:sp macro="" textlink="">
      <xdr:nvSpPr>
        <xdr:cNvPr id="192" name="楕円 191">
          <a:extLst>
            <a:ext uri="{FF2B5EF4-FFF2-40B4-BE49-F238E27FC236}">
              <a16:creationId xmlns:a16="http://schemas.microsoft.com/office/drawing/2014/main" id="{49CEDE35-F97D-4B09-95FB-40C5ABA2380D}"/>
            </a:ext>
          </a:extLst>
        </xdr:cNvPr>
        <xdr:cNvSpPr/>
      </xdr:nvSpPr>
      <xdr:spPr>
        <a:xfrm>
          <a:off x="1971675" y="10327640"/>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91440</xdr:rowOff>
    </xdr:from>
    <xdr:to>
      <xdr:col>15</xdr:col>
      <xdr:colOff>50800</xdr:colOff>
      <xdr:row>60</xdr:row>
      <xdr:rowOff>116205</xdr:rowOff>
    </xdr:to>
    <xdr:cxnSp macro="">
      <xdr:nvCxnSpPr>
        <xdr:cNvPr id="193" name="直線コネクタ 192">
          <a:extLst>
            <a:ext uri="{FF2B5EF4-FFF2-40B4-BE49-F238E27FC236}">
              <a16:creationId xmlns:a16="http://schemas.microsoft.com/office/drawing/2014/main" id="{2F4A8A7F-77F6-4A59-ACA6-0C2740A4ABAB}"/>
            </a:ext>
          </a:extLst>
        </xdr:cNvPr>
        <xdr:cNvCxnSpPr/>
      </xdr:nvCxnSpPr>
      <xdr:spPr>
        <a:xfrm>
          <a:off x="2019300" y="10378440"/>
          <a:ext cx="892175"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25400</xdr:rowOff>
    </xdr:from>
    <xdr:to>
      <xdr:col>6</xdr:col>
      <xdr:colOff>38100</xdr:colOff>
      <xdr:row>60</xdr:row>
      <xdr:rowOff>127000</xdr:rowOff>
    </xdr:to>
    <xdr:sp macro="" textlink="">
      <xdr:nvSpPr>
        <xdr:cNvPr id="194" name="楕円 193">
          <a:extLst>
            <a:ext uri="{FF2B5EF4-FFF2-40B4-BE49-F238E27FC236}">
              <a16:creationId xmlns:a16="http://schemas.microsoft.com/office/drawing/2014/main" id="{FE5737EF-C2FF-4267-AC3A-D6049E5ADBF5}"/>
            </a:ext>
          </a:extLst>
        </xdr:cNvPr>
        <xdr:cNvSpPr/>
      </xdr:nvSpPr>
      <xdr:spPr>
        <a:xfrm>
          <a:off x="1082675" y="1031557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76200</xdr:rowOff>
    </xdr:from>
    <xdr:to>
      <xdr:col>10</xdr:col>
      <xdr:colOff>114300</xdr:colOff>
      <xdr:row>60</xdr:row>
      <xdr:rowOff>91440</xdr:rowOff>
    </xdr:to>
    <xdr:cxnSp macro="">
      <xdr:nvCxnSpPr>
        <xdr:cNvPr id="195" name="直線コネクタ 194">
          <a:extLst>
            <a:ext uri="{FF2B5EF4-FFF2-40B4-BE49-F238E27FC236}">
              <a16:creationId xmlns:a16="http://schemas.microsoft.com/office/drawing/2014/main" id="{22F18D52-4DCD-449C-8F0D-D5A0BF6DD980}"/>
            </a:ext>
          </a:extLst>
        </xdr:cNvPr>
        <xdr:cNvCxnSpPr/>
      </xdr:nvCxnSpPr>
      <xdr:spPr>
        <a:xfrm>
          <a:off x="1133475" y="10363200"/>
          <a:ext cx="885825"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4462</xdr:rowOff>
    </xdr:from>
    <xdr:ext cx="405111" cy="259045"/>
    <xdr:sp macro="" textlink="">
      <xdr:nvSpPr>
        <xdr:cNvPr id="196" name="n_1aveValue【体育館・プール】&#10;有形固定資産減価償却率">
          <a:extLst>
            <a:ext uri="{FF2B5EF4-FFF2-40B4-BE49-F238E27FC236}">
              <a16:creationId xmlns:a16="http://schemas.microsoft.com/office/drawing/2014/main" id="{3A8AD60C-427A-4217-864F-4D679D809AAC}"/>
            </a:ext>
          </a:extLst>
        </xdr:cNvPr>
        <xdr:cNvSpPr txBox="1"/>
      </xdr:nvSpPr>
      <xdr:spPr>
        <a:xfrm>
          <a:off x="3582044" y="994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147337</xdr:rowOff>
    </xdr:from>
    <xdr:ext cx="405111" cy="259045"/>
    <xdr:sp macro="" textlink="">
      <xdr:nvSpPr>
        <xdr:cNvPr id="197" name="n_2aveValue【体育館・プール】&#10;有形固定資産減価償却率">
          <a:extLst>
            <a:ext uri="{FF2B5EF4-FFF2-40B4-BE49-F238E27FC236}">
              <a16:creationId xmlns:a16="http://schemas.microsoft.com/office/drawing/2014/main" id="{9014C0B1-04F4-4249-B654-AE2231139F09}"/>
            </a:ext>
          </a:extLst>
        </xdr:cNvPr>
        <xdr:cNvSpPr txBox="1"/>
      </xdr:nvSpPr>
      <xdr:spPr>
        <a:xfrm>
          <a:off x="2705744" y="9923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128287</xdr:rowOff>
    </xdr:from>
    <xdr:ext cx="405111" cy="259045"/>
    <xdr:sp macro="" textlink="">
      <xdr:nvSpPr>
        <xdr:cNvPr id="198" name="n_3aveValue【体育館・プール】&#10;有形固定資産減価償却率">
          <a:extLst>
            <a:ext uri="{FF2B5EF4-FFF2-40B4-BE49-F238E27FC236}">
              <a16:creationId xmlns:a16="http://schemas.microsoft.com/office/drawing/2014/main" id="{D39DD410-0CFE-4A35-8793-F33D47BC2E05}"/>
            </a:ext>
          </a:extLst>
        </xdr:cNvPr>
        <xdr:cNvSpPr txBox="1"/>
      </xdr:nvSpPr>
      <xdr:spPr>
        <a:xfrm>
          <a:off x="1819919" y="9904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103522</xdr:rowOff>
    </xdr:from>
    <xdr:ext cx="405111" cy="259045"/>
    <xdr:sp macro="" textlink="">
      <xdr:nvSpPr>
        <xdr:cNvPr id="199" name="n_4aveValue【体育館・プール】&#10;有形固定資産減価償却率">
          <a:extLst>
            <a:ext uri="{FF2B5EF4-FFF2-40B4-BE49-F238E27FC236}">
              <a16:creationId xmlns:a16="http://schemas.microsoft.com/office/drawing/2014/main" id="{4E90E8A0-6F3B-4D01-B9D4-EC9DAB4E7791}"/>
            </a:ext>
          </a:extLst>
        </xdr:cNvPr>
        <xdr:cNvSpPr txBox="1"/>
      </xdr:nvSpPr>
      <xdr:spPr>
        <a:xfrm>
          <a:off x="930919" y="9879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13352</xdr:rowOff>
    </xdr:from>
    <xdr:ext cx="405111" cy="259045"/>
    <xdr:sp macro="" textlink="">
      <xdr:nvSpPr>
        <xdr:cNvPr id="200" name="n_1mainValue【体育館・プール】&#10;有形固定資産減価償却率">
          <a:extLst>
            <a:ext uri="{FF2B5EF4-FFF2-40B4-BE49-F238E27FC236}">
              <a16:creationId xmlns:a16="http://schemas.microsoft.com/office/drawing/2014/main" id="{13817C75-7F7E-48D8-88A7-4B49E8623406}"/>
            </a:ext>
          </a:extLst>
        </xdr:cNvPr>
        <xdr:cNvSpPr txBox="1"/>
      </xdr:nvSpPr>
      <xdr:spPr>
        <a:xfrm>
          <a:off x="3582044" y="10474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158132</xdr:rowOff>
    </xdr:from>
    <xdr:ext cx="405111" cy="259045"/>
    <xdr:sp macro="" textlink="">
      <xdr:nvSpPr>
        <xdr:cNvPr id="201" name="n_2mainValue【体育館・プール】&#10;有形固定資産減価償却率">
          <a:extLst>
            <a:ext uri="{FF2B5EF4-FFF2-40B4-BE49-F238E27FC236}">
              <a16:creationId xmlns:a16="http://schemas.microsoft.com/office/drawing/2014/main" id="{9B732AD8-CE35-4D58-A3B0-8162EE041206}"/>
            </a:ext>
          </a:extLst>
        </xdr:cNvPr>
        <xdr:cNvSpPr txBox="1"/>
      </xdr:nvSpPr>
      <xdr:spPr>
        <a:xfrm>
          <a:off x="2705744" y="10448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133367</xdr:rowOff>
    </xdr:from>
    <xdr:ext cx="405111" cy="259045"/>
    <xdr:sp macro="" textlink="">
      <xdr:nvSpPr>
        <xdr:cNvPr id="202" name="n_3mainValue【体育館・プール】&#10;有形固定資産減価償却率">
          <a:extLst>
            <a:ext uri="{FF2B5EF4-FFF2-40B4-BE49-F238E27FC236}">
              <a16:creationId xmlns:a16="http://schemas.microsoft.com/office/drawing/2014/main" id="{4FB35D9D-7724-4286-9216-6B26955603C7}"/>
            </a:ext>
          </a:extLst>
        </xdr:cNvPr>
        <xdr:cNvSpPr txBox="1"/>
      </xdr:nvSpPr>
      <xdr:spPr>
        <a:xfrm>
          <a:off x="1819919" y="1042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118127</xdr:rowOff>
    </xdr:from>
    <xdr:ext cx="405111" cy="259045"/>
    <xdr:sp macro="" textlink="">
      <xdr:nvSpPr>
        <xdr:cNvPr id="203" name="n_4mainValue【体育館・プール】&#10;有形固定資産減価償却率">
          <a:extLst>
            <a:ext uri="{FF2B5EF4-FFF2-40B4-BE49-F238E27FC236}">
              <a16:creationId xmlns:a16="http://schemas.microsoft.com/office/drawing/2014/main" id="{02CFC41F-D2FE-41B8-A60F-4C8AC24FEAA2}"/>
            </a:ext>
          </a:extLst>
        </xdr:cNvPr>
        <xdr:cNvSpPr txBox="1"/>
      </xdr:nvSpPr>
      <xdr:spPr>
        <a:xfrm>
          <a:off x="930919" y="1040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042BA333-A0F0-4B02-9BD9-79356265036E}"/>
            </a:ext>
          </a:extLst>
        </xdr:cNvPr>
        <xdr:cNvSpPr/>
      </xdr:nvSpPr>
      <xdr:spPr>
        <a:xfrm>
          <a:off x="6607175" y="800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0FC3A204-A2A1-40C5-B624-215ECC9AC72D}"/>
            </a:ext>
          </a:extLst>
        </xdr:cNvPr>
        <xdr:cNvSpPr/>
      </xdr:nvSpPr>
      <xdr:spPr>
        <a:xfrm>
          <a:off x="6734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5D6270EF-4E5E-49CC-8380-8870BB198F6F}"/>
            </a:ext>
          </a:extLst>
        </xdr:cNvPr>
        <xdr:cNvSpPr/>
      </xdr:nvSpPr>
      <xdr:spPr>
        <a:xfrm>
          <a:off x="6734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9780996F-FDAF-4721-981A-2F9D839D1C9C}"/>
            </a:ext>
          </a:extLst>
        </xdr:cNvPr>
        <xdr:cNvSpPr/>
      </xdr:nvSpPr>
      <xdr:spPr>
        <a:xfrm>
          <a:off x="7750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212672E0-1954-40CC-B50A-D3A20E44A173}"/>
            </a:ext>
          </a:extLst>
        </xdr:cNvPr>
        <xdr:cNvSpPr/>
      </xdr:nvSpPr>
      <xdr:spPr>
        <a:xfrm>
          <a:off x="7750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430C1122-C3EA-4C66-AE49-6C0D8F001687}"/>
            </a:ext>
          </a:extLst>
        </xdr:cNvPr>
        <xdr:cNvSpPr/>
      </xdr:nvSpPr>
      <xdr:spPr>
        <a:xfrm>
          <a:off x="8893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5E9E05EB-FD2F-4DD4-A62C-E28AA16BFD1D}"/>
            </a:ext>
          </a:extLst>
        </xdr:cNvPr>
        <xdr:cNvSpPr/>
      </xdr:nvSpPr>
      <xdr:spPr>
        <a:xfrm>
          <a:off x="8893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3A956044-D385-464A-A468-F7E71B12D3DC}"/>
            </a:ext>
          </a:extLst>
        </xdr:cNvPr>
        <xdr:cNvSpPr/>
      </xdr:nvSpPr>
      <xdr:spPr>
        <a:xfrm>
          <a:off x="6607175"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2580228F-70E0-437B-B430-D863E5050DBE}"/>
            </a:ext>
          </a:extLst>
        </xdr:cNvPr>
        <xdr:cNvSpPr txBox="1"/>
      </xdr:nvSpPr>
      <xdr:spPr>
        <a:xfrm>
          <a:off x="6569075"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AF3FC9C6-3753-4BEA-B92A-859EB4E2E8BF}"/>
            </a:ext>
          </a:extLst>
        </xdr:cNvPr>
        <xdr:cNvCxnSpPr/>
      </xdr:nvCxnSpPr>
      <xdr:spPr>
        <a:xfrm>
          <a:off x="6607175"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862B25D1-474A-43A5-B7C1-CB4A0EC16088}"/>
            </a:ext>
          </a:extLst>
        </xdr:cNvPr>
        <xdr:cNvCxnSpPr/>
      </xdr:nvCxnSpPr>
      <xdr:spPr>
        <a:xfrm>
          <a:off x="6607175"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5" name="テキスト ボックス 214">
          <a:extLst>
            <a:ext uri="{FF2B5EF4-FFF2-40B4-BE49-F238E27FC236}">
              <a16:creationId xmlns:a16="http://schemas.microsoft.com/office/drawing/2014/main" id="{BDB1EB80-0B2D-4D47-A0D4-A7DE98B3C0A3}"/>
            </a:ext>
          </a:extLst>
        </xdr:cNvPr>
        <xdr:cNvSpPr txBox="1"/>
      </xdr:nvSpPr>
      <xdr:spPr>
        <a:xfrm>
          <a:off x="6136821" y="10833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2A105ADA-688B-4B4E-8597-8594DF665EAB}"/>
            </a:ext>
          </a:extLst>
        </xdr:cNvPr>
        <xdr:cNvCxnSpPr/>
      </xdr:nvCxnSpPr>
      <xdr:spPr>
        <a:xfrm>
          <a:off x="6607175"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7" name="テキスト ボックス 216">
          <a:extLst>
            <a:ext uri="{FF2B5EF4-FFF2-40B4-BE49-F238E27FC236}">
              <a16:creationId xmlns:a16="http://schemas.microsoft.com/office/drawing/2014/main" id="{4FDD3A9F-9508-4BAF-A507-33F97DA105B3}"/>
            </a:ext>
          </a:extLst>
        </xdr:cNvPr>
        <xdr:cNvSpPr txBox="1"/>
      </xdr:nvSpPr>
      <xdr:spPr>
        <a:xfrm>
          <a:off x="6136821" y="10376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60947D7E-8FF3-4D29-B25A-40CC0F2BEF48}"/>
            </a:ext>
          </a:extLst>
        </xdr:cNvPr>
        <xdr:cNvCxnSpPr/>
      </xdr:nvCxnSpPr>
      <xdr:spPr>
        <a:xfrm>
          <a:off x="6607175"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9" name="テキスト ボックス 218">
          <a:extLst>
            <a:ext uri="{FF2B5EF4-FFF2-40B4-BE49-F238E27FC236}">
              <a16:creationId xmlns:a16="http://schemas.microsoft.com/office/drawing/2014/main" id="{6E1216D6-D46C-48D9-B34D-F3D8B1331CE1}"/>
            </a:ext>
          </a:extLst>
        </xdr:cNvPr>
        <xdr:cNvSpPr txBox="1"/>
      </xdr:nvSpPr>
      <xdr:spPr>
        <a:xfrm>
          <a:off x="6136821" y="9919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D7B21C83-FE57-4AC0-AFD2-134171239961}"/>
            </a:ext>
          </a:extLst>
        </xdr:cNvPr>
        <xdr:cNvCxnSpPr/>
      </xdr:nvCxnSpPr>
      <xdr:spPr>
        <a:xfrm>
          <a:off x="6607175"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1" name="テキスト ボックス 220">
          <a:extLst>
            <a:ext uri="{FF2B5EF4-FFF2-40B4-BE49-F238E27FC236}">
              <a16:creationId xmlns:a16="http://schemas.microsoft.com/office/drawing/2014/main" id="{CFA55A86-DAB9-4CC9-9708-5F42E7EBA931}"/>
            </a:ext>
          </a:extLst>
        </xdr:cNvPr>
        <xdr:cNvSpPr txBox="1"/>
      </xdr:nvSpPr>
      <xdr:spPr>
        <a:xfrm>
          <a:off x="6136821" y="9462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81D5C0C5-5881-45A2-9379-81E334E5F938}"/>
            </a:ext>
          </a:extLst>
        </xdr:cNvPr>
        <xdr:cNvCxnSpPr/>
      </xdr:nvCxnSpPr>
      <xdr:spPr>
        <a:xfrm>
          <a:off x="6607175"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3E82F0AC-CFED-4CC8-9A8C-CEADF431F63F}"/>
            </a:ext>
          </a:extLst>
        </xdr:cNvPr>
        <xdr:cNvSpPr txBox="1"/>
      </xdr:nvSpPr>
      <xdr:spPr>
        <a:xfrm>
          <a:off x="6136821" y="900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AE7A71D3-2C59-4DA7-B3DF-6EA92DEE7289}"/>
            </a:ext>
          </a:extLst>
        </xdr:cNvPr>
        <xdr:cNvSpPr/>
      </xdr:nvSpPr>
      <xdr:spPr>
        <a:xfrm>
          <a:off x="6607175"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150876</xdr:rowOff>
    </xdr:from>
    <xdr:to>
      <xdr:col>54</xdr:col>
      <xdr:colOff>189865</xdr:colOff>
      <xdr:row>63</xdr:row>
      <xdr:rowOff>157734</xdr:rowOff>
    </xdr:to>
    <xdr:cxnSp macro="">
      <xdr:nvCxnSpPr>
        <xdr:cNvPr id="225" name="直線コネクタ 224">
          <a:extLst>
            <a:ext uri="{FF2B5EF4-FFF2-40B4-BE49-F238E27FC236}">
              <a16:creationId xmlns:a16="http://schemas.microsoft.com/office/drawing/2014/main" id="{88BC216C-833E-4AD2-9D13-9562FA54A644}"/>
            </a:ext>
          </a:extLst>
        </xdr:cNvPr>
        <xdr:cNvCxnSpPr/>
      </xdr:nvCxnSpPr>
      <xdr:spPr>
        <a:xfrm flipV="1">
          <a:off x="10476865" y="9580626"/>
          <a:ext cx="0" cy="13816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161561</xdr:rowOff>
    </xdr:from>
    <xdr:ext cx="469744" cy="259045"/>
    <xdr:sp macro="" textlink="">
      <xdr:nvSpPr>
        <xdr:cNvPr id="226" name="【体育館・プール】&#10;一人当たり面積最小値テキスト">
          <a:extLst>
            <a:ext uri="{FF2B5EF4-FFF2-40B4-BE49-F238E27FC236}">
              <a16:creationId xmlns:a16="http://schemas.microsoft.com/office/drawing/2014/main" id="{4C172A31-3EB3-4E9C-9574-C4D560F747FD}"/>
            </a:ext>
          </a:extLst>
        </xdr:cNvPr>
        <xdr:cNvSpPr txBox="1"/>
      </xdr:nvSpPr>
      <xdr:spPr>
        <a:xfrm>
          <a:off x="10515600" y="10966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157734</xdr:rowOff>
    </xdr:from>
    <xdr:to>
      <xdr:col>55</xdr:col>
      <xdr:colOff>88900</xdr:colOff>
      <xdr:row>63</xdr:row>
      <xdr:rowOff>157734</xdr:rowOff>
    </xdr:to>
    <xdr:cxnSp macro="">
      <xdr:nvCxnSpPr>
        <xdr:cNvPr id="227" name="直線コネクタ 226">
          <a:extLst>
            <a:ext uri="{FF2B5EF4-FFF2-40B4-BE49-F238E27FC236}">
              <a16:creationId xmlns:a16="http://schemas.microsoft.com/office/drawing/2014/main" id="{39CA06C2-BCE1-4B99-935C-5F531EAB34D0}"/>
            </a:ext>
          </a:extLst>
        </xdr:cNvPr>
        <xdr:cNvCxnSpPr/>
      </xdr:nvCxnSpPr>
      <xdr:spPr>
        <a:xfrm>
          <a:off x="10391775" y="10962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97553</xdr:rowOff>
    </xdr:from>
    <xdr:ext cx="469744" cy="259045"/>
    <xdr:sp macro="" textlink="">
      <xdr:nvSpPr>
        <xdr:cNvPr id="228" name="【体育館・プール】&#10;一人当たり面積最大値テキスト">
          <a:extLst>
            <a:ext uri="{FF2B5EF4-FFF2-40B4-BE49-F238E27FC236}">
              <a16:creationId xmlns:a16="http://schemas.microsoft.com/office/drawing/2014/main" id="{7206B7D5-8FBA-4E14-88D5-4AB4BBDC6AC0}"/>
            </a:ext>
          </a:extLst>
        </xdr:cNvPr>
        <xdr:cNvSpPr txBox="1"/>
      </xdr:nvSpPr>
      <xdr:spPr>
        <a:xfrm>
          <a:off x="10515600" y="9355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150876</xdr:rowOff>
    </xdr:from>
    <xdr:to>
      <xdr:col>55</xdr:col>
      <xdr:colOff>88900</xdr:colOff>
      <xdr:row>55</xdr:row>
      <xdr:rowOff>150876</xdr:rowOff>
    </xdr:to>
    <xdr:cxnSp macro="">
      <xdr:nvCxnSpPr>
        <xdr:cNvPr id="229" name="直線コネクタ 228">
          <a:extLst>
            <a:ext uri="{FF2B5EF4-FFF2-40B4-BE49-F238E27FC236}">
              <a16:creationId xmlns:a16="http://schemas.microsoft.com/office/drawing/2014/main" id="{46291801-3D9E-4D66-8F73-F34CD8CA9CA3}"/>
            </a:ext>
          </a:extLst>
        </xdr:cNvPr>
        <xdr:cNvCxnSpPr/>
      </xdr:nvCxnSpPr>
      <xdr:spPr>
        <a:xfrm>
          <a:off x="10391775" y="958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42943</xdr:rowOff>
    </xdr:from>
    <xdr:ext cx="469744" cy="259045"/>
    <xdr:sp macro="" textlink="">
      <xdr:nvSpPr>
        <xdr:cNvPr id="230" name="【体育館・プール】&#10;一人当たり面積平均値テキスト">
          <a:extLst>
            <a:ext uri="{FF2B5EF4-FFF2-40B4-BE49-F238E27FC236}">
              <a16:creationId xmlns:a16="http://schemas.microsoft.com/office/drawing/2014/main" id="{CFB03638-0042-4895-9C94-FC5F8BF6B2CB}"/>
            </a:ext>
          </a:extLst>
        </xdr:cNvPr>
        <xdr:cNvSpPr txBox="1"/>
      </xdr:nvSpPr>
      <xdr:spPr>
        <a:xfrm>
          <a:off x="10515600" y="105045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20066</xdr:rowOff>
    </xdr:from>
    <xdr:to>
      <xdr:col>55</xdr:col>
      <xdr:colOff>50800</xdr:colOff>
      <xdr:row>62</xdr:row>
      <xdr:rowOff>121666</xdr:rowOff>
    </xdr:to>
    <xdr:sp macro="" textlink="">
      <xdr:nvSpPr>
        <xdr:cNvPr id="231" name="フローチャート: 判断 230">
          <a:extLst>
            <a:ext uri="{FF2B5EF4-FFF2-40B4-BE49-F238E27FC236}">
              <a16:creationId xmlns:a16="http://schemas.microsoft.com/office/drawing/2014/main" id="{A4CF1576-FA38-4C9F-8C28-71F56AAB44D2}"/>
            </a:ext>
          </a:extLst>
        </xdr:cNvPr>
        <xdr:cNvSpPr/>
      </xdr:nvSpPr>
      <xdr:spPr>
        <a:xfrm>
          <a:off x="10429875" y="10649966"/>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24638</xdr:rowOff>
    </xdr:from>
    <xdr:to>
      <xdr:col>50</xdr:col>
      <xdr:colOff>165100</xdr:colOff>
      <xdr:row>62</xdr:row>
      <xdr:rowOff>126238</xdr:rowOff>
    </xdr:to>
    <xdr:sp macro="" textlink="">
      <xdr:nvSpPr>
        <xdr:cNvPr id="232" name="フローチャート: 判断 231">
          <a:extLst>
            <a:ext uri="{FF2B5EF4-FFF2-40B4-BE49-F238E27FC236}">
              <a16:creationId xmlns:a16="http://schemas.microsoft.com/office/drawing/2014/main" id="{848679C0-5D14-49C4-A3BB-38A784A7607C}"/>
            </a:ext>
          </a:extLst>
        </xdr:cNvPr>
        <xdr:cNvSpPr/>
      </xdr:nvSpPr>
      <xdr:spPr>
        <a:xfrm>
          <a:off x="9591675" y="10657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26924</xdr:rowOff>
    </xdr:from>
    <xdr:to>
      <xdr:col>46</xdr:col>
      <xdr:colOff>38100</xdr:colOff>
      <xdr:row>62</xdr:row>
      <xdr:rowOff>128524</xdr:rowOff>
    </xdr:to>
    <xdr:sp macro="" textlink="">
      <xdr:nvSpPr>
        <xdr:cNvPr id="233" name="フローチャート: 判断 232">
          <a:extLst>
            <a:ext uri="{FF2B5EF4-FFF2-40B4-BE49-F238E27FC236}">
              <a16:creationId xmlns:a16="http://schemas.microsoft.com/office/drawing/2014/main" id="{FA14B83A-ABB7-491C-8088-724D9CAB58F5}"/>
            </a:ext>
          </a:extLst>
        </xdr:cNvPr>
        <xdr:cNvSpPr/>
      </xdr:nvSpPr>
      <xdr:spPr>
        <a:xfrm>
          <a:off x="8702675" y="10659999"/>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29210</xdr:rowOff>
    </xdr:from>
    <xdr:to>
      <xdr:col>41</xdr:col>
      <xdr:colOff>101600</xdr:colOff>
      <xdr:row>62</xdr:row>
      <xdr:rowOff>130810</xdr:rowOff>
    </xdr:to>
    <xdr:sp macro="" textlink="">
      <xdr:nvSpPr>
        <xdr:cNvPr id="234" name="フローチャート: 判断 233">
          <a:extLst>
            <a:ext uri="{FF2B5EF4-FFF2-40B4-BE49-F238E27FC236}">
              <a16:creationId xmlns:a16="http://schemas.microsoft.com/office/drawing/2014/main" id="{B0427558-2CCD-400C-BBC8-91F9867538B5}"/>
            </a:ext>
          </a:extLst>
        </xdr:cNvPr>
        <xdr:cNvSpPr/>
      </xdr:nvSpPr>
      <xdr:spPr>
        <a:xfrm>
          <a:off x="7810500" y="10662285"/>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33782</xdr:rowOff>
    </xdr:from>
    <xdr:to>
      <xdr:col>36</xdr:col>
      <xdr:colOff>165100</xdr:colOff>
      <xdr:row>62</xdr:row>
      <xdr:rowOff>135382</xdr:rowOff>
    </xdr:to>
    <xdr:sp macro="" textlink="">
      <xdr:nvSpPr>
        <xdr:cNvPr id="235" name="フローチャート: 判断 234">
          <a:extLst>
            <a:ext uri="{FF2B5EF4-FFF2-40B4-BE49-F238E27FC236}">
              <a16:creationId xmlns:a16="http://schemas.microsoft.com/office/drawing/2014/main" id="{7C5B3529-E8BF-4DBC-8A63-223407A2ABD9}"/>
            </a:ext>
          </a:extLst>
        </xdr:cNvPr>
        <xdr:cNvSpPr/>
      </xdr:nvSpPr>
      <xdr:spPr>
        <a:xfrm>
          <a:off x="6924675" y="1066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AC260DAF-3465-4B8B-A1DC-CE5D7209B2F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7A1ADBDF-C56D-442A-8948-F4AB5160575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EBF24143-CF75-422A-8624-6F8EE518223C}"/>
            </a:ext>
          </a:extLst>
        </xdr:cNvPr>
        <xdr:cNvSpPr txBox="1"/>
      </xdr:nvSpPr>
      <xdr:spPr>
        <a:xfrm>
          <a:off x="8562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5A864D3C-7A2B-4E68-8325-E08F14E89BED}"/>
            </a:ext>
          </a:extLst>
        </xdr:cNvPr>
        <xdr:cNvSpPr txBox="1"/>
      </xdr:nvSpPr>
      <xdr:spPr>
        <a:xfrm>
          <a:off x="7673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5083AE9C-4C1F-42A4-960D-CFA71718F68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129794</xdr:rowOff>
    </xdr:from>
    <xdr:to>
      <xdr:col>55</xdr:col>
      <xdr:colOff>50800</xdr:colOff>
      <xdr:row>63</xdr:row>
      <xdr:rowOff>59944</xdr:rowOff>
    </xdr:to>
    <xdr:sp macro="" textlink="">
      <xdr:nvSpPr>
        <xdr:cNvPr id="241" name="楕円 240">
          <a:extLst>
            <a:ext uri="{FF2B5EF4-FFF2-40B4-BE49-F238E27FC236}">
              <a16:creationId xmlns:a16="http://schemas.microsoft.com/office/drawing/2014/main" id="{55FDD06C-0463-4F51-8431-82B08B428206}"/>
            </a:ext>
          </a:extLst>
        </xdr:cNvPr>
        <xdr:cNvSpPr/>
      </xdr:nvSpPr>
      <xdr:spPr>
        <a:xfrm>
          <a:off x="10429875" y="10759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108221</xdr:rowOff>
    </xdr:from>
    <xdr:ext cx="469744" cy="259045"/>
    <xdr:sp macro="" textlink="">
      <xdr:nvSpPr>
        <xdr:cNvPr id="242" name="【体育館・プール】&#10;一人当たり面積該当値テキスト">
          <a:extLst>
            <a:ext uri="{FF2B5EF4-FFF2-40B4-BE49-F238E27FC236}">
              <a16:creationId xmlns:a16="http://schemas.microsoft.com/office/drawing/2014/main" id="{A780E692-E3BB-43E4-850D-59FA6683807D}"/>
            </a:ext>
          </a:extLst>
        </xdr:cNvPr>
        <xdr:cNvSpPr txBox="1"/>
      </xdr:nvSpPr>
      <xdr:spPr>
        <a:xfrm>
          <a:off x="10515600" y="10741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132080</xdr:rowOff>
    </xdr:from>
    <xdr:to>
      <xdr:col>50</xdr:col>
      <xdr:colOff>165100</xdr:colOff>
      <xdr:row>63</xdr:row>
      <xdr:rowOff>62230</xdr:rowOff>
    </xdr:to>
    <xdr:sp macro="" textlink="">
      <xdr:nvSpPr>
        <xdr:cNvPr id="243" name="楕円 242">
          <a:extLst>
            <a:ext uri="{FF2B5EF4-FFF2-40B4-BE49-F238E27FC236}">
              <a16:creationId xmlns:a16="http://schemas.microsoft.com/office/drawing/2014/main" id="{795E480E-258D-4EB2-B81E-CDB5039E72CC}"/>
            </a:ext>
          </a:extLst>
        </xdr:cNvPr>
        <xdr:cNvSpPr/>
      </xdr:nvSpPr>
      <xdr:spPr>
        <a:xfrm>
          <a:off x="9591675" y="10761980"/>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9144</xdr:rowOff>
    </xdr:from>
    <xdr:to>
      <xdr:col>55</xdr:col>
      <xdr:colOff>0</xdr:colOff>
      <xdr:row>63</xdr:row>
      <xdr:rowOff>11430</xdr:rowOff>
    </xdr:to>
    <xdr:cxnSp macro="">
      <xdr:nvCxnSpPr>
        <xdr:cNvPr id="244" name="直線コネクタ 243">
          <a:extLst>
            <a:ext uri="{FF2B5EF4-FFF2-40B4-BE49-F238E27FC236}">
              <a16:creationId xmlns:a16="http://schemas.microsoft.com/office/drawing/2014/main" id="{B8341F04-C867-45AC-ACAF-7E861BA50F9A}"/>
            </a:ext>
          </a:extLst>
        </xdr:cNvPr>
        <xdr:cNvCxnSpPr/>
      </xdr:nvCxnSpPr>
      <xdr:spPr>
        <a:xfrm flipV="1">
          <a:off x="9639300" y="10813669"/>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132080</xdr:rowOff>
    </xdr:from>
    <xdr:to>
      <xdr:col>46</xdr:col>
      <xdr:colOff>38100</xdr:colOff>
      <xdr:row>63</xdr:row>
      <xdr:rowOff>62230</xdr:rowOff>
    </xdr:to>
    <xdr:sp macro="" textlink="">
      <xdr:nvSpPr>
        <xdr:cNvPr id="245" name="楕円 244">
          <a:extLst>
            <a:ext uri="{FF2B5EF4-FFF2-40B4-BE49-F238E27FC236}">
              <a16:creationId xmlns:a16="http://schemas.microsoft.com/office/drawing/2014/main" id="{B8656BED-07A5-4236-A626-A7717AE14686}"/>
            </a:ext>
          </a:extLst>
        </xdr:cNvPr>
        <xdr:cNvSpPr/>
      </xdr:nvSpPr>
      <xdr:spPr>
        <a:xfrm>
          <a:off x="8702675" y="10761980"/>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11430</xdr:rowOff>
    </xdr:from>
    <xdr:to>
      <xdr:col>50</xdr:col>
      <xdr:colOff>114300</xdr:colOff>
      <xdr:row>63</xdr:row>
      <xdr:rowOff>11430</xdr:rowOff>
    </xdr:to>
    <xdr:cxnSp macro="">
      <xdr:nvCxnSpPr>
        <xdr:cNvPr id="246" name="直線コネクタ 245">
          <a:extLst>
            <a:ext uri="{FF2B5EF4-FFF2-40B4-BE49-F238E27FC236}">
              <a16:creationId xmlns:a16="http://schemas.microsoft.com/office/drawing/2014/main" id="{0DE4D3A8-9445-4A74-B4FA-4966C54ECFE1}"/>
            </a:ext>
          </a:extLst>
        </xdr:cNvPr>
        <xdr:cNvCxnSpPr/>
      </xdr:nvCxnSpPr>
      <xdr:spPr>
        <a:xfrm>
          <a:off x="8753475" y="10815955"/>
          <a:ext cx="8858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134366</xdr:rowOff>
    </xdr:from>
    <xdr:to>
      <xdr:col>41</xdr:col>
      <xdr:colOff>101600</xdr:colOff>
      <xdr:row>63</xdr:row>
      <xdr:rowOff>64516</xdr:rowOff>
    </xdr:to>
    <xdr:sp macro="" textlink="">
      <xdr:nvSpPr>
        <xdr:cNvPr id="247" name="楕円 246">
          <a:extLst>
            <a:ext uri="{FF2B5EF4-FFF2-40B4-BE49-F238E27FC236}">
              <a16:creationId xmlns:a16="http://schemas.microsoft.com/office/drawing/2014/main" id="{E7E85921-7FDA-4CDB-B78A-212B4C9D453B}"/>
            </a:ext>
          </a:extLst>
        </xdr:cNvPr>
        <xdr:cNvSpPr/>
      </xdr:nvSpPr>
      <xdr:spPr>
        <a:xfrm>
          <a:off x="7810500" y="1076426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11430</xdr:rowOff>
    </xdr:from>
    <xdr:to>
      <xdr:col>45</xdr:col>
      <xdr:colOff>177800</xdr:colOff>
      <xdr:row>63</xdr:row>
      <xdr:rowOff>13716</xdr:rowOff>
    </xdr:to>
    <xdr:cxnSp macro="">
      <xdr:nvCxnSpPr>
        <xdr:cNvPr id="248" name="直線コネクタ 247">
          <a:extLst>
            <a:ext uri="{FF2B5EF4-FFF2-40B4-BE49-F238E27FC236}">
              <a16:creationId xmlns:a16="http://schemas.microsoft.com/office/drawing/2014/main" id="{C0567D5A-3AE1-498D-95F9-79F8DD4925B7}"/>
            </a:ext>
          </a:extLst>
        </xdr:cNvPr>
        <xdr:cNvCxnSpPr/>
      </xdr:nvCxnSpPr>
      <xdr:spPr>
        <a:xfrm flipV="1">
          <a:off x="7864475" y="10815955"/>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95504</xdr:rowOff>
    </xdr:from>
    <xdr:to>
      <xdr:col>36</xdr:col>
      <xdr:colOff>165100</xdr:colOff>
      <xdr:row>63</xdr:row>
      <xdr:rowOff>25654</xdr:rowOff>
    </xdr:to>
    <xdr:sp macro="" textlink="">
      <xdr:nvSpPr>
        <xdr:cNvPr id="249" name="楕円 248">
          <a:extLst>
            <a:ext uri="{FF2B5EF4-FFF2-40B4-BE49-F238E27FC236}">
              <a16:creationId xmlns:a16="http://schemas.microsoft.com/office/drawing/2014/main" id="{9C6938E1-E698-402A-9DB1-4DD5ACD8E2FF}"/>
            </a:ext>
          </a:extLst>
        </xdr:cNvPr>
        <xdr:cNvSpPr/>
      </xdr:nvSpPr>
      <xdr:spPr>
        <a:xfrm>
          <a:off x="6924675" y="10725404"/>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146304</xdr:rowOff>
    </xdr:from>
    <xdr:to>
      <xdr:col>41</xdr:col>
      <xdr:colOff>50800</xdr:colOff>
      <xdr:row>63</xdr:row>
      <xdr:rowOff>13716</xdr:rowOff>
    </xdr:to>
    <xdr:cxnSp macro="">
      <xdr:nvCxnSpPr>
        <xdr:cNvPr id="250" name="直線コネクタ 249">
          <a:extLst>
            <a:ext uri="{FF2B5EF4-FFF2-40B4-BE49-F238E27FC236}">
              <a16:creationId xmlns:a16="http://schemas.microsoft.com/office/drawing/2014/main" id="{A670ECF6-D74A-4E31-BDCE-885647B10311}"/>
            </a:ext>
          </a:extLst>
        </xdr:cNvPr>
        <xdr:cNvCxnSpPr/>
      </xdr:nvCxnSpPr>
      <xdr:spPr>
        <a:xfrm>
          <a:off x="6972300" y="10779379"/>
          <a:ext cx="892175"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142765</xdr:rowOff>
    </xdr:from>
    <xdr:ext cx="469744" cy="259045"/>
    <xdr:sp macro="" textlink="">
      <xdr:nvSpPr>
        <xdr:cNvPr id="251" name="n_1aveValue【体育館・プール】&#10;一人当たり面積">
          <a:extLst>
            <a:ext uri="{FF2B5EF4-FFF2-40B4-BE49-F238E27FC236}">
              <a16:creationId xmlns:a16="http://schemas.microsoft.com/office/drawing/2014/main" id="{39B662B3-453B-4F76-8913-F8890294687C}"/>
            </a:ext>
          </a:extLst>
        </xdr:cNvPr>
        <xdr:cNvSpPr txBox="1"/>
      </xdr:nvSpPr>
      <xdr:spPr>
        <a:xfrm>
          <a:off x="9391727" y="10432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145051</xdr:rowOff>
    </xdr:from>
    <xdr:ext cx="469744" cy="259045"/>
    <xdr:sp macro="" textlink="">
      <xdr:nvSpPr>
        <xdr:cNvPr id="252" name="n_2aveValue【体育館・プール】&#10;一人当たり面積">
          <a:extLst>
            <a:ext uri="{FF2B5EF4-FFF2-40B4-BE49-F238E27FC236}">
              <a16:creationId xmlns:a16="http://schemas.microsoft.com/office/drawing/2014/main" id="{D4C0FCB3-C251-4DD0-BA3B-C2511F93BF5C}"/>
            </a:ext>
          </a:extLst>
        </xdr:cNvPr>
        <xdr:cNvSpPr txBox="1"/>
      </xdr:nvSpPr>
      <xdr:spPr>
        <a:xfrm>
          <a:off x="8515427" y="10435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147337</xdr:rowOff>
    </xdr:from>
    <xdr:ext cx="469744" cy="259045"/>
    <xdr:sp macro="" textlink="">
      <xdr:nvSpPr>
        <xdr:cNvPr id="253" name="n_3aveValue【体育館・プール】&#10;一人当たり面積">
          <a:extLst>
            <a:ext uri="{FF2B5EF4-FFF2-40B4-BE49-F238E27FC236}">
              <a16:creationId xmlns:a16="http://schemas.microsoft.com/office/drawing/2014/main" id="{C6328585-60DE-463D-8D15-0E1FB1CAE7FE}"/>
            </a:ext>
          </a:extLst>
        </xdr:cNvPr>
        <xdr:cNvSpPr txBox="1"/>
      </xdr:nvSpPr>
      <xdr:spPr>
        <a:xfrm>
          <a:off x="7629602" y="10437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151909</xdr:rowOff>
    </xdr:from>
    <xdr:ext cx="469744" cy="259045"/>
    <xdr:sp macro="" textlink="">
      <xdr:nvSpPr>
        <xdr:cNvPr id="254" name="n_4aveValue【体育館・プール】&#10;一人当たり面積">
          <a:extLst>
            <a:ext uri="{FF2B5EF4-FFF2-40B4-BE49-F238E27FC236}">
              <a16:creationId xmlns:a16="http://schemas.microsoft.com/office/drawing/2014/main" id="{F54F9EA5-3D1A-4FD3-82B1-FE155A2F3878}"/>
            </a:ext>
          </a:extLst>
        </xdr:cNvPr>
        <xdr:cNvSpPr txBox="1"/>
      </xdr:nvSpPr>
      <xdr:spPr>
        <a:xfrm>
          <a:off x="6740602" y="10438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53357</xdr:rowOff>
    </xdr:from>
    <xdr:ext cx="469744" cy="259045"/>
    <xdr:sp macro="" textlink="">
      <xdr:nvSpPr>
        <xdr:cNvPr id="255" name="n_1mainValue【体育館・プール】&#10;一人当たり面積">
          <a:extLst>
            <a:ext uri="{FF2B5EF4-FFF2-40B4-BE49-F238E27FC236}">
              <a16:creationId xmlns:a16="http://schemas.microsoft.com/office/drawing/2014/main" id="{D35A4DFA-AD96-4CEF-8C16-A6330656BC37}"/>
            </a:ext>
          </a:extLst>
        </xdr:cNvPr>
        <xdr:cNvSpPr txBox="1"/>
      </xdr:nvSpPr>
      <xdr:spPr>
        <a:xfrm>
          <a:off x="9391727" y="1085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53357</xdr:rowOff>
    </xdr:from>
    <xdr:ext cx="469744" cy="259045"/>
    <xdr:sp macro="" textlink="">
      <xdr:nvSpPr>
        <xdr:cNvPr id="256" name="n_2mainValue【体育館・プール】&#10;一人当たり面積">
          <a:extLst>
            <a:ext uri="{FF2B5EF4-FFF2-40B4-BE49-F238E27FC236}">
              <a16:creationId xmlns:a16="http://schemas.microsoft.com/office/drawing/2014/main" id="{13F01A8B-817A-4D06-8C7B-3126F73419C3}"/>
            </a:ext>
          </a:extLst>
        </xdr:cNvPr>
        <xdr:cNvSpPr txBox="1"/>
      </xdr:nvSpPr>
      <xdr:spPr>
        <a:xfrm>
          <a:off x="8515427" y="1085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55643</xdr:rowOff>
    </xdr:from>
    <xdr:ext cx="469744" cy="259045"/>
    <xdr:sp macro="" textlink="">
      <xdr:nvSpPr>
        <xdr:cNvPr id="257" name="n_3mainValue【体育館・プール】&#10;一人当たり面積">
          <a:extLst>
            <a:ext uri="{FF2B5EF4-FFF2-40B4-BE49-F238E27FC236}">
              <a16:creationId xmlns:a16="http://schemas.microsoft.com/office/drawing/2014/main" id="{EABCEC3E-7FD5-4B49-ABE0-1746530F4EF7}"/>
            </a:ext>
          </a:extLst>
        </xdr:cNvPr>
        <xdr:cNvSpPr txBox="1"/>
      </xdr:nvSpPr>
      <xdr:spPr>
        <a:xfrm>
          <a:off x="7629602" y="10856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16781</xdr:rowOff>
    </xdr:from>
    <xdr:ext cx="469744" cy="259045"/>
    <xdr:sp macro="" textlink="">
      <xdr:nvSpPr>
        <xdr:cNvPr id="258" name="n_4mainValue【体育館・プール】&#10;一人当たり面積">
          <a:extLst>
            <a:ext uri="{FF2B5EF4-FFF2-40B4-BE49-F238E27FC236}">
              <a16:creationId xmlns:a16="http://schemas.microsoft.com/office/drawing/2014/main" id="{75B40381-B19F-4315-B547-F81E47AE3EDB}"/>
            </a:ext>
          </a:extLst>
        </xdr:cNvPr>
        <xdr:cNvSpPr txBox="1"/>
      </xdr:nvSpPr>
      <xdr:spPr>
        <a:xfrm>
          <a:off x="6740602" y="10818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E1EAD822-5047-4BAE-9735-9FC221C618E5}"/>
            </a:ext>
          </a:extLst>
        </xdr:cNvPr>
        <xdr:cNvSpPr/>
      </xdr:nvSpPr>
      <xdr:spPr>
        <a:xfrm>
          <a:off x="762000" y="1181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00695DC3-4BDD-4F2C-AB5C-D1F6CCC721F9}"/>
            </a:ext>
          </a:extLst>
        </xdr:cNvPr>
        <xdr:cNvSpPr/>
      </xdr:nvSpPr>
      <xdr:spPr>
        <a:xfrm>
          <a:off x="892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75D5626C-CB8A-4460-831B-CE480C67A3E4}"/>
            </a:ext>
          </a:extLst>
        </xdr:cNvPr>
        <xdr:cNvSpPr/>
      </xdr:nvSpPr>
      <xdr:spPr>
        <a:xfrm>
          <a:off x="892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E08733D7-86EA-47C6-A317-3028C6B6EAFB}"/>
            </a:ext>
          </a:extLst>
        </xdr:cNvPr>
        <xdr:cNvSpPr/>
      </xdr:nvSpPr>
      <xdr:spPr>
        <a:xfrm>
          <a:off x="1905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7D078CC6-8CFD-4F1F-B477-D6EC3DFF99B2}"/>
            </a:ext>
          </a:extLst>
        </xdr:cNvPr>
        <xdr:cNvSpPr/>
      </xdr:nvSpPr>
      <xdr:spPr>
        <a:xfrm>
          <a:off x="1905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A40F31E7-686C-4109-A85A-5E0464DEB8FD}"/>
            </a:ext>
          </a:extLst>
        </xdr:cNvPr>
        <xdr:cNvSpPr/>
      </xdr:nvSpPr>
      <xdr:spPr>
        <a:xfrm>
          <a:off x="3048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FBC473DD-CE5C-4B8C-9347-B0E249A2B2CC}"/>
            </a:ext>
          </a:extLst>
        </xdr:cNvPr>
        <xdr:cNvSpPr/>
      </xdr:nvSpPr>
      <xdr:spPr>
        <a:xfrm>
          <a:off x="3048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AEB0D433-D5D8-4A7B-8667-5BFB334387B5}"/>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19100034-151B-46B1-A031-361081F828E6}"/>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521741A9-FDB0-498D-9FB8-0419F3547C2B}"/>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16092731-5CCE-43D7-8891-9EC18B9CBDA4}"/>
            </a:ext>
          </a:extLst>
        </xdr:cNvPr>
        <xdr:cNvSpPr txBox="1"/>
      </xdr:nvSpPr>
      <xdr:spPr>
        <a:xfrm>
          <a:off x="297996" y="1510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0" name="直線コネクタ 269">
          <a:extLst>
            <a:ext uri="{FF2B5EF4-FFF2-40B4-BE49-F238E27FC236}">
              <a16:creationId xmlns:a16="http://schemas.microsoft.com/office/drawing/2014/main" id="{D0994D78-1758-421B-9439-5F500D7137EB}"/>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1" name="テキスト ボックス 270">
          <a:extLst>
            <a:ext uri="{FF2B5EF4-FFF2-40B4-BE49-F238E27FC236}">
              <a16:creationId xmlns:a16="http://schemas.microsoft.com/office/drawing/2014/main" id="{293DA36C-1056-4144-95A0-D9660A7601CF}"/>
            </a:ext>
          </a:extLst>
        </xdr:cNvPr>
        <xdr:cNvSpPr txBox="1"/>
      </xdr:nvSpPr>
      <xdr:spPr>
        <a:xfrm>
          <a:off x="297996" y="14643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2" name="直線コネクタ 271">
          <a:extLst>
            <a:ext uri="{FF2B5EF4-FFF2-40B4-BE49-F238E27FC236}">
              <a16:creationId xmlns:a16="http://schemas.microsoft.com/office/drawing/2014/main" id="{B98A1A78-D024-4C25-B521-D5E44168C0CF}"/>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3" name="テキスト ボックス 272">
          <a:extLst>
            <a:ext uri="{FF2B5EF4-FFF2-40B4-BE49-F238E27FC236}">
              <a16:creationId xmlns:a16="http://schemas.microsoft.com/office/drawing/2014/main" id="{87262D0C-432E-479E-A3BC-1EEE12304929}"/>
            </a:ext>
          </a:extLst>
        </xdr:cNvPr>
        <xdr:cNvSpPr txBox="1"/>
      </xdr:nvSpPr>
      <xdr:spPr>
        <a:xfrm>
          <a:off x="358941" y="14186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4" name="直線コネクタ 273">
          <a:extLst>
            <a:ext uri="{FF2B5EF4-FFF2-40B4-BE49-F238E27FC236}">
              <a16:creationId xmlns:a16="http://schemas.microsoft.com/office/drawing/2014/main" id="{0AC9200E-C5DB-42B7-8C56-37079C24539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5" name="テキスト ボックス 274">
          <a:extLst>
            <a:ext uri="{FF2B5EF4-FFF2-40B4-BE49-F238E27FC236}">
              <a16:creationId xmlns:a16="http://schemas.microsoft.com/office/drawing/2014/main" id="{7867CAD2-0E1D-44DD-AA92-E06F2263F292}"/>
            </a:ext>
          </a:extLst>
        </xdr:cNvPr>
        <xdr:cNvSpPr txBox="1"/>
      </xdr:nvSpPr>
      <xdr:spPr>
        <a:xfrm>
          <a:off x="358941" y="13729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6" name="直線コネクタ 275">
          <a:extLst>
            <a:ext uri="{FF2B5EF4-FFF2-40B4-BE49-F238E27FC236}">
              <a16:creationId xmlns:a16="http://schemas.microsoft.com/office/drawing/2014/main" id="{90CE6C95-526D-4DB8-BC66-60B9ADD262D4}"/>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7" name="テキスト ボックス 276">
          <a:extLst>
            <a:ext uri="{FF2B5EF4-FFF2-40B4-BE49-F238E27FC236}">
              <a16:creationId xmlns:a16="http://schemas.microsoft.com/office/drawing/2014/main" id="{25269651-D667-4704-B5D2-4C66023F7FDF}"/>
            </a:ext>
          </a:extLst>
        </xdr:cNvPr>
        <xdr:cNvSpPr txBox="1"/>
      </xdr:nvSpPr>
      <xdr:spPr>
        <a:xfrm>
          <a:off x="358941" y="13272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8" name="直線コネクタ 277">
          <a:extLst>
            <a:ext uri="{FF2B5EF4-FFF2-40B4-BE49-F238E27FC236}">
              <a16:creationId xmlns:a16="http://schemas.microsoft.com/office/drawing/2014/main" id="{BA1EDAE8-D3DA-4C9F-9AE5-688D926F340D}"/>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9" name="テキスト ボックス 278">
          <a:extLst>
            <a:ext uri="{FF2B5EF4-FFF2-40B4-BE49-F238E27FC236}">
              <a16:creationId xmlns:a16="http://schemas.microsoft.com/office/drawing/2014/main" id="{F63BD63D-8B27-446F-A231-840170679D66}"/>
            </a:ext>
          </a:extLst>
        </xdr:cNvPr>
        <xdr:cNvSpPr txBox="1"/>
      </xdr:nvSpPr>
      <xdr:spPr>
        <a:xfrm>
          <a:off x="358941" y="12814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0" name="【福祉施設】&#10;有形固定資産減価償却率グラフ枠">
          <a:extLst>
            <a:ext uri="{FF2B5EF4-FFF2-40B4-BE49-F238E27FC236}">
              <a16:creationId xmlns:a16="http://schemas.microsoft.com/office/drawing/2014/main" id="{DAE15663-8A9E-4322-AFB3-ED0EC6EE4B73}"/>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22098</xdr:rowOff>
    </xdr:from>
    <xdr:to>
      <xdr:col>24</xdr:col>
      <xdr:colOff>62865</xdr:colOff>
      <xdr:row>85</xdr:row>
      <xdr:rowOff>95250</xdr:rowOff>
    </xdr:to>
    <xdr:cxnSp macro="">
      <xdr:nvCxnSpPr>
        <xdr:cNvPr id="281" name="直線コネクタ 280">
          <a:extLst>
            <a:ext uri="{FF2B5EF4-FFF2-40B4-BE49-F238E27FC236}">
              <a16:creationId xmlns:a16="http://schemas.microsoft.com/office/drawing/2014/main" id="{5E8CA474-E328-475C-AA54-ACAFADFD7128}"/>
            </a:ext>
          </a:extLst>
        </xdr:cNvPr>
        <xdr:cNvCxnSpPr/>
      </xdr:nvCxnSpPr>
      <xdr:spPr>
        <a:xfrm flipV="1">
          <a:off x="4638040" y="13395198"/>
          <a:ext cx="0" cy="1273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99077</xdr:rowOff>
    </xdr:from>
    <xdr:ext cx="405111" cy="259045"/>
    <xdr:sp macro="" textlink="">
      <xdr:nvSpPr>
        <xdr:cNvPr id="282" name="【福祉施設】&#10;有形固定資産減価償却率最小値テキスト">
          <a:extLst>
            <a:ext uri="{FF2B5EF4-FFF2-40B4-BE49-F238E27FC236}">
              <a16:creationId xmlns:a16="http://schemas.microsoft.com/office/drawing/2014/main" id="{EC558524-70BC-4892-A466-896EE4C6F535}"/>
            </a:ext>
          </a:extLst>
        </xdr:cNvPr>
        <xdr:cNvSpPr txBox="1"/>
      </xdr:nvSpPr>
      <xdr:spPr>
        <a:xfrm>
          <a:off x="4676775" y="1467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95250</xdr:rowOff>
    </xdr:from>
    <xdr:to>
      <xdr:col>24</xdr:col>
      <xdr:colOff>152400</xdr:colOff>
      <xdr:row>85</xdr:row>
      <xdr:rowOff>95250</xdr:rowOff>
    </xdr:to>
    <xdr:cxnSp macro="">
      <xdr:nvCxnSpPr>
        <xdr:cNvPr id="283" name="直線コネクタ 282">
          <a:extLst>
            <a:ext uri="{FF2B5EF4-FFF2-40B4-BE49-F238E27FC236}">
              <a16:creationId xmlns:a16="http://schemas.microsoft.com/office/drawing/2014/main" id="{B81117A4-68A9-4E94-AF1E-18D308ECF58B}"/>
            </a:ext>
          </a:extLst>
        </xdr:cNvPr>
        <xdr:cNvCxnSpPr/>
      </xdr:nvCxnSpPr>
      <xdr:spPr>
        <a:xfrm>
          <a:off x="4549775" y="14668500"/>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140225</xdr:rowOff>
    </xdr:from>
    <xdr:ext cx="405111" cy="259045"/>
    <xdr:sp macro="" textlink="">
      <xdr:nvSpPr>
        <xdr:cNvPr id="284" name="【福祉施設】&#10;有形固定資産減価償却率最大値テキスト">
          <a:extLst>
            <a:ext uri="{FF2B5EF4-FFF2-40B4-BE49-F238E27FC236}">
              <a16:creationId xmlns:a16="http://schemas.microsoft.com/office/drawing/2014/main" id="{8B1D7ED7-DB21-4C2D-8E01-271EE0895359}"/>
            </a:ext>
          </a:extLst>
        </xdr:cNvPr>
        <xdr:cNvSpPr txBox="1"/>
      </xdr:nvSpPr>
      <xdr:spPr>
        <a:xfrm>
          <a:off x="4676775" y="13173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22098</xdr:rowOff>
    </xdr:from>
    <xdr:to>
      <xdr:col>24</xdr:col>
      <xdr:colOff>152400</xdr:colOff>
      <xdr:row>78</xdr:row>
      <xdr:rowOff>22098</xdr:rowOff>
    </xdr:to>
    <xdr:cxnSp macro="">
      <xdr:nvCxnSpPr>
        <xdr:cNvPr id="285" name="直線コネクタ 284">
          <a:extLst>
            <a:ext uri="{FF2B5EF4-FFF2-40B4-BE49-F238E27FC236}">
              <a16:creationId xmlns:a16="http://schemas.microsoft.com/office/drawing/2014/main" id="{81618F33-F2B6-4633-8454-BDC12C2A6264}"/>
            </a:ext>
          </a:extLst>
        </xdr:cNvPr>
        <xdr:cNvCxnSpPr/>
      </xdr:nvCxnSpPr>
      <xdr:spPr>
        <a:xfrm>
          <a:off x="4549775" y="13395198"/>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131335</xdr:rowOff>
    </xdr:from>
    <xdr:ext cx="405111" cy="259045"/>
    <xdr:sp macro="" textlink="">
      <xdr:nvSpPr>
        <xdr:cNvPr id="286" name="【福祉施設】&#10;有形固定資産減価償却率平均値テキスト">
          <a:extLst>
            <a:ext uri="{FF2B5EF4-FFF2-40B4-BE49-F238E27FC236}">
              <a16:creationId xmlns:a16="http://schemas.microsoft.com/office/drawing/2014/main" id="{717B8494-F24D-43A4-B015-8F0EC8F842D5}"/>
            </a:ext>
          </a:extLst>
        </xdr:cNvPr>
        <xdr:cNvSpPr txBox="1"/>
      </xdr:nvSpPr>
      <xdr:spPr>
        <a:xfrm>
          <a:off x="4676775" y="136758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108458</xdr:rowOff>
    </xdr:from>
    <xdr:to>
      <xdr:col>24</xdr:col>
      <xdr:colOff>114300</xdr:colOff>
      <xdr:row>81</xdr:row>
      <xdr:rowOff>38608</xdr:rowOff>
    </xdr:to>
    <xdr:sp macro="" textlink="">
      <xdr:nvSpPr>
        <xdr:cNvPr id="287" name="フローチャート: 判断 286">
          <a:extLst>
            <a:ext uri="{FF2B5EF4-FFF2-40B4-BE49-F238E27FC236}">
              <a16:creationId xmlns:a16="http://schemas.microsoft.com/office/drawing/2014/main" id="{3573B1B8-356C-4A8F-B6CD-81AD8DB77413}"/>
            </a:ext>
          </a:extLst>
        </xdr:cNvPr>
        <xdr:cNvSpPr/>
      </xdr:nvSpPr>
      <xdr:spPr>
        <a:xfrm>
          <a:off x="4587875" y="13827633"/>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74168</xdr:rowOff>
    </xdr:from>
    <xdr:to>
      <xdr:col>20</xdr:col>
      <xdr:colOff>38100</xdr:colOff>
      <xdr:row>81</xdr:row>
      <xdr:rowOff>4318</xdr:rowOff>
    </xdr:to>
    <xdr:sp macro="" textlink="">
      <xdr:nvSpPr>
        <xdr:cNvPr id="288" name="フローチャート: 判断 287">
          <a:extLst>
            <a:ext uri="{FF2B5EF4-FFF2-40B4-BE49-F238E27FC236}">
              <a16:creationId xmlns:a16="http://schemas.microsoft.com/office/drawing/2014/main" id="{B42E958F-A4C5-4C45-AB89-E9B2AEA41440}"/>
            </a:ext>
          </a:extLst>
        </xdr:cNvPr>
        <xdr:cNvSpPr/>
      </xdr:nvSpPr>
      <xdr:spPr>
        <a:xfrm>
          <a:off x="3749675" y="13790168"/>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39878</xdr:rowOff>
    </xdr:from>
    <xdr:to>
      <xdr:col>15</xdr:col>
      <xdr:colOff>101600</xdr:colOff>
      <xdr:row>80</xdr:row>
      <xdr:rowOff>141478</xdr:rowOff>
    </xdr:to>
    <xdr:sp macro="" textlink="">
      <xdr:nvSpPr>
        <xdr:cNvPr id="289" name="フローチャート: 判断 288">
          <a:extLst>
            <a:ext uri="{FF2B5EF4-FFF2-40B4-BE49-F238E27FC236}">
              <a16:creationId xmlns:a16="http://schemas.microsoft.com/office/drawing/2014/main" id="{2E9716A4-46BB-4BAE-BA34-EF8D3F168F38}"/>
            </a:ext>
          </a:extLst>
        </xdr:cNvPr>
        <xdr:cNvSpPr/>
      </xdr:nvSpPr>
      <xdr:spPr>
        <a:xfrm>
          <a:off x="2857500" y="1375587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12446</xdr:rowOff>
    </xdr:from>
    <xdr:to>
      <xdr:col>10</xdr:col>
      <xdr:colOff>165100</xdr:colOff>
      <xdr:row>80</xdr:row>
      <xdr:rowOff>114046</xdr:rowOff>
    </xdr:to>
    <xdr:sp macro="" textlink="">
      <xdr:nvSpPr>
        <xdr:cNvPr id="290" name="フローチャート: 判断 289">
          <a:extLst>
            <a:ext uri="{FF2B5EF4-FFF2-40B4-BE49-F238E27FC236}">
              <a16:creationId xmlns:a16="http://schemas.microsoft.com/office/drawing/2014/main" id="{026F97B3-28C4-44A0-B07C-7446C3CD8EBD}"/>
            </a:ext>
          </a:extLst>
        </xdr:cNvPr>
        <xdr:cNvSpPr/>
      </xdr:nvSpPr>
      <xdr:spPr>
        <a:xfrm>
          <a:off x="1971675" y="13731621"/>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147320</xdr:rowOff>
    </xdr:from>
    <xdr:to>
      <xdr:col>6</xdr:col>
      <xdr:colOff>38100</xdr:colOff>
      <xdr:row>80</xdr:row>
      <xdr:rowOff>77470</xdr:rowOff>
    </xdr:to>
    <xdr:sp macro="" textlink="">
      <xdr:nvSpPr>
        <xdr:cNvPr id="291" name="フローチャート: 判断 290">
          <a:extLst>
            <a:ext uri="{FF2B5EF4-FFF2-40B4-BE49-F238E27FC236}">
              <a16:creationId xmlns:a16="http://schemas.microsoft.com/office/drawing/2014/main" id="{34305254-AB46-4077-A118-2B8E98CBFE4D}"/>
            </a:ext>
          </a:extLst>
        </xdr:cNvPr>
        <xdr:cNvSpPr/>
      </xdr:nvSpPr>
      <xdr:spPr>
        <a:xfrm>
          <a:off x="1082675" y="13695045"/>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C7EBBE06-93EA-4F99-AC6A-7302AFD5AE9C}"/>
            </a:ext>
          </a:extLst>
        </xdr:cNvPr>
        <xdr:cNvSpPr txBox="1"/>
      </xdr:nvSpPr>
      <xdr:spPr>
        <a:xfrm>
          <a:off x="44481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038C56BA-C4ED-4538-A7B3-1FABAD7E916B}"/>
            </a:ext>
          </a:extLst>
        </xdr:cNvPr>
        <xdr:cNvSpPr txBox="1"/>
      </xdr:nvSpPr>
      <xdr:spPr>
        <a:xfrm>
          <a:off x="3609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E410B703-D4DB-42F5-A205-5CAF5E266662}"/>
            </a:ext>
          </a:extLst>
        </xdr:cNvPr>
        <xdr:cNvSpPr txBox="1"/>
      </xdr:nvSpPr>
      <xdr:spPr>
        <a:xfrm>
          <a:off x="2720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31814299-91B4-423E-83ED-4B0C7938DE67}"/>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475EA1CA-8F2C-4547-B780-5EC013BC5269}"/>
            </a:ext>
          </a:extLst>
        </xdr:cNvPr>
        <xdr:cNvSpPr txBox="1"/>
      </xdr:nvSpPr>
      <xdr:spPr>
        <a:xfrm>
          <a:off x="942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19304</xdr:rowOff>
    </xdr:from>
    <xdr:to>
      <xdr:col>24</xdr:col>
      <xdr:colOff>114300</xdr:colOff>
      <xdr:row>83</xdr:row>
      <xdr:rowOff>120904</xdr:rowOff>
    </xdr:to>
    <xdr:sp macro="" textlink="">
      <xdr:nvSpPr>
        <xdr:cNvPr id="297" name="楕円 296">
          <a:extLst>
            <a:ext uri="{FF2B5EF4-FFF2-40B4-BE49-F238E27FC236}">
              <a16:creationId xmlns:a16="http://schemas.microsoft.com/office/drawing/2014/main" id="{813752F5-AF3D-4B04-B68B-CD810CA9C6FA}"/>
            </a:ext>
          </a:extLst>
        </xdr:cNvPr>
        <xdr:cNvSpPr/>
      </xdr:nvSpPr>
      <xdr:spPr>
        <a:xfrm>
          <a:off x="4587875" y="14249654"/>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169181</xdr:rowOff>
    </xdr:from>
    <xdr:ext cx="405111" cy="259045"/>
    <xdr:sp macro="" textlink="">
      <xdr:nvSpPr>
        <xdr:cNvPr id="298" name="【福祉施設】&#10;有形固定資産減価償却率該当値テキスト">
          <a:extLst>
            <a:ext uri="{FF2B5EF4-FFF2-40B4-BE49-F238E27FC236}">
              <a16:creationId xmlns:a16="http://schemas.microsoft.com/office/drawing/2014/main" id="{07D52727-12E3-49AA-ACCC-C8652DBAE545}"/>
            </a:ext>
          </a:extLst>
        </xdr:cNvPr>
        <xdr:cNvSpPr txBox="1"/>
      </xdr:nvSpPr>
      <xdr:spPr>
        <a:xfrm>
          <a:off x="4676775" y="14228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142748</xdr:rowOff>
    </xdr:from>
    <xdr:to>
      <xdr:col>20</xdr:col>
      <xdr:colOff>38100</xdr:colOff>
      <xdr:row>83</xdr:row>
      <xdr:rowOff>72898</xdr:rowOff>
    </xdr:to>
    <xdr:sp macro="" textlink="">
      <xdr:nvSpPr>
        <xdr:cNvPr id="299" name="楕円 298">
          <a:extLst>
            <a:ext uri="{FF2B5EF4-FFF2-40B4-BE49-F238E27FC236}">
              <a16:creationId xmlns:a16="http://schemas.microsoft.com/office/drawing/2014/main" id="{F6D8E1A4-6211-4899-9D86-F78DD4D9D6F6}"/>
            </a:ext>
          </a:extLst>
        </xdr:cNvPr>
        <xdr:cNvSpPr/>
      </xdr:nvSpPr>
      <xdr:spPr>
        <a:xfrm>
          <a:off x="3749675" y="14204823"/>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22098</xdr:rowOff>
    </xdr:from>
    <xdr:to>
      <xdr:col>24</xdr:col>
      <xdr:colOff>63500</xdr:colOff>
      <xdr:row>83</xdr:row>
      <xdr:rowOff>70104</xdr:rowOff>
    </xdr:to>
    <xdr:cxnSp macro="">
      <xdr:nvCxnSpPr>
        <xdr:cNvPr id="300" name="直線コネクタ 299">
          <a:extLst>
            <a:ext uri="{FF2B5EF4-FFF2-40B4-BE49-F238E27FC236}">
              <a16:creationId xmlns:a16="http://schemas.microsoft.com/office/drawing/2014/main" id="{B277C198-E735-4567-8C59-4393C6C95992}"/>
            </a:ext>
          </a:extLst>
        </xdr:cNvPr>
        <xdr:cNvCxnSpPr/>
      </xdr:nvCxnSpPr>
      <xdr:spPr>
        <a:xfrm>
          <a:off x="3800475" y="14252448"/>
          <a:ext cx="838200" cy="51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133604</xdr:rowOff>
    </xdr:from>
    <xdr:to>
      <xdr:col>15</xdr:col>
      <xdr:colOff>101600</xdr:colOff>
      <xdr:row>83</xdr:row>
      <xdr:rowOff>63754</xdr:rowOff>
    </xdr:to>
    <xdr:sp macro="" textlink="">
      <xdr:nvSpPr>
        <xdr:cNvPr id="301" name="楕円 300">
          <a:extLst>
            <a:ext uri="{FF2B5EF4-FFF2-40B4-BE49-F238E27FC236}">
              <a16:creationId xmlns:a16="http://schemas.microsoft.com/office/drawing/2014/main" id="{4D836EA8-9E8F-4E6B-B481-7E19E39B9F80}"/>
            </a:ext>
          </a:extLst>
        </xdr:cNvPr>
        <xdr:cNvSpPr/>
      </xdr:nvSpPr>
      <xdr:spPr>
        <a:xfrm>
          <a:off x="2857500" y="1419250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12954</xdr:rowOff>
    </xdr:from>
    <xdr:to>
      <xdr:col>19</xdr:col>
      <xdr:colOff>177800</xdr:colOff>
      <xdr:row>83</xdr:row>
      <xdr:rowOff>22098</xdr:rowOff>
    </xdr:to>
    <xdr:cxnSp macro="">
      <xdr:nvCxnSpPr>
        <xdr:cNvPr id="302" name="直線コネクタ 301">
          <a:extLst>
            <a:ext uri="{FF2B5EF4-FFF2-40B4-BE49-F238E27FC236}">
              <a16:creationId xmlns:a16="http://schemas.microsoft.com/office/drawing/2014/main" id="{B1D12183-E67A-4D94-905B-18E30AD253C0}"/>
            </a:ext>
          </a:extLst>
        </xdr:cNvPr>
        <xdr:cNvCxnSpPr/>
      </xdr:nvCxnSpPr>
      <xdr:spPr>
        <a:xfrm>
          <a:off x="2911475" y="14246479"/>
          <a:ext cx="889000" cy="5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103887</xdr:rowOff>
    </xdr:from>
    <xdr:to>
      <xdr:col>10</xdr:col>
      <xdr:colOff>165100</xdr:colOff>
      <xdr:row>83</xdr:row>
      <xdr:rowOff>34037</xdr:rowOff>
    </xdr:to>
    <xdr:sp macro="" textlink="">
      <xdr:nvSpPr>
        <xdr:cNvPr id="303" name="楕円 302">
          <a:extLst>
            <a:ext uri="{FF2B5EF4-FFF2-40B4-BE49-F238E27FC236}">
              <a16:creationId xmlns:a16="http://schemas.microsoft.com/office/drawing/2014/main" id="{F9C4D73D-AFBA-44A3-8138-AAADE67FE24A}"/>
            </a:ext>
          </a:extLst>
        </xdr:cNvPr>
        <xdr:cNvSpPr/>
      </xdr:nvSpPr>
      <xdr:spPr>
        <a:xfrm>
          <a:off x="1971675" y="14165962"/>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154687</xdr:rowOff>
    </xdr:from>
    <xdr:to>
      <xdr:col>15</xdr:col>
      <xdr:colOff>50800</xdr:colOff>
      <xdr:row>83</xdr:row>
      <xdr:rowOff>12954</xdr:rowOff>
    </xdr:to>
    <xdr:cxnSp macro="">
      <xdr:nvCxnSpPr>
        <xdr:cNvPr id="304" name="直線コネクタ 303">
          <a:extLst>
            <a:ext uri="{FF2B5EF4-FFF2-40B4-BE49-F238E27FC236}">
              <a16:creationId xmlns:a16="http://schemas.microsoft.com/office/drawing/2014/main" id="{C252C379-5503-40A1-A815-CC66834975A5}"/>
            </a:ext>
          </a:extLst>
        </xdr:cNvPr>
        <xdr:cNvCxnSpPr/>
      </xdr:nvCxnSpPr>
      <xdr:spPr>
        <a:xfrm>
          <a:off x="2019300" y="14213587"/>
          <a:ext cx="892175" cy="32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78739</xdr:rowOff>
    </xdr:from>
    <xdr:to>
      <xdr:col>6</xdr:col>
      <xdr:colOff>38100</xdr:colOff>
      <xdr:row>83</xdr:row>
      <xdr:rowOff>8889</xdr:rowOff>
    </xdr:to>
    <xdr:sp macro="" textlink="">
      <xdr:nvSpPr>
        <xdr:cNvPr id="305" name="楕円 304">
          <a:extLst>
            <a:ext uri="{FF2B5EF4-FFF2-40B4-BE49-F238E27FC236}">
              <a16:creationId xmlns:a16="http://schemas.microsoft.com/office/drawing/2014/main" id="{F3E425B6-CAB1-4270-94C9-3BC84709D9D9}"/>
            </a:ext>
          </a:extLst>
        </xdr:cNvPr>
        <xdr:cNvSpPr/>
      </xdr:nvSpPr>
      <xdr:spPr>
        <a:xfrm>
          <a:off x="1082675" y="14137639"/>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129539</xdr:rowOff>
    </xdr:from>
    <xdr:to>
      <xdr:col>10</xdr:col>
      <xdr:colOff>114300</xdr:colOff>
      <xdr:row>82</xdr:row>
      <xdr:rowOff>154687</xdr:rowOff>
    </xdr:to>
    <xdr:cxnSp macro="">
      <xdr:nvCxnSpPr>
        <xdr:cNvPr id="306" name="直線コネクタ 305">
          <a:extLst>
            <a:ext uri="{FF2B5EF4-FFF2-40B4-BE49-F238E27FC236}">
              <a16:creationId xmlns:a16="http://schemas.microsoft.com/office/drawing/2014/main" id="{541EF880-7767-45B9-A551-52BF1D76470C}"/>
            </a:ext>
          </a:extLst>
        </xdr:cNvPr>
        <xdr:cNvCxnSpPr/>
      </xdr:nvCxnSpPr>
      <xdr:spPr>
        <a:xfrm>
          <a:off x="1133475" y="14188439"/>
          <a:ext cx="885825" cy="25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20845</xdr:rowOff>
    </xdr:from>
    <xdr:ext cx="405111" cy="259045"/>
    <xdr:sp macro="" textlink="">
      <xdr:nvSpPr>
        <xdr:cNvPr id="307" name="n_1aveValue【福祉施設】&#10;有形固定資産減価償却率">
          <a:extLst>
            <a:ext uri="{FF2B5EF4-FFF2-40B4-BE49-F238E27FC236}">
              <a16:creationId xmlns:a16="http://schemas.microsoft.com/office/drawing/2014/main" id="{826F6179-40EE-4F25-9E44-3DA04114866D}"/>
            </a:ext>
          </a:extLst>
        </xdr:cNvPr>
        <xdr:cNvSpPr txBox="1"/>
      </xdr:nvSpPr>
      <xdr:spPr>
        <a:xfrm>
          <a:off x="3582044" y="13565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158005</xdr:rowOff>
    </xdr:from>
    <xdr:ext cx="405111" cy="259045"/>
    <xdr:sp macro="" textlink="">
      <xdr:nvSpPr>
        <xdr:cNvPr id="308" name="n_2aveValue【福祉施設】&#10;有形固定資産減価償却率">
          <a:extLst>
            <a:ext uri="{FF2B5EF4-FFF2-40B4-BE49-F238E27FC236}">
              <a16:creationId xmlns:a16="http://schemas.microsoft.com/office/drawing/2014/main" id="{97ACF9E6-5ED9-4EBD-951F-732880BC7FB3}"/>
            </a:ext>
          </a:extLst>
        </xdr:cNvPr>
        <xdr:cNvSpPr txBox="1"/>
      </xdr:nvSpPr>
      <xdr:spPr>
        <a:xfrm>
          <a:off x="2705744" y="135342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130573</xdr:rowOff>
    </xdr:from>
    <xdr:ext cx="405111" cy="259045"/>
    <xdr:sp macro="" textlink="">
      <xdr:nvSpPr>
        <xdr:cNvPr id="309" name="n_3aveValue【福祉施設】&#10;有形固定資産減価償却率">
          <a:extLst>
            <a:ext uri="{FF2B5EF4-FFF2-40B4-BE49-F238E27FC236}">
              <a16:creationId xmlns:a16="http://schemas.microsoft.com/office/drawing/2014/main" id="{5DF52DC7-FCAB-4668-B97F-EEC4F4F7E162}"/>
            </a:ext>
          </a:extLst>
        </xdr:cNvPr>
        <xdr:cNvSpPr txBox="1"/>
      </xdr:nvSpPr>
      <xdr:spPr>
        <a:xfrm>
          <a:off x="1819919" y="13503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93997</xdr:rowOff>
    </xdr:from>
    <xdr:ext cx="405111" cy="259045"/>
    <xdr:sp macro="" textlink="">
      <xdr:nvSpPr>
        <xdr:cNvPr id="310" name="n_4aveValue【福祉施設】&#10;有形固定資産減価償却率">
          <a:extLst>
            <a:ext uri="{FF2B5EF4-FFF2-40B4-BE49-F238E27FC236}">
              <a16:creationId xmlns:a16="http://schemas.microsoft.com/office/drawing/2014/main" id="{EA49D855-038E-4F8D-A4E3-D7DC8FA8F66B}"/>
            </a:ext>
          </a:extLst>
        </xdr:cNvPr>
        <xdr:cNvSpPr txBox="1"/>
      </xdr:nvSpPr>
      <xdr:spPr>
        <a:xfrm>
          <a:off x="930919" y="1346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64025</xdr:rowOff>
    </xdr:from>
    <xdr:ext cx="405111" cy="259045"/>
    <xdr:sp macro="" textlink="">
      <xdr:nvSpPr>
        <xdr:cNvPr id="311" name="n_1mainValue【福祉施設】&#10;有形固定資産減価償却率">
          <a:extLst>
            <a:ext uri="{FF2B5EF4-FFF2-40B4-BE49-F238E27FC236}">
              <a16:creationId xmlns:a16="http://schemas.microsoft.com/office/drawing/2014/main" id="{7EF3C207-B6FE-4575-B5C3-3D9742411D28}"/>
            </a:ext>
          </a:extLst>
        </xdr:cNvPr>
        <xdr:cNvSpPr txBox="1"/>
      </xdr:nvSpPr>
      <xdr:spPr>
        <a:xfrm>
          <a:off x="3582044" y="14297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54881</xdr:rowOff>
    </xdr:from>
    <xdr:ext cx="405111" cy="259045"/>
    <xdr:sp macro="" textlink="">
      <xdr:nvSpPr>
        <xdr:cNvPr id="312" name="n_2mainValue【福祉施設】&#10;有形固定資産減価償却率">
          <a:extLst>
            <a:ext uri="{FF2B5EF4-FFF2-40B4-BE49-F238E27FC236}">
              <a16:creationId xmlns:a16="http://schemas.microsoft.com/office/drawing/2014/main" id="{A67A9BE1-2974-4948-ABB9-2F3994942067}"/>
            </a:ext>
          </a:extLst>
        </xdr:cNvPr>
        <xdr:cNvSpPr txBox="1"/>
      </xdr:nvSpPr>
      <xdr:spPr>
        <a:xfrm>
          <a:off x="2705744" y="14285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25164</xdr:rowOff>
    </xdr:from>
    <xdr:ext cx="405111" cy="259045"/>
    <xdr:sp macro="" textlink="">
      <xdr:nvSpPr>
        <xdr:cNvPr id="313" name="n_3mainValue【福祉施設】&#10;有形固定資産減価償却率">
          <a:extLst>
            <a:ext uri="{FF2B5EF4-FFF2-40B4-BE49-F238E27FC236}">
              <a16:creationId xmlns:a16="http://schemas.microsoft.com/office/drawing/2014/main" id="{D2998048-1DB1-40B8-B48E-7233AEC7DECA}"/>
            </a:ext>
          </a:extLst>
        </xdr:cNvPr>
        <xdr:cNvSpPr txBox="1"/>
      </xdr:nvSpPr>
      <xdr:spPr>
        <a:xfrm>
          <a:off x="1819919" y="14258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16</xdr:rowOff>
    </xdr:from>
    <xdr:ext cx="405111" cy="259045"/>
    <xdr:sp macro="" textlink="">
      <xdr:nvSpPr>
        <xdr:cNvPr id="314" name="n_4mainValue【福祉施設】&#10;有形固定資産減価償却率">
          <a:extLst>
            <a:ext uri="{FF2B5EF4-FFF2-40B4-BE49-F238E27FC236}">
              <a16:creationId xmlns:a16="http://schemas.microsoft.com/office/drawing/2014/main" id="{5C57DD2C-883A-480D-8149-746902F3B314}"/>
            </a:ext>
          </a:extLst>
        </xdr:cNvPr>
        <xdr:cNvSpPr txBox="1"/>
      </xdr:nvSpPr>
      <xdr:spPr>
        <a:xfrm>
          <a:off x="930919" y="1423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5" name="正方形/長方形 314">
          <a:extLst>
            <a:ext uri="{FF2B5EF4-FFF2-40B4-BE49-F238E27FC236}">
              <a16:creationId xmlns:a16="http://schemas.microsoft.com/office/drawing/2014/main" id="{FCBC95D3-7584-401B-917D-77B842B1B082}"/>
            </a:ext>
          </a:extLst>
        </xdr:cNvPr>
        <xdr:cNvSpPr/>
      </xdr:nvSpPr>
      <xdr:spPr>
        <a:xfrm>
          <a:off x="6607175" y="1181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6" name="正方形/長方形 315">
          <a:extLst>
            <a:ext uri="{FF2B5EF4-FFF2-40B4-BE49-F238E27FC236}">
              <a16:creationId xmlns:a16="http://schemas.microsoft.com/office/drawing/2014/main" id="{150398FA-A8B9-4BB4-91A5-48BFBFF3E871}"/>
            </a:ext>
          </a:extLst>
        </xdr:cNvPr>
        <xdr:cNvSpPr/>
      </xdr:nvSpPr>
      <xdr:spPr>
        <a:xfrm>
          <a:off x="6734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7" name="正方形/長方形 316">
          <a:extLst>
            <a:ext uri="{FF2B5EF4-FFF2-40B4-BE49-F238E27FC236}">
              <a16:creationId xmlns:a16="http://schemas.microsoft.com/office/drawing/2014/main" id="{40BD1407-E6D4-465A-84EE-33F8A89F5375}"/>
            </a:ext>
          </a:extLst>
        </xdr:cNvPr>
        <xdr:cNvSpPr/>
      </xdr:nvSpPr>
      <xdr:spPr>
        <a:xfrm>
          <a:off x="6734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8" name="正方形/長方形 317">
          <a:extLst>
            <a:ext uri="{FF2B5EF4-FFF2-40B4-BE49-F238E27FC236}">
              <a16:creationId xmlns:a16="http://schemas.microsoft.com/office/drawing/2014/main" id="{F0CDA344-C5DA-48F1-A1B3-3ADAF60101B5}"/>
            </a:ext>
          </a:extLst>
        </xdr:cNvPr>
        <xdr:cNvSpPr/>
      </xdr:nvSpPr>
      <xdr:spPr>
        <a:xfrm>
          <a:off x="7750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9" name="正方形/長方形 318">
          <a:extLst>
            <a:ext uri="{FF2B5EF4-FFF2-40B4-BE49-F238E27FC236}">
              <a16:creationId xmlns:a16="http://schemas.microsoft.com/office/drawing/2014/main" id="{1531B5C9-F82C-467A-A8B0-3D6202BBDECD}"/>
            </a:ext>
          </a:extLst>
        </xdr:cNvPr>
        <xdr:cNvSpPr/>
      </xdr:nvSpPr>
      <xdr:spPr>
        <a:xfrm>
          <a:off x="7750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0" name="正方形/長方形 319">
          <a:extLst>
            <a:ext uri="{FF2B5EF4-FFF2-40B4-BE49-F238E27FC236}">
              <a16:creationId xmlns:a16="http://schemas.microsoft.com/office/drawing/2014/main" id="{C04EBFA8-B0ED-4CE4-A6E5-9658FFFB33CA}"/>
            </a:ext>
          </a:extLst>
        </xdr:cNvPr>
        <xdr:cNvSpPr/>
      </xdr:nvSpPr>
      <xdr:spPr>
        <a:xfrm>
          <a:off x="8893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1" name="正方形/長方形 320">
          <a:extLst>
            <a:ext uri="{FF2B5EF4-FFF2-40B4-BE49-F238E27FC236}">
              <a16:creationId xmlns:a16="http://schemas.microsoft.com/office/drawing/2014/main" id="{A58DD7EE-99E1-406A-A8F1-E25D38BCFB30}"/>
            </a:ext>
          </a:extLst>
        </xdr:cNvPr>
        <xdr:cNvSpPr/>
      </xdr:nvSpPr>
      <xdr:spPr>
        <a:xfrm>
          <a:off x="8893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2" name="正方形/長方形 321">
          <a:extLst>
            <a:ext uri="{FF2B5EF4-FFF2-40B4-BE49-F238E27FC236}">
              <a16:creationId xmlns:a16="http://schemas.microsoft.com/office/drawing/2014/main" id="{96ADA2AF-3BAE-48FB-8E67-F69E78515454}"/>
            </a:ext>
          </a:extLst>
        </xdr:cNvPr>
        <xdr:cNvSpPr/>
      </xdr:nvSpPr>
      <xdr:spPr>
        <a:xfrm>
          <a:off x="6607175"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3" name="テキスト ボックス 322">
          <a:extLst>
            <a:ext uri="{FF2B5EF4-FFF2-40B4-BE49-F238E27FC236}">
              <a16:creationId xmlns:a16="http://schemas.microsoft.com/office/drawing/2014/main" id="{5D3D176C-8617-416F-8D57-816268889922}"/>
            </a:ext>
          </a:extLst>
        </xdr:cNvPr>
        <xdr:cNvSpPr txBox="1"/>
      </xdr:nvSpPr>
      <xdr:spPr>
        <a:xfrm>
          <a:off x="6569075"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4" name="直線コネクタ 323">
          <a:extLst>
            <a:ext uri="{FF2B5EF4-FFF2-40B4-BE49-F238E27FC236}">
              <a16:creationId xmlns:a16="http://schemas.microsoft.com/office/drawing/2014/main" id="{A2E6AC49-8E6B-46C9-A698-87F633A891ED}"/>
            </a:ext>
          </a:extLst>
        </xdr:cNvPr>
        <xdr:cNvCxnSpPr/>
      </xdr:nvCxnSpPr>
      <xdr:spPr>
        <a:xfrm>
          <a:off x="6607175"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5" name="直線コネクタ 324">
          <a:extLst>
            <a:ext uri="{FF2B5EF4-FFF2-40B4-BE49-F238E27FC236}">
              <a16:creationId xmlns:a16="http://schemas.microsoft.com/office/drawing/2014/main" id="{1F9707FA-410A-4CBB-93DA-E3884084D936}"/>
            </a:ext>
          </a:extLst>
        </xdr:cNvPr>
        <xdr:cNvCxnSpPr/>
      </xdr:nvCxnSpPr>
      <xdr:spPr>
        <a:xfrm>
          <a:off x="6607175"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6" name="テキスト ボックス 325">
          <a:extLst>
            <a:ext uri="{FF2B5EF4-FFF2-40B4-BE49-F238E27FC236}">
              <a16:creationId xmlns:a16="http://schemas.microsoft.com/office/drawing/2014/main" id="{340C031F-8EBC-46B5-A955-7A082A58CF92}"/>
            </a:ext>
          </a:extLst>
        </xdr:cNvPr>
        <xdr:cNvSpPr txBox="1"/>
      </xdr:nvSpPr>
      <xdr:spPr>
        <a:xfrm>
          <a:off x="6136821" y="1477438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7" name="直線コネクタ 326">
          <a:extLst>
            <a:ext uri="{FF2B5EF4-FFF2-40B4-BE49-F238E27FC236}">
              <a16:creationId xmlns:a16="http://schemas.microsoft.com/office/drawing/2014/main" id="{65173DE9-76EE-40F2-B9AF-5B98CD57C684}"/>
            </a:ext>
          </a:extLst>
        </xdr:cNvPr>
        <xdr:cNvCxnSpPr/>
      </xdr:nvCxnSpPr>
      <xdr:spPr>
        <a:xfrm>
          <a:off x="6607175" y="1459003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8" name="テキスト ボックス 327">
          <a:extLst>
            <a:ext uri="{FF2B5EF4-FFF2-40B4-BE49-F238E27FC236}">
              <a16:creationId xmlns:a16="http://schemas.microsoft.com/office/drawing/2014/main" id="{B4041DCA-9C0A-4A67-B80E-00BBABB17BB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9" name="直線コネクタ 328">
          <a:extLst>
            <a:ext uri="{FF2B5EF4-FFF2-40B4-BE49-F238E27FC236}">
              <a16:creationId xmlns:a16="http://schemas.microsoft.com/office/drawing/2014/main" id="{0FA1C53F-E012-424E-9276-5BF93116828C}"/>
            </a:ext>
          </a:extLst>
        </xdr:cNvPr>
        <xdr:cNvCxnSpPr/>
      </xdr:nvCxnSpPr>
      <xdr:spPr>
        <a:xfrm>
          <a:off x="6607175" y="1426346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0" name="テキスト ボックス 329">
          <a:extLst>
            <a:ext uri="{FF2B5EF4-FFF2-40B4-BE49-F238E27FC236}">
              <a16:creationId xmlns:a16="http://schemas.microsoft.com/office/drawing/2014/main" id="{E9553D2E-263A-44AD-8367-E1D0F4A44C93}"/>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1" name="直線コネクタ 330">
          <a:extLst>
            <a:ext uri="{FF2B5EF4-FFF2-40B4-BE49-F238E27FC236}">
              <a16:creationId xmlns:a16="http://schemas.microsoft.com/office/drawing/2014/main" id="{03017D91-F32D-4BF6-8DF3-C8660BC8E00D}"/>
            </a:ext>
          </a:extLst>
        </xdr:cNvPr>
        <xdr:cNvCxnSpPr/>
      </xdr:nvCxnSpPr>
      <xdr:spPr>
        <a:xfrm>
          <a:off x="6607175" y="1393688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2" name="テキスト ボックス 331">
          <a:extLst>
            <a:ext uri="{FF2B5EF4-FFF2-40B4-BE49-F238E27FC236}">
              <a16:creationId xmlns:a16="http://schemas.microsoft.com/office/drawing/2014/main" id="{3798F08D-A577-4133-8FE6-A6EC79FD09EA}"/>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3" name="直線コネクタ 332">
          <a:extLst>
            <a:ext uri="{FF2B5EF4-FFF2-40B4-BE49-F238E27FC236}">
              <a16:creationId xmlns:a16="http://schemas.microsoft.com/office/drawing/2014/main" id="{FABA0F64-1637-483E-8576-DEF5F21947CF}"/>
            </a:ext>
          </a:extLst>
        </xdr:cNvPr>
        <xdr:cNvCxnSpPr/>
      </xdr:nvCxnSpPr>
      <xdr:spPr>
        <a:xfrm>
          <a:off x="6607175" y="13610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4" name="テキスト ボックス 333">
          <a:extLst>
            <a:ext uri="{FF2B5EF4-FFF2-40B4-BE49-F238E27FC236}">
              <a16:creationId xmlns:a16="http://schemas.microsoft.com/office/drawing/2014/main" id="{D2B06EEC-7A66-4A89-8E2B-B39FAEB6B5BB}"/>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5" name="直線コネクタ 334">
          <a:extLst>
            <a:ext uri="{FF2B5EF4-FFF2-40B4-BE49-F238E27FC236}">
              <a16:creationId xmlns:a16="http://schemas.microsoft.com/office/drawing/2014/main" id="{59F265A3-5F21-4088-A2F3-52F638F0FAD8}"/>
            </a:ext>
          </a:extLst>
        </xdr:cNvPr>
        <xdr:cNvCxnSpPr/>
      </xdr:nvCxnSpPr>
      <xdr:spPr>
        <a:xfrm>
          <a:off x="6607175"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6" name="テキスト ボックス 335">
          <a:extLst>
            <a:ext uri="{FF2B5EF4-FFF2-40B4-BE49-F238E27FC236}">
              <a16:creationId xmlns:a16="http://schemas.microsoft.com/office/drawing/2014/main" id="{6F3FB84D-9C93-466C-B53E-8D927A2A40B1}"/>
            </a:ext>
          </a:extLst>
        </xdr:cNvPr>
        <xdr:cNvSpPr txBox="1"/>
      </xdr:nvSpPr>
      <xdr:spPr>
        <a:xfrm>
          <a:off x="6136821" y="131415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72B2124A-947E-48A0-B6F1-668A66EC6723}"/>
            </a:ext>
          </a:extLst>
        </xdr:cNvPr>
        <xdr:cNvCxnSpPr/>
      </xdr:nvCxnSpPr>
      <xdr:spPr>
        <a:xfrm>
          <a:off x="6607175"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EE03C5EF-AD45-48ED-9803-70FC61B2A164}"/>
            </a:ext>
          </a:extLst>
        </xdr:cNvPr>
        <xdr:cNvSpPr txBox="1"/>
      </xdr:nvSpPr>
      <xdr:spPr>
        <a:xfrm>
          <a:off x="6136821" y="1281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914A66D2-798F-4D35-A3FF-618E5F3E7A3A}"/>
            </a:ext>
          </a:extLst>
        </xdr:cNvPr>
        <xdr:cNvSpPr/>
      </xdr:nvSpPr>
      <xdr:spPr>
        <a:xfrm>
          <a:off x="6607175"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111579</xdr:rowOff>
    </xdr:from>
    <xdr:to>
      <xdr:col>54</xdr:col>
      <xdr:colOff>189865</xdr:colOff>
      <xdr:row>86</xdr:row>
      <xdr:rowOff>81643</xdr:rowOff>
    </xdr:to>
    <xdr:cxnSp macro="">
      <xdr:nvCxnSpPr>
        <xdr:cNvPr id="340" name="直線コネクタ 339">
          <a:extLst>
            <a:ext uri="{FF2B5EF4-FFF2-40B4-BE49-F238E27FC236}">
              <a16:creationId xmlns:a16="http://schemas.microsoft.com/office/drawing/2014/main" id="{3F15D483-0634-443D-9E4B-67B60E5E140B}"/>
            </a:ext>
          </a:extLst>
        </xdr:cNvPr>
        <xdr:cNvCxnSpPr/>
      </xdr:nvCxnSpPr>
      <xdr:spPr>
        <a:xfrm flipV="1">
          <a:off x="10476865" y="13313229"/>
          <a:ext cx="0" cy="15162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85470</xdr:rowOff>
    </xdr:from>
    <xdr:ext cx="469744" cy="259045"/>
    <xdr:sp macro="" textlink="">
      <xdr:nvSpPr>
        <xdr:cNvPr id="341" name="【福祉施設】&#10;一人当たり面積最小値テキスト">
          <a:extLst>
            <a:ext uri="{FF2B5EF4-FFF2-40B4-BE49-F238E27FC236}">
              <a16:creationId xmlns:a16="http://schemas.microsoft.com/office/drawing/2014/main" id="{7FDBE2E4-2234-4770-BDB7-734CA90C3E5D}"/>
            </a:ext>
          </a:extLst>
        </xdr:cNvPr>
        <xdr:cNvSpPr txBox="1"/>
      </xdr:nvSpPr>
      <xdr:spPr>
        <a:xfrm>
          <a:off x="10515600" y="14833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81643</xdr:rowOff>
    </xdr:from>
    <xdr:to>
      <xdr:col>55</xdr:col>
      <xdr:colOff>88900</xdr:colOff>
      <xdr:row>86</xdr:row>
      <xdr:rowOff>81643</xdr:rowOff>
    </xdr:to>
    <xdr:cxnSp macro="">
      <xdr:nvCxnSpPr>
        <xdr:cNvPr id="342" name="直線コネクタ 341">
          <a:extLst>
            <a:ext uri="{FF2B5EF4-FFF2-40B4-BE49-F238E27FC236}">
              <a16:creationId xmlns:a16="http://schemas.microsoft.com/office/drawing/2014/main" id="{E3649957-F5BE-49E0-9973-75702C1E0940}"/>
            </a:ext>
          </a:extLst>
        </xdr:cNvPr>
        <xdr:cNvCxnSpPr/>
      </xdr:nvCxnSpPr>
      <xdr:spPr>
        <a:xfrm>
          <a:off x="10391775" y="14829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58256</xdr:rowOff>
    </xdr:from>
    <xdr:ext cx="469744" cy="259045"/>
    <xdr:sp macro="" textlink="">
      <xdr:nvSpPr>
        <xdr:cNvPr id="343" name="【福祉施設】&#10;一人当たり面積最大値テキスト">
          <a:extLst>
            <a:ext uri="{FF2B5EF4-FFF2-40B4-BE49-F238E27FC236}">
              <a16:creationId xmlns:a16="http://schemas.microsoft.com/office/drawing/2014/main" id="{CB852FB4-80E4-4B41-B766-1825DA76AA29}"/>
            </a:ext>
          </a:extLst>
        </xdr:cNvPr>
        <xdr:cNvSpPr txBox="1"/>
      </xdr:nvSpPr>
      <xdr:spPr>
        <a:xfrm>
          <a:off x="10515600" y="13088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111579</xdr:rowOff>
    </xdr:from>
    <xdr:to>
      <xdr:col>55</xdr:col>
      <xdr:colOff>88900</xdr:colOff>
      <xdr:row>77</xdr:row>
      <xdr:rowOff>111579</xdr:rowOff>
    </xdr:to>
    <xdr:cxnSp macro="">
      <xdr:nvCxnSpPr>
        <xdr:cNvPr id="344" name="直線コネクタ 343">
          <a:extLst>
            <a:ext uri="{FF2B5EF4-FFF2-40B4-BE49-F238E27FC236}">
              <a16:creationId xmlns:a16="http://schemas.microsoft.com/office/drawing/2014/main" id="{B721138C-D6FB-43DF-865E-78FF2E95470A}"/>
            </a:ext>
          </a:extLst>
        </xdr:cNvPr>
        <xdr:cNvCxnSpPr/>
      </xdr:nvCxnSpPr>
      <xdr:spPr>
        <a:xfrm>
          <a:off x="10391775" y="1331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44648</xdr:rowOff>
    </xdr:from>
    <xdr:ext cx="469744" cy="259045"/>
    <xdr:sp macro="" textlink="">
      <xdr:nvSpPr>
        <xdr:cNvPr id="345" name="【福祉施設】&#10;一人当たり面積平均値テキスト">
          <a:extLst>
            <a:ext uri="{FF2B5EF4-FFF2-40B4-BE49-F238E27FC236}">
              <a16:creationId xmlns:a16="http://schemas.microsoft.com/office/drawing/2014/main" id="{D614CB61-60E3-4C22-B913-20729643949D}"/>
            </a:ext>
          </a:extLst>
        </xdr:cNvPr>
        <xdr:cNvSpPr txBox="1"/>
      </xdr:nvSpPr>
      <xdr:spPr>
        <a:xfrm>
          <a:off x="10515600" y="142781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66221</xdr:rowOff>
    </xdr:from>
    <xdr:to>
      <xdr:col>55</xdr:col>
      <xdr:colOff>50800</xdr:colOff>
      <xdr:row>83</xdr:row>
      <xdr:rowOff>167821</xdr:rowOff>
    </xdr:to>
    <xdr:sp macro="" textlink="">
      <xdr:nvSpPr>
        <xdr:cNvPr id="346" name="フローチャート: 判断 345">
          <a:extLst>
            <a:ext uri="{FF2B5EF4-FFF2-40B4-BE49-F238E27FC236}">
              <a16:creationId xmlns:a16="http://schemas.microsoft.com/office/drawing/2014/main" id="{CFC198A7-453D-4AA7-A4B0-885C24396A53}"/>
            </a:ext>
          </a:extLst>
        </xdr:cNvPr>
        <xdr:cNvSpPr/>
      </xdr:nvSpPr>
      <xdr:spPr>
        <a:xfrm>
          <a:off x="10429875" y="14299746"/>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66221</xdr:rowOff>
    </xdr:from>
    <xdr:to>
      <xdr:col>50</xdr:col>
      <xdr:colOff>165100</xdr:colOff>
      <xdr:row>83</xdr:row>
      <xdr:rowOff>167821</xdr:rowOff>
    </xdr:to>
    <xdr:sp macro="" textlink="">
      <xdr:nvSpPr>
        <xdr:cNvPr id="347" name="フローチャート: 判断 346">
          <a:extLst>
            <a:ext uri="{FF2B5EF4-FFF2-40B4-BE49-F238E27FC236}">
              <a16:creationId xmlns:a16="http://schemas.microsoft.com/office/drawing/2014/main" id="{8C4B27E3-595A-4514-ADDE-6C920DDEF19D}"/>
            </a:ext>
          </a:extLst>
        </xdr:cNvPr>
        <xdr:cNvSpPr/>
      </xdr:nvSpPr>
      <xdr:spPr>
        <a:xfrm>
          <a:off x="9591675" y="14299746"/>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66221</xdr:rowOff>
    </xdr:from>
    <xdr:to>
      <xdr:col>46</xdr:col>
      <xdr:colOff>38100</xdr:colOff>
      <xdr:row>83</xdr:row>
      <xdr:rowOff>167821</xdr:rowOff>
    </xdr:to>
    <xdr:sp macro="" textlink="">
      <xdr:nvSpPr>
        <xdr:cNvPr id="348" name="フローチャート: 判断 347">
          <a:extLst>
            <a:ext uri="{FF2B5EF4-FFF2-40B4-BE49-F238E27FC236}">
              <a16:creationId xmlns:a16="http://schemas.microsoft.com/office/drawing/2014/main" id="{49F2650F-68F5-4093-81BB-0C05D1A0A4A6}"/>
            </a:ext>
          </a:extLst>
        </xdr:cNvPr>
        <xdr:cNvSpPr/>
      </xdr:nvSpPr>
      <xdr:spPr>
        <a:xfrm>
          <a:off x="8702675" y="14299746"/>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66221</xdr:rowOff>
    </xdr:from>
    <xdr:to>
      <xdr:col>41</xdr:col>
      <xdr:colOff>101600</xdr:colOff>
      <xdr:row>83</xdr:row>
      <xdr:rowOff>167821</xdr:rowOff>
    </xdr:to>
    <xdr:sp macro="" textlink="">
      <xdr:nvSpPr>
        <xdr:cNvPr id="349" name="フローチャート: 判断 348">
          <a:extLst>
            <a:ext uri="{FF2B5EF4-FFF2-40B4-BE49-F238E27FC236}">
              <a16:creationId xmlns:a16="http://schemas.microsoft.com/office/drawing/2014/main" id="{4EDD9865-1F6C-41E1-A7FF-B94D5F383339}"/>
            </a:ext>
          </a:extLst>
        </xdr:cNvPr>
        <xdr:cNvSpPr/>
      </xdr:nvSpPr>
      <xdr:spPr>
        <a:xfrm>
          <a:off x="7810500" y="14299746"/>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77107</xdr:rowOff>
    </xdr:from>
    <xdr:to>
      <xdr:col>36</xdr:col>
      <xdr:colOff>165100</xdr:colOff>
      <xdr:row>84</xdr:row>
      <xdr:rowOff>7257</xdr:rowOff>
    </xdr:to>
    <xdr:sp macro="" textlink="">
      <xdr:nvSpPr>
        <xdr:cNvPr id="350" name="フローチャート: 判断 349">
          <a:extLst>
            <a:ext uri="{FF2B5EF4-FFF2-40B4-BE49-F238E27FC236}">
              <a16:creationId xmlns:a16="http://schemas.microsoft.com/office/drawing/2014/main" id="{506CDFD2-1705-4CBC-937A-1A593F82663A}"/>
            </a:ext>
          </a:extLst>
        </xdr:cNvPr>
        <xdr:cNvSpPr/>
      </xdr:nvSpPr>
      <xdr:spPr>
        <a:xfrm>
          <a:off x="6924675" y="14307457"/>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85024C5A-A23B-4010-8875-B4F25B19017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7C8E648F-5B16-4C6B-A396-A6018FBB1742}"/>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68AD3116-B4CC-43CE-8C4C-ABB07F51B168}"/>
            </a:ext>
          </a:extLst>
        </xdr:cNvPr>
        <xdr:cNvSpPr txBox="1"/>
      </xdr:nvSpPr>
      <xdr:spPr>
        <a:xfrm>
          <a:off x="8562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F5DDAD1E-AF3D-4B24-BB0B-E8F4D88A40A3}"/>
            </a:ext>
          </a:extLst>
        </xdr:cNvPr>
        <xdr:cNvSpPr txBox="1"/>
      </xdr:nvSpPr>
      <xdr:spPr>
        <a:xfrm>
          <a:off x="7673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6393C896-83CA-49E2-A662-8D61556CDDA1}"/>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128814</xdr:rowOff>
    </xdr:from>
    <xdr:to>
      <xdr:col>55</xdr:col>
      <xdr:colOff>50800</xdr:colOff>
      <xdr:row>83</xdr:row>
      <xdr:rowOff>58964</xdr:rowOff>
    </xdr:to>
    <xdr:sp macro="" textlink="">
      <xdr:nvSpPr>
        <xdr:cNvPr id="356" name="楕円 355">
          <a:extLst>
            <a:ext uri="{FF2B5EF4-FFF2-40B4-BE49-F238E27FC236}">
              <a16:creationId xmlns:a16="http://schemas.microsoft.com/office/drawing/2014/main" id="{B5890B7B-EF09-49DD-879E-029DDB79C4BD}"/>
            </a:ext>
          </a:extLst>
        </xdr:cNvPr>
        <xdr:cNvSpPr/>
      </xdr:nvSpPr>
      <xdr:spPr>
        <a:xfrm>
          <a:off x="10429875" y="14187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151691</xdr:rowOff>
    </xdr:from>
    <xdr:ext cx="469744" cy="259045"/>
    <xdr:sp macro="" textlink="">
      <xdr:nvSpPr>
        <xdr:cNvPr id="357" name="【福祉施設】&#10;一人当たり面積該当値テキスト">
          <a:extLst>
            <a:ext uri="{FF2B5EF4-FFF2-40B4-BE49-F238E27FC236}">
              <a16:creationId xmlns:a16="http://schemas.microsoft.com/office/drawing/2014/main" id="{00B738C9-57D1-4B58-95B3-54826FBA6322}"/>
            </a:ext>
          </a:extLst>
        </xdr:cNvPr>
        <xdr:cNvSpPr txBox="1"/>
      </xdr:nvSpPr>
      <xdr:spPr>
        <a:xfrm>
          <a:off x="10515600" y="14039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128814</xdr:rowOff>
    </xdr:from>
    <xdr:to>
      <xdr:col>50</xdr:col>
      <xdr:colOff>165100</xdr:colOff>
      <xdr:row>83</xdr:row>
      <xdr:rowOff>58964</xdr:rowOff>
    </xdr:to>
    <xdr:sp macro="" textlink="">
      <xdr:nvSpPr>
        <xdr:cNvPr id="358" name="楕円 357">
          <a:extLst>
            <a:ext uri="{FF2B5EF4-FFF2-40B4-BE49-F238E27FC236}">
              <a16:creationId xmlns:a16="http://schemas.microsoft.com/office/drawing/2014/main" id="{79F99BFC-9248-41C4-A96C-6404BC6DAEA0}"/>
            </a:ext>
          </a:extLst>
        </xdr:cNvPr>
        <xdr:cNvSpPr/>
      </xdr:nvSpPr>
      <xdr:spPr>
        <a:xfrm>
          <a:off x="9591675" y="14187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8164</xdr:rowOff>
    </xdr:from>
    <xdr:to>
      <xdr:col>55</xdr:col>
      <xdr:colOff>0</xdr:colOff>
      <xdr:row>83</xdr:row>
      <xdr:rowOff>8164</xdr:rowOff>
    </xdr:to>
    <xdr:cxnSp macro="">
      <xdr:nvCxnSpPr>
        <xdr:cNvPr id="359" name="直線コネクタ 358">
          <a:extLst>
            <a:ext uri="{FF2B5EF4-FFF2-40B4-BE49-F238E27FC236}">
              <a16:creationId xmlns:a16="http://schemas.microsoft.com/office/drawing/2014/main" id="{02DD1488-5185-48F4-9133-D1DE8739CA87}"/>
            </a:ext>
          </a:extLst>
        </xdr:cNvPr>
        <xdr:cNvCxnSpPr/>
      </xdr:nvCxnSpPr>
      <xdr:spPr>
        <a:xfrm>
          <a:off x="9639300" y="1424168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107043</xdr:rowOff>
    </xdr:from>
    <xdr:to>
      <xdr:col>46</xdr:col>
      <xdr:colOff>38100</xdr:colOff>
      <xdr:row>83</xdr:row>
      <xdr:rowOff>37193</xdr:rowOff>
    </xdr:to>
    <xdr:sp macro="" textlink="">
      <xdr:nvSpPr>
        <xdr:cNvPr id="360" name="楕円 359">
          <a:extLst>
            <a:ext uri="{FF2B5EF4-FFF2-40B4-BE49-F238E27FC236}">
              <a16:creationId xmlns:a16="http://schemas.microsoft.com/office/drawing/2014/main" id="{37770303-714D-4697-A5B3-357E0A773501}"/>
            </a:ext>
          </a:extLst>
        </xdr:cNvPr>
        <xdr:cNvSpPr/>
      </xdr:nvSpPr>
      <xdr:spPr>
        <a:xfrm>
          <a:off x="8702675" y="14169118"/>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157843</xdr:rowOff>
    </xdr:from>
    <xdr:to>
      <xdr:col>50</xdr:col>
      <xdr:colOff>114300</xdr:colOff>
      <xdr:row>83</xdr:row>
      <xdr:rowOff>8164</xdr:rowOff>
    </xdr:to>
    <xdr:cxnSp macro="">
      <xdr:nvCxnSpPr>
        <xdr:cNvPr id="361" name="直線コネクタ 360">
          <a:extLst>
            <a:ext uri="{FF2B5EF4-FFF2-40B4-BE49-F238E27FC236}">
              <a16:creationId xmlns:a16="http://schemas.microsoft.com/office/drawing/2014/main" id="{94638BC2-5FC5-45DC-A835-C20D528714B4}"/>
            </a:ext>
          </a:extLst>
        </xdr:cNvPr>
        <xdr:cNvCxnSpPr/>
      </xdr:nvCxnSpPr>
      <xdr:spPr>
        <a:xfrm>
          <a:off x="8753475" y="14219918"/>
          <a:ext cx="885825"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63500</xdr:rowOff>
    </xdr:from>
    <xdr:to>
      <xdr:col>41</xdr:col>
      <xdr:colOff>101600</xdr:colOff>
      <xdr:row>82</xdr:row>
      <xdr:rowOff>165100</xdr:rowOff>
    </xdr:to>
    <xdr:sp macro="" textlink="">
      <xdr:nvSpPr>
        <xdr:cNvPr id="362" name="楕円 361">
          <a:extLst>
            <a:ext uri="{FF2B5EF4-FFF2-40B4-BE49-F238E27FC236}">
              <a16:creationId xmlns:a16="http://schemas.microsoft.com/office/drawing/2014/main" id="{CE0850FB-260A-4471-93D1-FCB4065A4BCA}"/>
            </a:ext>
          </a:extLst>
        </xdr:cNvPr>
        <xdr:cNvSpPr/>
      </xdr:nvSpPr>
      <xdr:spPr>
        <a:xfrm>
          <a:off x="7810500" y="14125575"/>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114300</xdr:rowOff>
    </xdr:from>
    <xdr:to>
      <xdr:col>45</xdr:col>
      <xdr:colOff>177800</xdr:colOff>
      <xdr:row>82</xdr:row>
      <xdr:rowOff>157843</xdr:rowOff>
    </xdr:to>
    <xdr:cxnSp macro="">
      <xdr:nvCxnSpPr>
        <xdr:cNvPr id="363" name="直線コネクタ 362">
          <a:extLst>
            <a:ext uri="{FF2B5EF4-FFF2-40B4-BE49-F238E27FC236}">
              <a16:creationId xmlns:a16="http://schemas.microsoft.com/office/drawing/2014/main" id="{B6004AAB-AAEC-46E8-89C6-14DC3DC597F1}"/>
            </a:ext>
          </a:extLst>
        </xdr:cNvPr>
        <xdr:cNvCxnSpPr/>
      </xdr:nvCxnSpPr>
      <xdr:spPr>
        <a:xfrm>
          <a:off x="7864475" y="14173200"/>
          <a:ext cx="889000" cy="46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107043</xdr:rowOff>
    </xdr:from>
    <xdr:to>
      <xdr:col>36</xdr:col>
      <xdr:colOff>165100</xdr:colOff>
      <xdr:row>83</xdr:row>
      <xdr:rowOff>37193</xdr:rowOff>
    </xdr:to>
    <xdr:sp macro="" textlink="">
      <xdr:nvSpPr>
        <xdr:cNvPr id="364" name="楕円 363">
          <a:extLst>
            <a:ext uri="{FF2B5EF4-FFF2-40B4-BE49-F238E27FC236}">
              <a16:creationId xmlns:a16="http://schemas.microsoft.com/office/drawing/2014/main" id="{198DA440-A78F-43FE-B2EB-1267CD320BFB}"/>
            </a:ext>
          </a:extLst>
        </xdr:cNvPr>
        <xdr:cNvSpPr/>
      </xdr:nvSpPr>
      <xdr:spPr>
        <a:xfrm>
          <a:off x="6924675" y="14169118"/>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114300</xdr:rowOff>
    </xdr:from>
    <xdr:to>
      <xdr:col>41</xdr:col>
      <xdr:colOff>50800</xdr:colOff>
      <xdr:row>82</xdr:row>
      <xdr:rowOff>157843</xdr:rowOff>
    </xdr:to>
    <xdr:cxnSp macro="">
      <xdr:nvCxnSpPr>
        <xdr:cNvPr id="365" name="直線コネクタ 364">
          <a:extLst>
            <a:ext uri="{FF2B5EF4-FFF2-40B4-BE49-F238E27FC236}">
              <a16:creationId xmlns:a16="http://schemas.microsoft.com/office/drawing/2014/main" id="{FFDBFCF2-4471-4810-A7CF-6782B3751AFB}"/>
            </a:ext>
          </a:extLst>
        </xdr:cNvPr>
        <xdr:cNvCxnSpPr/>
      </xdr:nvCxnSpPr>
      <xdr:spPr>
        <a:xfrm flipV="1">
          <a:off x="6972300" y="14173200"/>
          <a:ext cx="892175" cy="46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158948</xdr:rowOff>
    </xdr:from>
    <xdr:ext cx="469744" cy="259045"/>
    <xdr:sp macro="" textlink="">
      <xdr:nvSpPr>
        <xdr:cNvPr id="366" name="n_1aveValue【福祉施設】&#10;一人当たり面積">
          <a:extLst>
            <a:ext uri="{FF2B5EF4-FFF2-40B4-BE49-F238E27FC236}">
              <a16:creationId xmlns:a16="http://schemas.microsoft.com/office/drawing/2014/main" id="{4055ECB8-A3BA-43E7-83DE-1B37F9867302}"/>
            </a:ext>
          </a:extLst>
        </xdr:cNvPr>
        <xdr:cNvSpPr txBox="1"/>
      </xdr:nvSpPr>
      <xdr:spPr>
        <a:xfrm>
          <a:off x="9391727" y="14392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158948</xdr:rowOff>
    </xdr:from>
    <xdr:ext cx="469744" cy="259045"/>
    <xdr:sp macro="" textlink="">
      <xdr:nvSpPr>
        <xdr:cNvPr id="367" name="n_2aveValue【福祉施設】&#10;一人当たり面積">
          <a:extLst>
            <a:ext uri="{FF2B5EF4-FFF2-40B4-BE49-F238E27FC236}">
              <a16:creationId xmlns:a16="http://schemas.microsoft.com/office/drawing/2014/main" id="{E4FE540A-EFEB-4672-8907-EB231F945F47}"/>
            </a:ext>
          </a:extLst>
        </xdr:cNvPr>
        <xdr:cNvSpPr txBox="1"/>
      </xdr:nvSpPr>
      <xdr:spPr>
        <a:xfrm>
          <a:off x="8515427" y="14392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158948</xdr:rowOff>
    </xdr:from>
    <xdr:ext cx="469744" cy="259045"/>
    <xdr:sp macro="" textlink="">
      <xdr:nvSpPr>
        <xdr:cNvPr id="368" name="n_3aveValue【福祉施設】&#10;一人当たり面積">
          <a:extLst>
            <a:ext uri="{FF2B5EF4-FFF2-40B4-BE49-F238E27FC236}">
              <a16:creationId xmlns:a16="http://schemas.microsoft.com/office/drawing/2014/main" id="{DB0BACB5-6DB7-4F13-8CC1-8426833E7632}"/>
            </a:ext>
          </a:extLst>
        </xdr:cNvPr>
        <xdr:cNvSpPr txBox="1"/>
      </xdr:nvSpPr>
      <xdr:spPr>
        <a:xfrm>
          <a:off x="7629602" y="14392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169834</xdr:rowOff>
    </xdr:from>
    <xdr:ext cx="469744" cy="259045"/>
    <xdr:sp macro="" textlink="">
      <xdr:nvSpPr>
        <xdr:cNvPr id="369" name="n_4aveValue【福祉施設】&#10;一人当たり面積">
          <a:extLst>
            <a:ext uri="{FF2B5EF4-FFF2-40B4-BE49-F238E27FC236}">
              <a16:creationId xmlns:a16="http://schemas.microsoft.com/office/drawing/2014/main" id="{EF59A239-9F5F-4C54-96FE-7CD52362C7DD}"/>
            </a:ext>
          </a:extLst>
        </xdr:cNvPr>
        <xdr:cNvSpPr txBox="1"/>
      </xdr:nvSpPr>
      <xdr:spPr>
        <a:xfrm>
          <a:off x="6740602" y="14400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75491</xdr:rowOff>
    </xdr:from>
    <xdr:ext cx="469744" cy="259045"/>
    <xdr:sp macro="" textlink="">
      <xdr:nvSpPr>
        <xdr:cNvPr id="370" name="n_1mainValue【福祉施設】&#10;一人当たり面積">
          <a:extLst>
            <a:ext uri="{FF2B5EF4-FFF2-40B4-BE49-F238E27FC236}">
              <a16:creationId xmlns:a16="http://schemas.microsoft.com/office/drawing/2014/main" id="{A1CC6288-60B6-4AF3-9D7B-DECD3834F0BD}"/>
            </a:ext>
          </a:extLst>
        </xdr:cNvPr>
        <xdr:cNvSpPr txBox="1"/>
      </xdr:nvSpPr>
      <xdr:spPr>
        <a:xfrm>
          <a:off x="9391727" y="13962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53720</xdr:rowOff>
    </xdr:from>
    <xdr:ext cx="469744" cy="259045"/>
    <xdr:sp macro="" textlink="">
      <xdr:nvSpPr>
        <xdr:cNvPr id="371" name="n_2mainValue【福祉施設】&#10;一人当たり面積">
          <a:extLst>
            <a:ext uri="{FF2B5EF4-FFF2-40B4-BE49-F238E27FC236}">
              <a16:creationId xmlns:a16="http://schemas.microsoft.com/office/drawing/2014/main" id="{A5B04C09-B2C7-4880-BFE2-CD24B64D7E62}"/>
            </a:ext>
          </a:extLst>
        </xdr:cNvPr>
        <xdr:cNvSpPr txBox="1"/>
      </xdr:nvSpPr>
      <xdr:spPr>
        <a:xfrm>
          <a:off x="8515427" y="13941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10177</xdr:rowOff>
    </xdr:from>
    <xdr:ext cx="469744" cy="259045"/>
    <xdr:sp macro="" textlink="">
      <xdr:nvSpPr>
        <xdr:cNvPr id="372" name="n_3mainValue【福祉施設】&#10;一人当たり面積">
          <a:extLst>
            <a:ext uri="{FF2B5EF4-FFF2-40B4-BE49-F238E27FC236}">
              <a16:creationId xmlns:a16="http://schemas.microsoft.com/office/drawing/2014/main" id="{5029E365-4DD1-4A9B-A327-4E26900B9ABD}"/>
            </a:ext>
          </a:extLst>
        </xdr:cNvPr>
        <xdr:cNvSpPr txBox="1"/>
      </xdr:nvSpPr>
      <xdr:spPr>
        <a:xfrm>
          <a:off x="7629602" y="13900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53720</xdr:rowOff>
    </xdr:from>
    <xdr:ext cx="469744" cy="259045"/>
    <xdr:sp macro="" textlink="">
      <xdr:nvSpPr>
        <xdr:cNvPr id="373" name="n_4mainValue【福祉施設】&#10;一人当たり面積">
          <a:extLst>
            <a:ext uri="{FF2B5EF4-FFF2-40B4-BE49-F238E27FC236}">
              <a16:creationId xmlns:a16="http://schemas.microsoft.com/office/drawing/2014/main" id="{0D30CA3F-3D8D-480B-BD60-E19E2583B28F}"/>
            </a:ext>
          </a:extLst>
        </xdr:cNvPr>
        <xdr:cNvSpPr txBox="1"/>
      </xdr:nvSpPr>
      <xdr:spPr>
        <a:xfrm>
          <a:off x="6740602" y="13941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C2A23BC6-F396-4076-BA38-898A70739D34}"/>
            </a:ext>
          </a:extLst>
        </xdr:cNvPr>
        <xdr:cNvSpPr/>
      </xdr:nvSpPr>
      <xdr:spPr>
        <a:xfrm>
          <a:off x="762000" y="1562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E70A428C-23EE-47E4-BB09-BF56F35F2904}"/>
            </a:ext>
          </a:extLst>
        </xdr:cNvPr>
        <xdr:cNvSpPr/>
      </xdr:nvSpPr>
      <xdr:spPr>
        <a:xfrm>
          <a:off x="892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0CC14D14-0844-4D87-A562-C119AE8950E3}"/>
            </a:ext>
          </a:extLst>
        </xdr:cNvPr>
        <xdr:cNvSpPr/>
      </xdr:nvSpPr>
      <xdr:spPr>
        <a:xfrm>
          <a:off x="892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D981BDEB-AE24-435A-AD59-C462D5F4108D}"/>
            </a:ext>
          </a:extLst>
        </xdr:cNvPr>
        <xdr:cNvSpPr/>
      </xdr:nvSpPr>
      <xdr:spPr>
        <a:xfrm>
          <a:off x="1905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C3D3C9C3-630E-4D22-A8E1-21BCEA7A03F9}"/>
            </a:ext>
          </a:extLst>
        </xdr:cNvPr>
        <xdr:cNvSpPr/>
      </xdr:nvSpPr>
      <xdr:spPr>
        <a:xfrm>
          <a:off x="1905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1B4FE8F7-1190-43CB-8976-D713E70002B7}"/>
            </a:ext>
          </a:extLst>
        </xdr:cNvPr>
        <xdr:cNvSpPr/>
      </xdr:nvSpPr>
      <xdr:spPr>
        <a:xfrm>
          <a:off x="3048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B0CFC9DE-C963-45E7-9676-D47982C8AF59}"/>
            </a:ext>
          </a:extLst>
        </xdr:cNvPr>
        <xdr:cNvSpPr/>
      </xdr:nvSpPr>
      <xdr:spPr>
        <a:xfrm>
          <a:off x="3048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1E60145B-847B-45F7-88C1-C7167DC504B5}"/>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B8885FD3-D1AF-4FFC-B48E-18AA7DA4D4EF}"/>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300AAE1F-FD1D-407F-9A41-AB3AFAD7B658}"/>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5A55F596-19A8-4C1E-9211-EEDA6A1C129A}"/>
            </a:ext>
          </a:extLst>
        </xdr:cNvPr>
        <xdr:cNvSpPr txBox="1"/>
      </xdr:nvSpPr>
      <xdr:spPr>
        <a:xfrm>
          <a:off x="297996" y="1891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23AE2A3B-E8F6-4669-A564-80556A31CBDC}"/>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47299597-2A75-489B-A97D-615FD26433CF}"/>
            </a:ext>
          </a:extLst>
        </xdr:cNvPr>
        <xdr:cNvSpPr txBox="1"/>
      </xdr:nvSpPr>
      <xdr:spPr>
        <a:xfrm>
          <a:off x="297996" y="1852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98782926-0B90-4D2E-8C59-601A2DA211D2}"/>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DC1E2D6F-3309-4B0D-9263-5EA5E74E00D7}"/>
            </a:ext>
          </a:extLst>
        </xdr:cNvPr>
        <xdr:cNvSpPr txBox="1"/>
      </xdr:nvSpPr>
      <xdr:spPr>
        <a:xfrm>
          <a:off x="358941" y="18148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8B4AB71D-842E-492D-AD6B-A23C0DC63A61}"/>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38FD541F-E88C-4FB8-B4A7-BAC4B9A56A0B}"/>
            </a:ext>
          </a:extLst>
        </xdr:cNvPr>
        <xdr:cNvSpPr txBox="1"/>
      </xdr:nvSpPr>
      <xdr:spPr>
        <a:xfrm>
          <a:off x="358941" y="17767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8DC33E38-F05A-442D-B5AB-C1E46E7DEDE4}"/>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1F6A84C0-91E8-4D2E-BAC8-909C7D7036C9}"/>
            </a:ext>
          </a:extLst>
        </xdr:cNvPr>
        <xdr:cNvSpPr txBox="1"/>
      </xdr:nvSpPr>
      <xdr:spPr>
        <a:xfrm>
          <a:off x="358941" y="17386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9EF7FD92-AA42-49B0-9E43-8055AD07666B}"/>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BA5E5154-5795-4740-9E6A-4FCAD2336AC0}"/>
            </a:ext>
          </a:extLst>
        </xdr:cNvPr>
        <xdr:cNvSpPr txBox="1"/>
      </xdr:nvSpPr>
      <xdr:spPr>
        <a:xfrm>
          <a:off x="358941" y="17005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33FB8653-4A88-4488-AE46-E9100C0962E6}"/>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8BDBB8A6-5282-4F93-8FDC-37E83AB7671D}"/>
            </a:ext>
          </a:extLst>
        </xdr:cNvPr>
        <xdr:cNvSpPr txBox="1"/>
      </xdr:nvSpPr>
      <xdr:spPr>
        <a:xfrm>
          <a:off x="423061" y="166249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8C69D674-F790-4DE1-BE19-BE712802D148}"/>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13336</xdr:rowOff>
    </xdr:from>
    <xdr:to>
      <xdr:col>24</xdr:col>
      <xdr:colOff>62865</xdr:colOff>
      <xdr:row>108</xdr:row>
      <xdr:rowOff>152400</xdr:rowOff>
    </xdr:to>
    <xdr:cxnSp macro="">
      <xdr:nvCxnSpPr>
        <xdr:cNvPr id="398" name="直線コネクタ 397">
          <a:extLst>
            <a:ext uri="{FF2B5EF4-FFF2-40B4-BE49-F238E27FC236}">
              <a16:creationId xmlns:a16="http://schemas.microsoft.com/office/drawing/2014/main" id="{406764B8-9AAC-4DC8-BF90-6B6ACEEC93BB}"/>
            </a:ext>
          </a:extLst>
        </xdr:cNvPr>
        <xdr:cNvCxnSpPr/>
      </xdr:nvCxnSpPr>
      <xdr:spPr>
        <a:xfrm flipV="1">
          <a:off x="4638040" y="17161511"/>
          <a:ext cx="0" cy="1507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9" name="【市民会館】&#10;有形固定資産減価償却率最小値テキスト">
          <a:extLst>
            <a:ext uri="{FF2B5EF4-FFF2-40B4-BE49-F238E27FC236}">
              <a16:creationId xmlns:a16="http://schemas.microsoft.com/office/drawing/2014/main" id="{AF9FC287-FED1-43FE-9852-15E3107C2DA3}"/>
            </a:ext>
          </a:extLst>
        </xdr:cNvPr>
        <xdr:cNvSpPr txBox="1"/>
      </xdr:nvSpPr>
      <xdr:spPr>
        <a:xfrm>
          <a:off x="4676775"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0" name="直線コネクタ 399">
          <a:extLst>
            <a:ext uri="{FF2B5EF4-FFF2-40B4-BE49-F238E27FC236}">
              <a16:creationId xmlns:a16="http://schemas.microsoft.com/office/drawing/2014/main" id="{C726CAA8-E136-4437-A0FA-6948225D2F2D}"/>
            </a:ext>
          </a:extLst>
        </xdr:cNvPr>
        <xdr:cNvCxnSpPr/>
      </xdr:nvCxnSpPr>
      <xdr:spPr>
        <a:xfrm>
          <a:off x="4549775" y="18669000"/>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131463</xdr:rowOff>
    </xdr:from>
    <xdr:ext cx="405111" cy="259045"/>
    <xdr:sp macro="" textlink="">
      <xdr:nvSpPr>
        <xdr:cNvPr id="401" name="【市民会館】&#10;有形固定資産減価償却率最大値テキスト">
          <a:extLst>
            <a:ext uri="{FF2B5EF4-FFF2-40B4-BE49-F238E27FC236}">
              <a16:creationId xmlns:a16="http://schemas.microsoft.com/office/drawing/2014/main" id="{2EE6D16F-F74D-4B27-99D8-159A7C85678D}"/>
            </a:ext>
          </a:extLst>
        </xdr:cNvPr>
        <xdr:cNvSpPr txBox="1"/>
      </xdr:nvSpPr>
      <xdr:spPr>
        <a:xfrm>
          <a:off x="4676775" y="16933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13336</xdr:rowOff>
    </xdr:from>
    <xdr:to>
      <xdr:col>24</xdr:col>
      <xdr:colOff>152400</xdr:colOff>
      <xdr:row>100</xdr:row>
      <xdr:rowOff>13336</xdr:rowOff>
    </xdr:to>
    <xdr:cxnSp macro="">
      <xdr:nvCxnSpPr>
        <xdr:cNvPr id="402" name="直線コネクタ 401">
          <a:extLst>
            <a:ext uri="{FF2B5EF4-FFF2-40B4-BE49-F238E27FC236}">
              <a16:creationId xmlns:a16="http://schemas.microsoft.com/office/drawing/2014/main" id="{C927CA6B-6894-4DDF-BFFB-9CE6227AD22C}"/>
            </a:ext>
          </a:extLst>
        </xdr:cNvPr>
        <xdr:cNvCxnSpPr/>
      </xdr:nvCxnSpPr>
      <xdr:spPr>
        <a:xfrm>
          <a:off x="4549775" y="17161511"/>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92091</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2311DCBC-FA5E-4B65-8950-68D842A4C03B}"/>
            </a:ext>
          </a:extLst>
        </xdr:cNvPr>
        <xdr:cNvSpPr txBox="1"/>
      </xdr:nvSpPr>
      <xdr:spPr>
        <a:xfrm>
          <a:off x="4676775" y="17579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69214</xdr:rowOff>
    </xdr:from>
    <xdr:to>
      <xdr:col>24</xdr:col>
      <xdr:colOff>114300</xdr:colOff>
      <xdr:row>103</xdr:row>
      <xdr:rowOff>170814</xdr:rowOff>
    </xdr:to>
    <xdr:sp macro="" textlink="">
      <xdr:nvSpPr>
        <xdr:cNvPr id="404" name="フローチャート: 判断 403">
          <a:extLst>
            <a:ext uri="{FF2B5EF4-FFF2-40B4-BE49-F238E27FC236}">
              <a16:creationId xmlns:a16="http://schemas.microsoft.com/office/drawing/2014/main" id="{1971D585-D02E-45F3-8980-59ADC28E6329}"/>
            </a:ext>
          </a:extLst>
        </xdr:cNvPr>
        <xdr:cNvSpPr/>
      </xdr:nvSpPr>
      <xdr:spPr>
        <a:xfrm>
          <a:off x="4587875" y="17731739"/>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53975</xdr:rowOff>
    </xdr:from>
    <xdr:to>
      <xdr:col>20</xdr:col>
      <xdr:colOff>38100</xdr:colOff>
      <xdr:row>103</xdr:row>
      <xdr:rowOff>155575</xdr:rowOff>
    </xdr:to>
    <xdr:sp macro="" textlink="">
      <xdr:nvSpPr>
        <xdr:cNvPr id="405" name="フローチャート: 判断 404">
          <a:extLst>
            <a:ext uri="{FF2B5EF4-FFF2-40B4-BE49-F238E27FC236}">
              <a16:creationId xmlns:a16="http://schemas.microsoft.com/office/drawing/2014/main" id="{72FEE819-F0BA-4900-BAE4-7B81A51BE538}"/>
            </a:ext>
          </a:extLst>
        </xdr:cNvPr>
        <xdr:cNvSpPr/>
      </xdr:nvSpPr>
      <xdr:spPr>
        <a:xfrm>
          <a:off x="3749675" y="1771332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17780</xdr:rowOff>
    </xdr:from>
    <xdr:to>
      <xdr:col>15</xdr:col>
      <xdr:colOff>101600</xdr:colOff>
      <xdr:row>103</xdr:row>
      <xdr:rowOff>119380</xdr:rowOff>
    </xdr:to>
    <xdr:sp macro="" textlink="">
      <xdr:nvSpPr>
        <xdr:cNvPr id="406" name="フローチャート: 判断 405">
          <a:extLst>
            <a:ext uri="{FF2B5EF4-FFF2-40B4-BE49-F238E27FC236}">
              <a16:creationId xmlns:a16="http://schemas.microsoft.com/office/drawing/2014/main" id="{FC1312C2-846F-43D2-8A2D-BEC039E63752}"/>
            </a:ext>
          </a:extLst>
        </xdr:cNvPr>
        <xdr:cNvSpPr/>
      </xdr:nvSpPr>
      <xdr:spPr>
        <a:xfrm>
          <a:off x="2857500" y="176771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27305</xdr:rowOff>
    </xdr:from>
    <xdr:to>
      <xdr:col>10</xdr:col>
      <xdr:colOff>165100</xdr:colOff>
      <xdr:row>103</xdr:row>
      <xdr:rowOff>128905</xdr:rowOff>
    </xdr:to>
    <xdr:sp macro="" textlink="">
      <xdr:nvSpPr>
        <xdr:cNvPr id="407" name="フローチャート: 判断 406">
          <a:extLst>
            <a:ext uri="{FF2B5EF4-FFF2-40B4-BE49-F238E27FC236}">
              <a16:creationId xmlns:a16="http://schemas.microsoft.com/office/drawing/2014/main" id="{33C37AC1-E8E9-48B4-9194-C4094557C1D0}"/>
            </a:ext>
          </a:extLst>
        </xdr:cNvPr>
        <xdr:cNvSpPr/>
      </xdr:nvSpPr>
      <xdr:spPr>
        <a:xfrm>
          <a:off x="1971675" y="1768983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25400</xdr:rowOff>
    </xdr:from>
    <xdr:to>
      <xdr:col>6</xdr:col>
      <xdr:colOff>38100</xdr:colOff>
      <xdr:row>103</xdr:row>
      <xdr:rowOff>127000</xdr:rowOff>
    </xdr:to>
    <xdr:sp macro="" textlink="">
      <xdr:nvSpPr>
        <xdr:cNvPr id="408" name="フローチャート: 判断 407">
          <a:extLst>
            <a:ext uri="{FF2B5EF4-FFF2-40B4-BE49-F238E27FC236}">
              <a16:creationId xmlns:a16="http://schemas.microsoft.com/office/drawing/2014/main" id="{967BA0E7-03BC-4EA4-AB07-4E8757AD17E9}"/>
            </a:ext>
          </a:extLst>
        </xdr:cNvPr>
        <xdr:cNvSpPr/>
      </xdr:nvSpPr>
      <xdr:spPr>
        <a:xfrm>
          <a:off x="1082675" y="1768792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4FDE359B-79FC-45BF-B838-11F68264B8F5}"/>
            </a:ext>
          </a:extLst>
        </xdr:cNvPr>
        <xdr:cNvSpPr txBox="1"/>
      </xdr:nvSpPr>
      <xdr:spPr>
        <a:xfrm>
          <a:off x="44481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9E8BE389-C86E-48BD-9B18-CD8051795D96}"/>
            </a:ext>
          </a:extLst>
        </xdr:cNvPr>
        <xdr:cNvSpPr txBox="1"/>
      </xdr:nvSpPr>
      <xdr:spPr>
        <a:xfrm>
          <a:off x="3609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B82E0D9E-C5F4-4ACE-ACF0-BD8598F8E7C1}"/>
            </a:ext>
          </a:extLst>
        </xdr:cNvPr>
        <xdr:cNvSpPr txBox="1"/>
      </xdr:nvSpPr>
      <xdr:spPr>
        <a:xfrm>
          <a:off x="2720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17B174DC-26A4-4EEC-849F-EC41EC4C0407}"/>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7BC97EC-A91E-4551-B5EC-22A02CB06BF9}"/>
            </a:ext>
          </a:extLst>
        </xdr:cNvPr>
        <xdr:cNvSpPr txBox="1"/>
      </xdr:nvSpPr>
      <xdr:spPr>
        <a:xfrm>
          <a:off x="942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147320</xdr:rowOff>
    </xdr:from>
    <xdr:to>
      <xdr:col>24</xdr:col>
      <xdr:colOff>114300</xdr:colOff>
      <xdr:row>106</xdr:row>
      <xdr:rowOff>77470</xdr:rowOff>
    </xdr:to>
    <xdr:sp macro="" textlink="">
      <xdr:nvSpPr>
        <xdr:cNvPr id="414" name="楕円 413">
          <a:extLst>
            <a:ext uri="{FF2B5EF4-FFF2-40B4-BE49-F238E27FC236}">
              <a16:creationId xmlns:a16="http://schemas.microsoft.com/office/drawing/2014/main" id="{64905F2E-D658-479A-9EED-D9F1C9AC07BE}"/>
            </a:ext>
          </a:extLst>
        </xdr:cNvPr>
        <xdr:cNvSpPr/>
      </xdr:nvSpPr>
      <xdr:spPr>
        <a:xfrm>
          <a:off x="4587875" y="1815274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125747</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8803172B-6BB8-4ADA-8821-F97A7916F541}"/>
            </a:ext>
          </a:extLst>
        </xdr:cNvPr>
        <xdr:cNvSpPr txBox="1"/>
      </xdr:nvSpPr>
      <xdr:spPr>
        <a:xfrm>
          <a:off x="4676775" y="18131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86361</xdr:rowOff>
    </xdr:from>
    <xdr:to>
      <xdr:col>20</xdr:col>
      <xdr:colOff>38100</xdr:colOff>
      <xdr:row>106</xdr:row>
      <xdr:rowOff>16511</xdr:rowOff>
    </xdr:to>
    <xdr:sp macro="" textlink="">
      <xdr:nvSpPr>
        <xdr:cNvPr id="416" name="楕円 415">
          <a:extLst>
            <a:ext uri="{FF2B5EF4-FFF2-40B4-BE49-F238E27FC236}">
              <a16:creationId xmlns:a16="http://schemas.microsoft.com/office/drawing/2014/main" id="{3795B8BF-7574-4006-AA4C-2D0E149645EA}"/>
            </a:ext>
          </a:extLst>
        </xdr:cNvPr>
        <xdr:cNvSpPr/>
      </xdr:nvSpPr>
      <xdr:spPr>
        <a:xfrm>
          <a:off x="3749675" y="18091786"/>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137161</xdr:rowOff>
    </xdr:from>
    <xdr:to>
      <xdr:col>24</xdr:col>
      <xdr:colOff>63500</xdr:colOff>
      <xdr:row>106</xdr:row>
      <xdr:rowOff>26670</xdr:rowOff>
    </xdr:to>
    <xdr:cxnSp macro="">
      <xdr:nvCxnSpPr>
        <xdr:cNvPr id="417" name="直線コネクタ 416">
          <a:extLst>
            <a:ext uri="{FF2B5EF4-FFF2-40B4-BE49-F238E27FC236}">
              <a16:creationId xmlns:a16="http://schemas.microsoft.com/office/drawing/2014/main" id="{7627DA16-8E73-4437-93F3-26B1DFEB4F4F}"/>
            </a:ext>
          </a:extLst>
        </xdr:cNvPr>
        <xdr:cNvCxnSpPr/>
      </xdr:nvCxnSpPr>
      <xdr:spPr>
        <a:xfrm>
          <a:off x="3800475" y="18139411"/>
          <a:ext cx="838200" cy="64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57786</xdr:rowOff>
    </xdr:from>
    <xdr:to>
      <xdr:col>15</xdr:col>
      <xdr:colOff>101600</xdr:colOff>
      <xdr:row>105</xdr:row>
      <xdr:rowOff>159386</xdr:rowOff>
    </xdr:to>
    <xdr:sp macro="" textlink="">
      <xdr:nvSpPr>
        <xdr:cNvPr id="418" name="楕円 417">
          <a:extLst>
            <a:ext uri="{FF2B5EF4-FFF2-40B4-BE49-F238E27FC236}">
              <a16:creationId xmlns:a16="http://schemas.microsoft.com/office/drawing/2014/main" id="{B69F87EE-C14A-4801-8208-4A9D16F43B18}"/>
            </a:ext>
          </a:extLst>
        </xdr:cNvPr>
        <xdr:cNvSpPr/>
      </xdr:nvSpPr>
      <xdr:spPr>
        <a:xfrm>
          <a:off x="2857500" y="1806003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108586</xdr:rowOff>
    </xdr:from>
    <xdr:to>
      <xdr:col>19</xdr:col>
      <xdr:colOff>177800</xdr:colOff>
      <xdr:row>105</xdr:row>
      <xdr:rowOff>137161</xdr:rowOff>
    </xdr:to>
    <xdr:cxnSp macro="">
      <xdr:nvCxnSpPr>
        <xdr:cNvPr id="419" name="直線コネクタ 418">
          <a:extLst>
            <a:ext uri="{FF2B5EF4-FFF2-40B4-BE49-F238E27FC236}">
              <a16:creationId xmlns:a16="http://schemas.microsoft.com/office/drawing/2014/main" id="{7129D317-D0DA-41B4-8CF3-E5C31021C88A}"/>
            </a:ext>
          </a:extLst>
        </xdr:cNvPr>
        <xdr:cNvCxnSpPr/>
      </xdr:nvCxnSpPr>
      <xdr:spPr>
        <a:xfrm>
          <a:off x="2911475" y="18114011"/>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27305</xdr:rowOff>
    </xdr:from>
    <xdr:to>
      <xdr:col>10</xdr:col>
      <xdr:colOff>165100</xdr:colOff>
      <xdr:row>105</xdr:row>
      <xdr:rowOff>128905</xdr:rowOff>
    </xdr:to>
    <xdr:sp macro="" textlink="">
      <xdr:nvSpPr>
        <xdr:cNvPr id="420" name="楕円 419">
          <a:extLst>
            <a:ext uri="{FF2B5EF4-FFF2-40B4-BE49-F238E27FC236}">
              <a16:creationId xmlns:a16="http://schemas.microsoft.com/office/drawing/2014/main" id="{BEAE1407-479B-495A-813B-23E282057296}"/>
            </a:ext>
          </a:extLst>
        </xdr:cNvPr>
        <xdr:cNvSpPr/>
      </xdr:nvSpPr>
      <xdr:spPr>
        <a:xfrm>
          <a:off x="1971675" y="1803273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78105</xdr:rowOff>
    </xdr:from>
    <xdr:to>
      <xdr:col>15</xdr:col>
      <xdr:colOff>50800</xdr:colOff>
      <xdr:row>105</xdr:row>
      <xdr:rowOff>108586</xdr:rowOff>
    </xdr:to>
    <xdr:cxnSp macro="">
      <xdr:nvCxnSpPr>
        <xdr:cNvPr id="421" name="直線コネクタ 420">
          <a:extLst>
            <a:ext uri="{FF2B5EF4-FFF2-40B4-BE49-F238E27FC236}">
              <a16:creationId xmlns:a16="http://schemas.microsoft.com/office/drawing/2014/main" id="{FDC65A7F-B0CD-4C3E-A60E-8123F865ADCF}"/>
            </a:ext>
          </a:extLst>
        </xdr:cNvPr>
        <xdr:cNvCxnSpPr/>
      </xdr:nvCxnSpPr>
      <xdr:spPr>
        <a:xfrm>
          <a:off x="2019300" y="18080355"/>
          <a:ext cx="892175" cy="33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8255</xdr:rowOff>
    </xdr:from>
    <xdr:to>
      <xdr:col>6</xdr:col>
      <xdr:colOff>38100</xdr:colOff>
      <xdr:row>105</xdr:row>
      <xdr:rowOff>109855</xdr:rowOff>
    </xdr:to>
    <xdr:sp macro="" textlink="">
      <xdr:nvSpPr>
        <xdr:cNvPr id="422" name="楕円 421">
          <a:extLst>
            <a:ext uri="{FF2B5EF4-FFF2-40B4-BE49-F238E27FC236}">
              <a16:creationId xmlns:a16="http://schemas.microsoft.com/office/drawing/2014/main" id="{DCA36B52-AA1E-4E36-BB63-86A3ED6C299A}"/>
            </a:ext>
          </a:extLst>
        </xdr:cNvPr>
        <xdr:cNvSpPr/>
      </xdr:nvSpPr>
      <xdr:spPr>
        <a:xfrm>
          <a:off x="1082675" y="18013680"/>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59055</xdr:rowOff>
    </xdr:from>
    <xdr:to>
      <xdr:col>10</xdr:col>
      <xdr:colOff>114300</xdr:colOff>
      <xdr:row>105</xdr:row>
      <xdr:rowOff>78105</xdr:rowOff>
    </xdr:to>
    <xdr:cxnSp macro="">
      <xdr:nvCxnSpPr>
        <xdr:cNvPr id="423" name="直線コネクタ 422">
          <a:extLst>
            <a:ext uri="{FF2B5EF4-FFF2-40B4-BE49-F238E27FC236}">
              <a16:creationId xmlns:a16="http://schemas.microsoft.com/office/drawing/2014/main" id="{94C5612E-C489-44FD-A2FC-2197276289AF}"/>
            </a:ext>
          </a:extLst>
        </xdr:cNvPr>
        <xdr:cNvCxnSpPr/>
      </xdr:nvCxnSpPr>
      <xdr:spPr>
        <a:xfrm>
          <a:off x="1133475" y="18061305"/>
          <a:ext cx="88582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652</xdr:rowOff>
    </xdr:from>
    <xdr:ext cx="405111" cy="259045"/>
    <xdr:sp macro="" textlink="">
      <xdr:nvSpPr>
        <xdr:cNvPr id="424" name="n_1aveValue【市民会館】&#10;有形固定資産減価償却率">
          <a:extLst>
            <a:ext uri="{FF2B5EF4-FFF2-40B4-BE49-F238E27FC236}">
              <a16:creationId xmlns:a16="http://schemas.microsoft.com/office/drawing/2014/main" id="{CE187392-5406-43F4-99F3-015E8F60C772}"/>
            </a:ext>
          </a:extLst>
        </xdr:cNvPr>
        <xdr:cNvSpPr txBox="1"/>
      </xdr:nvSpPr>
      <xdr:spPr>
        <a:xfrm>
          <a:off x="3582044" y="1748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135907</xdr:rowOff>
    </xdr:from>
    <xdr:ext cx="405111" cy="259045"/>
    <xdr:sp macro="" textlink="">
      <xdr:nvSpPr>
        <xdr:cNvPr id="425" name="n_2aveValue【市民会館】&#10;有形固定資産減価償却率">
          <a:extLst>
            <a:ext uri="{FF2B5EF4-FFF2-40B4-BE49-F238E27FC236}">
              <a16:creationId xmlns:a16="http://schemas.microsoft.com/office/drawing/2014/main" id="{CA1D3CCA-9835-4603-82BF-7D6AC043C4DC}"/>
            </a:ext>
          </a:extLst>
        </xdr:cNvPr>
        <xdr:cNvSpPr txBox="1"/>
      </xdr:nvSpPr>
      <xdr:spPr>
        <a:xfrm>
          <a:off x="2705744" y="1745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145432</xdr:rowOff>
    </xdr:from>
    <xdr:ext cx="405111" cy="259045"/>
    <xdr:sp macro="" textlink="">
      <xdr:nvSpPr>
        <xdr:cNvPr id="426" name="n_3aveValue【市民会館】&#10;有形固定資産減価償却率">
          <a:extLst>
            <a:ext uri="{FF2B5EF4-FFF2-40B4-BE49-F238E27FC236}">
              <a16:creationId xmlns:a16="http://schemas.microsoft.com/office/drawing/2014/main" id="{89AF5DBB-8953-468B-AA09-D3CBEFCCDEDA}"/>
            </a:ext>
          </a:extLst>
        </xdr:cNvPr>
        <xdr:cNvSpPr txBox="1"/>
      </xdr:nvSpPr>
      <xdr:spPr>
        <a:xfrm>
          <a:off x="1819919" y="17465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143527</xdr:rowOff>
    </xdr:from>
    <xdr:ext cx="405111" cy="259045"/>
    <xdr:sp macro="" textlink="">
      <xdr:nvSpPr>
        <xdr:cNvPr id="427" name="n_4aveValue【市民会館】&#10;有形固定資産減価償却率">
          <a:extLst>
            <a:ext uri="{FF2B5EF4-FFF2-40B4-BE49-F238E27FC236}">
              <a16:creationId xmlns:a16="http://schemas.microsoft.com/office/drawing/2014/main" id="{BBA0A783-1329-4BE7-8F9C-998D15F197D5}"/>
            </a:ext>
          </a:extLst>
        </xdr:cNvPr>
        <xdr:cNvSpPr txBox="1"/>
      </xdr:nvSpPr>
      <xdr:spPr>
        <a:xfrm>
          <a:off x="930919" y="17463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7638</xdr:rowOff>
    </xdr:from>
    <xdr:ext cx="405111" cy="259045"/>
    <xdr:sp macro="" textlink="">
      <xdr:nvSpPr>
        <xdr:cNvPr id="428" name="n_1mainValue【市民会館】&#10;有形固定資産減価償却率">
          <a:extLst>
            <a:ext uri="{FF2B5EF4-FFF2-40B4-BE49-F238E27FC236}">
              <a16:creationId xmlns:a16="http://schemas.microsoft.com/office/drawing/2014/main" id="{73C344DD-E63C-4EB6-B35B-815AC17CA2E5}"/>
            </a:ext>
          </a:extLst>
        </xdr:cNvPr>
        <xdr:cNvSpPr txBox="1"/>
      </xdr:nvSpPr>
      <xdr:spPr>
        <a:xfrm>
          <a:off x="3582044" y="1818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150513</xdr:rowOff>
    </xdr:from>
    <xdr:ext cx="405111" cy="259045"/>
    <xdr:sp macro="" textlink="">
      <xdr:nvSpPr>
        <xdr:cNvPr id="429" name="n_2mainValue【市民会館】&#10;有形固定資産減価償却率">
          <a:extLst>
            <a:ext uri="{FF2B5EF4-FFF2-40B4-BE49-F238E27FC236}">
              <a16:creationId xmlns:a16="http://schemas.microsoft.com/office/drawing/2014/main" id="{1FF31808-FE8E-418B-80AE-9F2CA661188E}"/>
            </a:ext>
          </a:extLst>
        </xdr:cNvPr>
        <xdr:cNvSpPr txBox="1"/>
      </xdr:nvSpPr>
      <xdr:spPr>
        <a:xfrm>
          <a:off x="2705744" y="18152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120032</xdr:rowOff>
    </xdr:from>
    <xdr:ext cx="405111" cy="259045"/>
    <xdr:sp macro="" textlink="">
      <xdr:nvSpPr>
        <xdr:cNvPr id="430" name="n_3mainValue【市民会館】&#10;有形固定資産減価償却率">
          <a:extLst>
            <a:ext uri="{FF2B5EF4-FFF2-40B4-BE49-F238E27FC236}">
              <a16:creationId xmlns:a16="http://schemas.microsoft.com/office/drawing/2014/main" id="{AB615072-6672-4827-B43A-EE82E05F8C5F}"/>
            </a:ext>
          </a:extLst>
        </xdr:cNvPr>
        <xdr:cNvSpPr txBox="1"/>
      </xdr:nvSpPr>
      <xdr:spPr>
        <a:xfrm>
          <a:off x="1819919" y="18125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100982</xdr:rowOff>
    </xdr:from>
    <xdr:ext cx="405111" cy="259045"/>
    <xdr:sp macro="" textlink="">
      <xdr:nvSpPr>
        <xdr:cNvPr id="431" name="n_4mainValue【市民会館】&#10;有形固定資産減価償却率">
          <a:extLst>
            <a:ext uri="{FF2B5EF4-FFF2-40B4-BE49-F238E27FC236}">
              <a16:creationId xmlns:a16="http://schemas.microsoft.com/office/drawing/2014/main" id="{90071CBE-7BE0-45C1-AA8F-24D825D4E0AA}"/>
            </a:ext>
          </a:extLst>
        </xdr:cNvPr>
        <xdr:cNvSpPr txBox="1"/>
      </xdr:nvSpPr>
      <xdr:spPr>
        <a:xfrm>
          <a:off x="930919" y="18106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0671A2E7-9182-43C7-A768-F0C6856B280C}"/>
            </a:ext>
          </a:extLst>
        </xdr:cNvPr>
        <xdr:cNvSpPr/>
      </xdr:nvSpPr>
      <xdr:spPr>
        <a:xfrm>
          <a:off x="6607175" y="1562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0A78C25D-D1B3-4541-B7E8-0047C267B1F2}"/>
            </a:ext>
          </a:extLst>
        </xdr:cNvPr>
        <xdr:cNvSpPr/>
      </xdr:nvSpPr>
      <xdr:spPr>
        <a:xfrm>
          <a:off x="6734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E742C901-BBF0-490C-84E5-EE8C941A2245}"/>
            </a:ext>
          </a:extLst>
        </xdr:cNvPr>
        <xdr:cNvSpPr/>
      </xdr:nvSpPr>
      <xdr:spPr>
        <a:xfrm>
          <a:off x="6734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5B064D1F-97A9-406A-9752-0BAE0E73A1F3}"/>
            </a:ext>
          </a:extLst>
        </xdr:cNvPr>
        <xdr:cNvSpPr/>
      </xdr:nvSpPr>
      <xdr:spPr>
        <a:xfrm>
          <a:off x="7750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0A57DE99-CB5C-4258-A752-60F6EA44D315}"/>
            </a:ext>
          </a:extLst>
        </xdr:cNvPr>
        <xdr:cNvSpPr/>
      </xdr:nvSpPr>
      <xdr:spPr>
        <a:xfrm>
          <a:off x="7750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06AA5191-5767-4438-9441-AFA16ADAE945}"/>
            </a:ext>
          </a:extLst>
        </xdr:cNvPr>
        <xdr:cNvSpPr/>
      </xdr:nvSpPr>
      <xdr:spPr>
        <a:xfrm>
          <a:off x="8893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C40FACE0-B93C-4E59-87CF-F957BA62A6F4}"/>
            </a:ext>
          </a:extLst>
        </xdr:cNvPr>
        <xdr:cNvSpPr/>
      </xdr:nvSpPr>
      <xdr:spPr>
        <a:xfrm>
          <a:off x="8893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4F01D151-AF1A-4858-A84C-F1DE2FFF96F7}"/>
            </a:ext>
          </a:extLst>
        </xdr:cNvPr>
        <xdr:cNvSpPr/>
      </xdr:nvSpPr>
      <xdr:spPr>
        <a:xfrm>
          <a:off x="6607175"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3822886F-DCBB-4D06-B6A5-A7C18C35F4E3}"/>
            </a:ext>
          </a:extLst>
        </xdr:cNvPr>
        <xdr:cNvSpPr txBox="1"/>
      </xdr:nvSpPr>
      <xdr:spPr>
        <a:xfrm>
          <a:off x="6569075"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17339B78-7756-4CAE-B675-26AB399FF93F}"/>
            </a:ext>
          </a:extLst>
        </xdr:cNvPr>
        <xdr:cNvCxnSpPr/>
      </xdr:nvCxnSpPr>
      <xdr:spPr>
        <a:xfrm>
          <a:off x="6607175"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2" name="直線コネクタ 441">
          <a:extLst>
            <a:ext uri="{FF2B5EF4-FFF2-40B4-BE49-F238E27FC236}">
              <a16:creationId xmlns:a16="http://schemas.microsoft.com/office/drawing/2014/main" id="{E8A272F1-A9CA-4BFE-8ECD-4C1E9A0070FA}"/>
            </a:ext>
          </a:extLst>
        </xdr:cNvPr>
        <xdr:cNvCxnSpPr/>
      </xdr:nvCxnSpPr>
      <xdr:spPr>
        <a:xfrm>
          <a:off x="6607175"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443" name="テキスト ボックス 442">
          <a:extLst>
            <a:ext uri="{FF2B5EF4-FFF2-40B4-BE49-F238E27FC236}">
              <a16:creationId xmlns:a16="http://schemas.microsoft.com/office/drawing/2014/main" id="{736465F1-9F79-4BFD-8539-F4DBF3B45BCC}"/>
            </a:ext>
          </a:extLst>
        </xdr:cNvPr>
        <xdr:cNvSpPr txBox="1"/>
      </xdr:nvSpPr>
      <xdr:spPr>
        <a:xfrm>
          <a:off x="6136821" y="18339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4" name="直線コネクタ 443">
          <a:extLst>
            <a:ext uri="{FF2B5EF4-FFF2-40B4-BE49-F238E27FC236}">
              <a16:creationId xmlns:a16="http://schemas.microsoft.com/office/drawing/2014/main" id="{462D4C61-D7A6-463A-96F4-AFB2F3127699}"/>
            </a:ext>
          </a:extLst>
        </xdr:cNvPr>
        <xdr:cNvCxnSpPr/>
      </xdr:nvCxnSpPr>
      <xdr:spPr>
        <a:xfrm>
          <a:off x="6607175"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5" name="テキスト ボックス 444">
          <a:extLst>
            <a:ext uri="{FF2B5EF4-FFF2-40B4-BE49-F238E27FC236}">
              <a16:creationId xmlns:a16="http://schemas.microsoft.com/office/drawing/2014/main" id="{6C14070C-9BC9-4446-89A0-1B7A23381650}"/>
            </a:ext>
          </a:extLst>
        </xdr:cNvPr>
        <xdr:cNvSpPr txBox="1"/>
      </xdr:nvSpPr>
      <xdr:spPr>
        <a:xfrm>
          <a:off x="6136821" y="17767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46" name="直線コネクタ 445">
          <a:extLst>
            <a:ext uri="{FF2B5EF4-FFF2-40B4-BE49-F238E27FC236}">
              <a16:creationId xmlns:a16="http://schemas.microsoft.com/office/drawing/2014/main" id="{74721508-0442-4A0F-9686-6BEA7A6427EE}"/>
            </a:ext>
          </a:extLst>
        </xdr:cNvPr>
        <xdr:cNvCxnSpPr/>
      </xdr:nvCxnSpPr>
      <xdr:spPr>
        <a:xfrm>
          <a:off x="6607175"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447" name="テキスト ボックス 446">
          <a:extLst>
            <a:ext uri="{FF2B5EF4-FFF2-40B4-BE49-F238E27FC236}">
              <a16:creationId xmlns:a16="http://schemas.microsoft.com/office/drawing/2014/main" id="{1E193FA0-7165-4721-AED1-D386AB494C83}"/>
            </a:ext>
          </a:extLst>
        </xdr:cNvPr>
        <xdr:cNvSpPr txBox="1"/>
      </xdr:nvSpPr>
      <xdr:spPr>
        <a:xfrm>
          <a:off x="6136821" y="17196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8" name="直線コネクタ 447">
          <a:extLst>
            <a:ext uri="{FF2B5EF4-FFF2-40B4-BE49-F238E27FC236}">
              <a16:creationId xmlns:a16="http://schemas.microsoft.com/office/drawing/2014/main" id="{76DA58A2-D09E-4FB5-A574-9EDF832211BB}"/>
            </a:ext>
          </a:extLst>
        </xdr:cNvPr>
        <xdr:cNvCxnSpPr/>
      </xdr:nvCxnSpPr>
      <xdr:spPr>
        <a:xfrm>
          <a:off x="6607175"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49" name="テキスト ボックス 448">
          <a:extLst>
            <a:ext uri="{FF2B5EF4-FFF2-40B4-BE49-F238E27FC236}">
              <a16:creationId xmlns:a16="http://schemas.microsoft.com/office/drawing/2014/main" id="{60669DA7-5ABA-4A1F-B756-A55DD85C3278}"/>
            </a:ext>
          </a:extLst>
        </xdr:cNvPr>
        <xdr:cNvSpPr txBox="1"/>
      </xdr:nvSpPr>
      <xdr:spPr>
        <a:xfrm>
          <a:off x="6136821" y="1662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0" name="【市民会館】&#10;一人当たり面積グラフ枠">
          <a:extLst>
            <a:ext uri="{FF2B5EF4-FFF2-40B4-BE49-F238E27FC236}">
              <a16:creationId xmlns:a16="http://schemas.microsoft.com/office/drawing/2014/main" id="{785E3057-29B6-4818-8ECE-D752422D4CF1}"/>
            </a:ext>
          </a:extLst>
        </xdr:cNvPr>
        <xdr:cNvSpPr/>
      </xdr:nvSpPr>
      <xdr:spPr>
        <a:xfrm>
          <a:off x="6607175"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81914</xdr:rowOff>
    </xdr:from>
    <xdr:to>
      <xdr:col>54</xdr:col>
      <xdr:colOff>189865</xdr:colOff>
      <xdr:row>107</xdr:row>
      <xdr:rowOff>104775</xdr:rowOff>
    </xdr:to>
    <xdr:cxnSp macro="">
      <xdr:nvCxnSpPr>
        <xdr:cNvPr id="451" name="直線コネクタ 450">
          <a:extLst>
            <a:ext uri="{FF2B5EF4-FFF2-40B4-BE49-F238E27FC236}">
              <a16:creationId xmlns:a16="http://schemas.microsoft.com/office/drawing/2014/main" id="{57641AD7-6922-42F4-AF8D-F926D6B434F0}"/>
            </a:ext>
          </a:extLst>
        </xdr:cNvPr>
        <xdr:cNvCxnSpPr/>
      </xdr:nvCxnSpPr>
      <xdr:spPr>
        <a:xfrm flipV="1">
          <a:off x="10476865" y="17230089"/>
          <a:ext cx="0" cy="1223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108602</xdr:rowOff>
    </xdr:from>
    <xdr:ext cx="469744" cy="259045"/>
    <xdr:sp macro="" textlink="">
      <xdr:nvSpPr>
        <xdr:cNvPr id="452" name="【市民会館】&#10;一人当たり面積最小値テキスト">
          <a:extLst>
            <a:ext uri="{FF2B5EF4-FFF2-40B4-BE49-F238E27FC236}">
              <a16:creationId xmlns:a16="http://schemas.microsoft.com/office/drawing/2014/main" id="{601CE022-A0BB-47F6-A8D4-0FCFB064BCC2}"/>
            </a:ext>
          </a:extLst>
        </xdr:cNvPr>
        <xdr:cNvSpPr txBox="1"/>
      </xdr:nvSpPr>
      <xdr:spPr>
        <a:xfrm>
          <a:off x="10515600" y="1845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104775</xdr:rowOff>
    </xdr:from>
    <xdr:to>
      <xdr:col>55</xdr:col>
      <xdr:colOff>88900</xdr:colOff>
      <xdr:row>107</xdr:row>
      <xdr:rowOff>104775</xdr:rowOff>
    </xdr:to>
    <xdr:cxnSp macro="">
      <xdr:nvCxnSpPr>
        <xdr:cNvPr id="453" name="直線コネクタ 452">
          <a:extLst>
            <a:ext uri="{FF2B5EF4-FFF2-40B4-BE49-F238E27FC236}">
              <a16:creationId xmlns:a16="http://schemas.microsoft.com/office/drawing/2014/main" id="{F6A1456F-CB43-46AE-A198-C185D3E26A06}"/>
            </a:ext>
          </a:extLst>
        </xdr:cNvPr>
        <xdr:cNvCxnSpPr/>
      </xdr:nvCxnSpPr>
      <xdr:spPr>
        <a:xfrm>
          <a:off x="10391775" y="1845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28591</xdr:rowOff>
    </xdr:from>
    <xdr:ext cx="469744" cy="259045"/>
    <xdr:sp macro="" textlink="">
      <xdr:nvSpPr>
        <xdr:cNvPr id="454" name="【市民会館】&#10;一人当たり面積最大値テキスト">
          <a:extLst>
            <a:ext uri="{FF2B5EF4-FFF2-40B4-BE49-F238E27FC236}">
              <a16:creationId xmlns:a16="http://schemas.microsoft.com/office/drawing/2014/main" id="{C321B0DB-6218-4D7C-93DD-1A3C29CE0934}"/>
            </a:ext>
          </a:extLst>
        </xdr:cNvPr>
        <xdr:cNvSpPr txBox="1"/>
      </xdr:nvSpPr>
      <xdr:spPr>
        <a:xfrm>
          <a:off x="10515600" y="17005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81914</xdr:rowOff>
    </xdr:from>
    <xdr:to>
      <xdr:col>55</xdr:col>
      <xdr:colOff>88900</xdr:colOff>
      <xdr:row>100</xdr:row>
      <xdr:rowOff>81914</xdr:rowOff>
    </xdr:to>
    <xdr:cxnSp macro="">
      <xdr:nvCxnSpPr>
        <xdr:cNvPr id="455" name="直線コネクタ 454">
          <a:extLst>
            <a:ext uri="{FF2B5EF4-FFF2-40B4-BE49-F238E27FC236}">
              <a16:creationId xmlns:a16="http://schemas.microsoft.com/office/drawing/2014/main" id="{6D0DDE1E-690F-4CCC-B6EC-51D396A0B733}"/>
            </a:ext>
          </a:extLst>
        </xdr:cNvPr>
        <xdr:cNvCxnSpPr/>
      </xdr:nvCxnSpPr>
      <xdr:spPr>
        <a:xfrm>
          <a:off x="10391775" y="17230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118127</xdr:rowOff>
    </xdr:from>
    <xdr:ext cx="469744" cy="259045"/>
    <xdr:sp macro="" textlink="">
      <xdr:nvSpPr>
        <xdr:cNvPr id="456" name="【市民会館】&#10;一人当たり面積平均値テキスト">
          <a:extLst>
            <a:ext uri="{FF2B5EF4-FFF2-40B4-BE49-F238E27FC236}">
              <a16:creationId xmlns:a16="http://schemas.microsoft.com/office/drawing/2014/main" id="{D1DCBC22-4EF7-4CE4-8489-B404114A35BC}"/>
            </a:ext>
          </a:extLst>
        </xdr:cNvPr>
        <xdr:cNvSpPr txBox="1"/>
      </xdr:nvSpPr>
      <xdr:spPr>
        <a:xfrm>
          <a:off x="10515600" y="17948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139700</xdr:rowOff>
    </xdr:from>
    <xdr:to>
      <xdr:col>55</xdr:col>
      <xdr:colOff>50800</xdr:colOff>
      <xdr:row>105</xdr:row>
      <xdr:rowOff>69850</xdr:rowOff>
    </xdr:to>
    <xdr:sp macro="" textlink="">
      <xdr:nvSpPr>
        <xdr:cNvPr id="457" name="フローチャート: 判断 456">
          <a:extLst>
            <a:ext uri="{FF2B5EF4-FFF2-40B4-BE49-F238E27FC236}">
              <a16:creationId xmlns:a16="http://schemas.microsoft.com/office/drawing/2014/main" id="{071A887F-58E3-464A-A5EA-BB83D4999F3A}"/>
            </a:ext>
          </a:extLst>
        </xdr:cNvPr>
        <xdr:cNvSpPr/>
      </xdr:nvSpPr>
      <xdr:spPr>
        <a:xfrm>
          <a:off x="10429875" y="1797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145414</xdr:rowOff>
    </xdr:from>
    <xdr:to>
      <xdr:col>50</xdr:col>
      <xdr:colOff>165100</xdr:colOff>
      <xdr:row>105</xdr:row>
      <xdr:rowOff>75564</xdr:rowOff>
    </xdr:to>
    <xdr:sp macro="" textlink="">
      <xdr:nvSpPr>
        <xdr:cNvPr id="458" name="フローチャート: 判断 457">
          <a:extLst>
            <a:ext uri="{FF2B5EF4-FFF2-40B4-BE49-F238E27FC236}">
              <a16:creationId xmlns:a16="http://schemas.microsoft.com/office/drawing/2014/main" id="{A82F7C92-C352-4827-98B0-124EAAA8A5F3}"/>
            </a:ext>
          </a:extLst>
        </xdr:cNvPr>
        <xdr:cNvSpPr/>
      </xdr:nvSpPr>
      <xdr:spPr>
        <a:xfrm>
          <a:off x="9591675" y="17979389"/>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162561</xdr:rowOff>
    </xdr:from>
    <xdr:to>
      <xdr:col>46</xdr:col>
      <xdr:colOff>38100</xdr:colOff>
      <xdr:row>105</xdr:row>
      <xdr:rowOff>92711</xdr:rowOff>
    </xdr:to>
    <xdr:sp macro="" textlink="">
      <xdr:nvSpPr>
        <xdr:cNvPr id="459" name="フローチャート: 判断 458">
          <a:extLst>
            <a:ext uri="{FF2B5EF4-FFF2-40B4-BE49-F238E27FC236}">
              <a16:creationId xmlns:a16="http://schemas.microsoft.com/office/drawing/2014/main" id="{E0D97125-7DE0-480D-893B-62AF198EA0A0}"/>
            </a:ext>
          </a:extLst>
        </xdr:cNvPr>
        <xdr:cNvSpPr/>
      </xdr:nvSpPr>
      <xdr:spPr>
        <a:xfrm>
          <a:off x="8702675" y="17996536"/>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162561</xdr:rowOff>
    </xdr:from>
    <xdr:to>
      <xdr:col>41</xdr:col>
      <xdr:colOff>101600</xdr:colOff>
      <xdr:row>105</xdr:row>
      <xdr:rowOff>92711</xdr:rowOff>
    </xdr:to>
    <xdr:sp macro="" textlink="">
      <xdr:nvSpPr>
        <xdr:cNvPr id="460" name="フローチャート: 判断 459">
          <a:extLst>
            <a:ext uri="{FF2B5EF4-FFF2-40B4-BE49-F238E27FC236}">
              <a16:creationId xmlns:a16="http://schemas.microsoft.com/office/drawing/2014/main" id="{32C6D906-5C11-4F62-8805-8EACBABF02CD}"/>
            </a:ext>
          </a:extLst>
        </xdr:cNvPr>
        <xdr:cNvSpPr/>
      </xdr:nvSpPr>
      <xdr:spPr>
        <a:xfrm>
          <a:off x="7810500" y="17996536"/>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13970</xdr:rowOff>
    </xdr:from>
    <xdr:to>
      <xdr:col>36</xdr:col>
      <xdr:colOff>165100</xdr:colOff>
      <xdr:row>105</xdr:row>
      <xdr:rowOff>115570</xdr:rowOff>
    </xdr:to>
    <xdr:sp macro="" textlink="">
      <xdr:nvSpPr>
        <xdr:cNvPr id="461" name="フローチャート: 判断 460">
          <a:extLst>
            <a:ext uri="{FF2B5EF4-FFF2-40B4-BE49-F238E27FC236}">
              <a16:creationId xmlns:a16="http://schemas.microsoft.com/office/drawing/2014/main" id="{592659B5-9325-4D15-A1AD-3567722F3CF1}"/>
            </a:ext>
          </a:extLst>
        </xdr:cNvPr>
        <xdr:cNvSpPr/>
      </xdr:nvSpPr>
      <xdr:spPr>
        <a:xfrm>
          <a:off x="6924675" y="1801939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2" name="テキスト ボックス 461">
          <a:extLst>
            <a:ext uri="{FF2B5EF4-FFF2-40B4-BE49-F238E27FC236}">
              <a16:creationId xmlns:a16="http://schemas.microsoft.com/office/drawing/2014/main" id="{FD3AA834-5FF6-4D17-8513-C094236F4A5A}"/>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C857CE14-514B-4852-AEEE-77314FFF520F}"/>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D2A4C6B5-D8C6-45B8-9753-B006F6EBA0A2}"/>
            </a:ext>
          </a:extLst>
        </xdr:cNvPr>
        <xdr:cNvSpPr txBox="1"/>
      </xdr:nvSpPr>
      <xdr:spPr>
        <a:xfrm>
          <a:off x="8562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CCE191D2-55B9-4652-A35C-218695A67AF0}"/>
            </a:ext>
          </a:extLst>
        </xdr:cNvPr>
        <xdr:cNvSpPr txBox="1"/>
      </xdr:nvSpPr>
      <xdr:spPr>
        <a:xfrm>
          <a:off x="7673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9DBD66D0-90F0-46E1-B650-3BDE421737F9}"/>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102</xdr:row>
      <xdr:rowOff>25400</xdr:rowOff>
    </xdr:from>
    <xdr:to>
      <xdr:col>55</xdr:col>
      <xdr:colOff>50800</xdr:colOff>
      <xdr:row>102</xdr:row>
      <xdr:rowOff>127000</xdr:rowOff>
    </xdr:to>
    <xdr:sp macro="" textlink="">
      <xdr:nvSpPr>
        <xdr:cNvPr id="467" name="楕円 466">
          <a:extLst>
            <a:ext uri="{FF2B5EF4-FFF2-40B4-BE49-F238E27FC236}">
              <a16:creationId xmlns:a16="http://schemas.microsoft.com/office/drawing/2014/main" id="{A2EC0FD2-A30C-483F-833E-878B72119C09}"/>
            </a:ext>
          </a:extLst>
        </xdr:cNvPr>
        <xdr:cNvSpPr/>
      </xdr:nvSpPr>
      <xdr:spPr>
        <a:xfrm>
          <a:off x="10429875" y="1751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101</xdr:row>
      <xdr:rowOff>48277</xdr:rowOff>
    </xdr:from>
    <xdr:ext cx="469744" cy="259045"/>
    <xdr:sp macro="" textlink="">
      <xdr:nvSpPr>
        <xdr:cNvPr id="468" name="【市民会館】&#10;一人当たり面積該当値テキスト">
          <a:extLst>
            <a:ext uri="{FF2B5EF4-FFF2-40B4-BE49-F238E27FC236}">
              <a16:creationId xmlns:a16="http://schemas.microsoft.com/office/drawing/2014/main" id="{EFFE7EE5-0A5B-4F9F-BAD6-BE63498B6787}"/>
            </a:ext>
          </a:extLst>
        </xdr:cNvPr>
        <xdr:cNvSpPr txBox="1"/>
      </xdr:nvSpPr>
      <xdr:spPr>
        <a:xfrm>
          <a:off x="10515600" y="17367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102</xdr:row>
      <xdr:rowOff>31114</xdr:rowOff>
    </xdr:from>
    <xdr:to>
      <xdr:col>50</xdr:col>
      <xdr:colOff>165100</xdr:colOff>
      <xdr:row>102</xdr:row>
      <xdr:rowOff>132714</xdr:rowOff>
    </xdr:to>
    <xdr:sp macro="" textlink="">
      <xdr:nvSpPr>
        <xdr:cNvPr id="469" name="楕円 468">
          <a:extLst>
            <a:ext uri="{FF2B5EF4-FFF2-40B4-BE49-F238E27FC236}">
              <a16:creationId xmlns:a16="http://schemas.microsoft.com/office/drawing/2014/main" id="{EEC3AD49-F90E-4191-A604-9E4A211C0DCC}"/>
            </a:ext>
          </a:extLst>
        </xdr:cNvPr>
        <xdr:cNvSpPr/>
      </xdr:nvSpPr>
      <xdr:spPr>
        <a:xfrm>
          <a:off x="9591675" y="17522189"/>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102</xdr:row>
      <xdr:rowOff>76200</xdr:rowOff>
    </xdr:from>
    <xdr:to>
      <xdr:col>55</xdr:col>
      <xdr:colOff>0</xdr:colOff>
      <xdr:row>102</xdr:row>
      <xdr:rowOff>81914</xdr:rowOff>
    </xdr:to>
    <xdr:cxnSp macro="">
      <xdr:nvCxnSpPr>
        <xdr:cNvPr id="470" name="直線コネクタ 469">
          <a:extLst>
            <a:ext uri="{FF2B5EF4-FFF2-40B4-BE49-F238E27FC236}">
              <a16:creationId xmlns:a16="http://schemas.microsoft.com/office/drawing/2014/main" id="{E2671CCB-7E91-4B0E-B8DF-1D00CE15645B}"/>
            </a:ext>
          </a:extLst>
        </xdr:cNvPr>
        <xdr:cNvCxnSpPr/>
      </xdr:nvCxnSpPr>
      <xdr:spPr>
        <a:xfrm flipV="1">
          <a:off x="9639300" y="17564100"/>
          <a:ext cx="838200" cy="8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102</xdr:row>
      <xdr:rowOff>36830</xdr:rowOff>
    </xdr:from>
    <xdr:to>
      <xdr:col>46</xdr:col>
      <xdr:colOff>38100</xdr:colOff>
      <xdr:row>102</xdr:row>
      <xdr:rowOff>138430</xdr:rowOff>
    </xdr:to>
    <xdr:sp macro="" textlink="">
      <xdr:nvSpPr>
        <xdr:cNvPr id="471" name="楕円 470">
          <a:extLst>
            <a:ext uri="{FF2B5EF4-FFF2-40B4-BE49-F238E27FC236}">
              <a16:creationId xmlns:a16="http://schemas.microsoft.com/office/drawing/2014/main" id="{F25A485B-A889-4E34-80BE-0C5077C7164B}"/>
            </a:ext>
          </a:extLst>
        </xdr:cNvPr>
        <xdr:cNvSpPr/>
      </xdr:nvSpPr>
      <xdr:spPr>
        <a:xfrm>
          <a:off x="8702675" y="17524730"/>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102</xdr:row>
      <xdr:rowOff>81914</xdr:rowOff>
    </xdr:from>
    <xdr:to>
      <xdr:col>50</xdr:col>
      <xdr:colOff>114300</xdr:colOff>
      <xdr:row>102</xdr:row>
      <xdr:rowOff>87630</xdr:rowOff>
    </xdr:to>
    <xdr:cxnSp macro="">
      <xdr:nvCxnSpPr>
        <xdr:cNvPr id="472" name="直線コネクタ 471">
          <a:extLst>
            <a:ext uri="{FF2B5EF4-FFF2-40B4-BE49-F238E27FC236}">
              <a16:creationId xmlns:a16="http://schemas.microsoft.com/office/drawing/2014/main" id="{FE8139EE-EB3A-488B-925F-B723D222752A}"/>
            </a:ext>
          </a:extLst>
        </xdr:cNvPr>
        <xdr:cNvCxnSpPr/>
      </xdr:nvCxnSpPr>
      <xdr:spPr>
        <a:xfrm flipV="1">
          <a:off x="8753475" y="17572989"/>
          <a:ext cx="885825"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102</xdr:row>
      <xdr:rowOff>42545</xdr:rowOff>
    </xdr:from>
    <xdr:to>
      <xdr:col>41</xdr:col>
      <xdr:colOff>101600</xdr:colOff>
      <xdr:row>102</xdr:row>
      <xdr:rowOff>144145</xdr:rowOff>
    </xdr:to>
    <xdr:sp macro="" textlink="">
      <xdr:nvSpPr>
        <xdr:cNvPr id="473" name="楕円 472">
          <a:extLst>
            <a:ext uri="{FF2B5EF4-FFF2-40B4-BE49-F238E27FC236}">
              <a16:creationId xmlns:a16="http://schemas.microsoft.com/office/drawing/2014/main" id="{76DCEB12-D64C-4A64-BE80-AA79D559E9A8}"/>
            </a:ext>
          </a:extLst>
        </xdr:cNvPr>
        <xdr:cNvSpPr/>
      </xdr:nvSpPr>
      <xdr:spPr>
        <a:xfrm>
          <a:off x="7810500" y="1753044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102</xdr:row>
      <xdr:rowOff>87630</xdr:rowOff>
    </xdr:from>
    <xdr:to>
      <xdr:col>45</xdr:col>
      <xdr:colOff>177800</xdr:colOff>
      <xdr:row>102</xdr:row>
      <xdr:rowOff>93345</xdr:rowOff>
    </xdr:to>
    <xdr:cxnSp macro="">
      <xdr:nvCxnSpPr>
        <xdr:cNvPr id="474" name="直線コネクタ 473">
          <a:extLst>
            <a:ext uri="{FF2B5EF4-FFF2-40B4-BE49-F238E27FC236}">
              <a16:creationId xmlns:a16="http://schemas.microsoft.com/office/drawing/2014/main" id="{18896026-C6C4-45FF-807B-FCC2D73E1495}"/>
            </a:ext>
          </a:extLst>
        </xdr:cNvPr>
        <xdr:cNvCxnSpPr/>
      </xdr:nvCxnSpPr>
      <xdr:spPr>
        <a:xfrm flipV="1">
          <a:off x="7864475" y="17578705"/>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102</xdr:row>
      <xdr:rowOff>53975</xdr:rowOff>
    </xdr:from>
    <xdr:to>
      <xdr:col>36</xdr:col>
      <xdr:colOff>165100</xdr:colOff>
      <xdr:row>102</xdr:row>
      <xdr:rowOff>155575</xdr:rowOff>
    </xdr:to>
    <xdr:sp macro="" textlink="">
      <xdr:nvSpPr>
        <xdr:cNvPr id="475" name="楕円 474">
          <a:extLst>
            <a:ext uri="{FF2B5EF4-FFF2-40B4-BE49-F238E27FC236}">
              <a16:creationId xmlns:a16="http://schemas.microsoft.com/office/drawing/2014/main" id="{C882B6C3-CBD4-4D08-AD5F-9FAD8724A7CC}"/>
            </a:ext>
          </a:extLst>
        </xdr:cNvPr>
        <xdr:cNvSpPr/>
      </xdr:nvSpPr>
      <xdr:spPr>
        <a:xfrm>
          <a:off x="6924675" y="17541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102</xdr:row>
      <xdr:rowOff>93345</xdr:rowOff>
    </xdr:from>
    <xdr:to>
      <xdr:col>41</xdr:col>
      <xdr:colOff>50800</xdr:colOff>
      <xdr:row>102</xdr:row>
      <xdr:rowOff>104775</xdr:rowOff>
    </xdr:to>
    <xdr:cxnSp macro="">
      <xdr:nvCxnSpPr>
        <xdr:cNvPr id="476" name="直線コネクタ 475">
          <a:extLst>
            <a:ext uri="{FF2B5EF4-FFF2-40B4-BE49-F238E27FC236}">
              <a16:creationId xmlns:a16="http://schemas.microsoft.com/office/drawing/2014/main" id="{0DEE984A-5661-4C3D-8718-513E716BBC2D}"/>
            </a:ext>
          </a:extLst>
        </xdr:cNvPr>
        <xdr:cNvCxnSpPr/>
      </xdr:nvCxnSpPr>
      <xdr:spPr>
        <a:xfrm flipV="1">
          <a:off x="6972300" y="17581245"/>
          <a:ext cx="892175" cy="14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66691</xdr:rowOff>
    </xdr:from>
    <xdr:ext cx="469744" cy="259045"/>
    <xdr:sp macro="" textlink="">
      <xdr:nvSpPr>
        <xdr:cNvPr id="477" name="n_1aveValue【市民会館】&#10;一人当たり面積">
          <a:extLst>
            <a:ext uri="{FF2B5EF4-FFF2-40B4-BE49-F238E27FC236}">
              <a16:creationId xmlns:a16="http://schemas.microsoft.com/office/drawing/2014/main" id="{BF3B3B37-2C44-416F-BFE0-AD2C1E86087A}"/>
            </a:ext>
          </a:extLst>
        </xdr:cNvPr>
        <xdr:cNvSpPr txBox="1"/>
      </xdr:nvSpPr>
      <xdr:spPr>
        <a:xfrm>
          <a:off x="9391727" y="18072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83838</xdr:rowOff>
    </xdr:from>
    <xdr:ext cx="469744" cy="259045"/>
    <xdr:sp macro="" textlink="">
      <xdr:nvSpPr>
        <xdr:cNvPr id="478" name="n_2aveValue【市民会館】&#10;一人当たり面積">
          <a:extLst>
            <a:ext uri="{FF2B5EF4-FFF2-40B4-BE49-F238E27FC236}">
              <a16:creationId xmlns:a16="http://schemas.microsoft.com/office/drawing/2014/main" id="{8EE622B0-21B7-45B4-8F0F-DE9134838848}"/>
            </a:ext>
          </a:extLst>
        </xdr:cNvPr>
        <xdr:cNvSpPr txBox="1"/>
      </xdr:nvSpPr>
      <xdr:spPr>
        <a:xfrm>
          <a:off x="8515427" y="18089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83838</xdr:rowOff>
    </xdr:from>
    <xdr:ext cx="469744" cy="259045"/>
    <xdr:sp macro="" textlink="">
      <xdr:nvSpPr>
        <xdr:cNvPr id="479" name="n_3aveValue【市民会館】&#10;一人当たり面積">
          <a:extLst>
            <a:ext uri="{FF2B5EF4-FFF2-40B4-BE49-F238E27FC236}">
              <a16:creationId xmlns:a16="http://schemas.microsoft.com/office/drawing/2014/main" id="{3AA4817F-429D-4A79-819E-C4816FA15138}"/>
            </a:ext>
          </a:extLst>
        </xdr:cNvPr>
        <xdr:cNvSpPr txBox="1"/>
      </xdr:nvSpPr>
      <xdr:spPr>
        <a:xfrm>
          <a:off x="7629602" y="18089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106697</xdr:rowOff>
    </xdr:from>
    <xdr:ext cx="469744" cy="259045"/>
    <xdr:sp macro="" textlink="">
      <xdr:nvSpPr>
        <xdr:cNvPr id="480" name="n_4aveValue【市民会館】&#10;一人当たり面積">
          <a:extLst>
            <a:ext uri="{FF2B5EF4-FFF2-40B4-BE49-F238E27FC236}">
              <a16:creationId xmlns:a16="http://schemas.microsoft.com/office/drawing/2014/main" id="{3D73CCCE-683D-4843-9FC0-E9AD2147101D}"/>
            </a:ext>
          </a:extLst>
        </xdr:cNvPr>
        <xdr:cNvSpPr txBox="1"/>
      </xdr:nvSpPr>
      <xdr:spPr>
        <a:xfrm>
          <a:off x="6740602" y="18112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100</xdr:row>
      <xdr:rowOff>149241</xdr:rowOff>
    </xdr:from>
    <xdr:ext cx="469744" cy="259045"/>
    <xdr:sp macro="" textlink="">
      <xdr:nvSpPr>
        <xdr:cNvPr id="481" name="n_1mainValue【市民会館】&#10;一人当たり面積">
          <a:extLst>
            <a:ext uri="{FF2B5EF4-FFF2-40B4-BE49-F238E27FC236}">
              <a16:creationId xmlns:a16="http://schemas.microsoft.com/office/drawing/2014/main" id="{74644578-19ED-4DB8-8AE9-915A64B87978}"/>
            </a:ext>
          </a:extLst>
        </xdr:cNvPr>
        <xdr:cNvSpPr txBox="1"/>
      </xdr:nvSpPr>
      <xdr:spPr>
        <a:xfrm>
          <a:off x="9391727" y="17294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100</xdr:row>
      <xdr:rowOff>154957</xdr:rowOff>
    </xdr:from>
    <xdr:ext cx="469744" cy="259045"/>
    <xdr:sp macro="" textlink="">
      <xdr:nvSpPr>
        <xdr:cNvPr id="482" name="n_2mainValue【市民会館】&#10;一人当たり面積">
          <a:extLst>
            <a:ext uri="{FF2B5EF4-FFF2-40B4-BE49-F238E27FC236}">
              <a16:creationId xmlns:a16="http://schemas.microsoft.com/office/drawing/2014/main" id="{94F31927-F892-45FD-8A87-1010E42C2B55}"/>
            </a:ext>
          </a:extLst>
        </xdr:cNvPr>
        <xdr:cNvSpPr txBox="1"/>
      </xdr:nvSpPr>
      <xdr:spPr>
        <a:xfrm>
          <a:off x="8515427" y="1729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100</xdr:row>
      <xdr:rowOff>160672</xdr:rowOff>
    </xdr:from>
    <xdr:ext cx="469744" cy="259045"/>
    <xdr:sp macro="" textlink="">
      <xdr:nvSpPr>
        <xdr:cNvPr id="483" name="n_3mainValue【市民会館】&#10;一人当たり面積">
          <a:extLst>
            <a:ext uri="{FF2B5EF4-FFF2-40B4-BE49-F238E27FC236}">
              <a16:creationId xmlns:a16="http://schemas.microsoft.com/office/drawing/2014/main" id="{6A75DD36-F7AD-494D-BD75-816D7F15A665}"/>
            </a:ext>
          </a:extLst>
        </xdr:cNvPr>
        <xdr:cNvSpPr txBox="1"/>
      </xdr:nvSpPr>
      <xdr:spPr>
        <a:xfrm>
          <a:off x="7629602" y="17308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101</xdr:row>
      <xdr:rowOff>652</xdr:rowOff>
    </xdr:from>
    <xdr:ext cx="469744" cy="259045"/>
    <xdr:sp macro="" textlink="">
      <xdr:nvSpPr>
        <xdr:cNvPr id="484" name="n_4mainValue【市民会館】&#10;一人当たり面積">
          <a:extLst>
            <a:ext uri="{FF2B5EF4-FFF2-40B4-BE49-F238E27FC236}">
              <a16:creationId xmlns:a16="http://schemas.microsoft.com/office/drawing/2014/main" id="{40837C3B-6816-4A15-97FC-E8D46C7589DE}"/>
            </a:ext>
          </a:extLst>
        </xdr:cNvPr>
        <xdr:cNvSpPr txBox="1"/>
      </xdr:nvSpPr>
      <xdr:spPr>
        <a:xfrm>
          <a:off x="6740602" y="17317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5" name="正方形/長方形 484">
          <a:extLst>
            <a:ext uri="{FF2B5EF4-FFF2-40B4-BE49-F238E27FC236}">
              <a16:creationId xmlns:a16="http://schemas.microsoft.com/office/drawing/2014/main" id="{F565CD8C-1E5B-467B-8F40-DC21474D28C0}"/>
            </a:ext>
          </a:extLst>
        </xdr:cNvPr>
        <xdr:cNvSpPr/>
      </xdr:nvSpPr>
      <xdr:spPr>
        <a:xfrm>
          <a:off x="12449175" y="419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6" name="正方形/長方形 485">
          <a:extLst>
            <a:ext uri="{FF2B5EF4-FFF2-40B4-BE49-F238E27FC236}">
              <a16:creationId xmlns:a16="http://schemas.microsoft.com/office/drawing/2014/main" id="{4748786C-6022-4FE9-A5FF-97CEA66D3CDA}"/>
            </a:ext>
          </a:extLst>
        </xdr:cNvPr>
        <xdr:cNvSpPr/>
      </xdr:nvSpPr>
      <xdr:spPr>
        <a:xfrm>
          <a:off x="12573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7" name="正方形/長方形 486">
          <a:extLst>
            <a:ext uri="{FF2B5EF4-FFF2-40B4-BE49-F238E27FC236}">
              <a16:creationId xmlns:a16="http://schemas.microsoft.com/office/drawing/2014/main" id="{FE7D7B89-D5BB-40F3-B253-987F69CAC68A}"/>
            </a:ext>
          </a:extLst>
        </xdr:cNvPr>
        <xdr:cNvSpPr/>
      </xdr:nvSpPr>
      <xdr:spPr>
        <a:xfrm>
          <a:off x="12573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8" name="正方形/長方形 487">
          <a:extLst>
            <a:ext uri="{FF2B5EF4-FFF2-40B4-BE49-F238E27FC236}">
              <a16:creationId xmlns:a16="http://schemas.microsoft.com/office/drawing/2014/main" id="{C06218BF-6FAB-4155-BAD8-8BBDA6B7C0A1}"/>
            </a:ext>
          </a:extLst>
        </xdr:cNvPr>
        <xdr:cNvSpPr/>
      </xdr:nvSpPr>
      <xdr:spPr>
        <a:xfrm>
          <a:off x="13592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9" name="正方形/長方形 488">
          <a:extLst>
            <a:ext uri="{FF2B5EF4-FFF2-40B4-BE49-F238E27FC236}">
              <a16:creationId xmlns:a16="http://schemas.microsoft.com/office/drawing/2014/main" id="{BDA3E9D2-AA30-45CE-B5E4-CBDC1399986D}"/>
            </a:ext>
          </a:extLst>
        </xdr:cNvPr>
        <xdr:cNvSpPr/>
      </xdr:nvSpPr>
      <xdr:spPr>
        <a:xfrm>
          <a:off x="13592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0" name="正方形/長方形 489">
          <a:extLst>
            <a:ext uri="{FF2B5EF4-FFF2-40B4-BE49-F238E27FC236}">
              <a16:creationId xmlns:a16="http://schemas.microsoft.com/office/drawing/2014/main" id="{4028EE4C-E028-4660-9665-ED122281C31F}"/>
            </a:ext>
          </a:extLst>
        </xdr:cNvPr>
        <xdr:cNvSpPr/>
      </xdr:nvSpPr>
      <xdr:spPr>
        <a:xfrm>
          <a:off x="14735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1" name="正方形/長方形 490">
          <a:extLst>
            <a:ext uri="{FF2B5EF4-FFF2-40B4-BE49-F238E27FC236}">
              <a16:creationId xmlns:a16="http://schemas.microsoft.com/office/drawing/2014/main" id="{42E1FD88-1B37-497A-BF93-9612E190D5E1}"/>
            </a:ext>
          </a:extLst>
        </xdr:cNvPr>
        <xdr:cNvSpPr/>
      </xdr:nvSpPr>
      <xdr:spPr>
        <a:xfrm>
          <a:off x="14735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2" name="正方形/長方形 491">
          <a:extLst>
            <a:ext uri="{FF2B5EF4-FFF2-40B4-BE49-F238E27FC236}">
              <a16:creationId xmlns:a16="http://schemas.microsoft.com/office/drawing/2014/main" id="{5B0B51FE-F94A-4498-98F8-FC85822AF071}"/>
            </a:ext>
          </a:extLst>
        </xdr:cNvPr>
        <xdr:cNvSpPr/>
      </xdr:nvSpPr>
      <xdr:spPr>
        <a:xfrm>
          <a:off x="12449175"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3" name="テキスト ボックス 492">
          <a:extLst>
            <a:ext uri="{FF2B5EF4-FFF2-40B4-BE49-F238E27FC236}">
              <a16:creationId xmlns:a16="http://schemas.microsoft.com/office/drawing/2014/main" id="{544532AF-B9E3-4A5D-9346-C2AE86F03EA1}"/>
            </a:ext>
          </a:extLst>
        </xdr:cNvPr>
        <xdr:cNvSpPr txBox="1"/>
      </xdr:nvSpPr>
      <xdr:spPr>
        <a:xfrm>
          <a:off x="12411075"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4" name="直線コネクタ 493">
          <a:extLst>
            <a:ext uri="{FF2B5EF4-FFF2-40B4-BE49-F238E27FC236}">
              <a16:creationId xmlns:a16="http://schemas.microsoft.com/office/drawing/2014/main" id="{C13620BA-ED8D-41FD-B565-1E55AE502DC4}"/>
            </a:ext>
          </a:extLst>
        </xdr:cNvPr>
        <xdr:cNvCxnSpPr/>
      </xdr:nvCxnSpPr>
      <xdr:spPr>
        <a:xfrm>
          <a:off x="12449175"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5" name="テキスト ボックス 494">
          <a:extLst>
            <a:ext uri="{FF2B5EF4-FFF2-40B4-BE49-F238E27FC236}">
              <a16:creationId xmlns:a16="http://schemas.microsoft.com/office/drawing/2014/main" id="{B36B20F0-37DE-43DA-9B20-5C3D76B3AE3F}"/>
            </a:ext>
          </a:extLst>
        </xdr:cNvPr>
        <xdr:cNvSpPr txBox="1"/>
      </xdr:nvSpPr>
      <xdr:spPr>
        <a:xfrm>
          <a:off x="11978821" y="748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96" name="直線コネクタ 495">
          <a:extLst>
            <a:ext uri="{FF2B5EF4-FFF2-40B4-BE49-F238E27FC236}">
              <a16:creationId xmlns:a16="http://schemas.microsoft.com/office/drawing/2014/main" id="{4E8437D4-020B-49F3-A9BC-5576540C240D}"/>
            </a:ext>
          </a:extLst>
        </xdr:cNvPr>
        <xdr:cNvCxnSpPr/>
      </xdr:nvCxnSpPr>
      <xdr:spPr>
        <a:xfrm>
          <a:off x="12449175"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97" name="テキスト ボックス 496">
          <a:extLst>
            <a:ext uri="{FF2B5EF4-FFF2-40B4-BE49-F238E27FC236}">
              <a16:creationId xmlns:a16="http://schemas.microsoft.com/office/drawing/2014/main" id="{05FA5B14-D42E-4787-854B-7C7D8BE86DD6}"/>
            </a:ext>
          </a:extLst>
        </xdr:cNvPr>
        <xdr:cNvSpPr txBox="1"/>
      </xdr:nvSpPr>
      <xdr:spPr>
        <a:xfrm>
          <a:off x="11978821" y="7154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98" name="直線コネクタ 497">
          <a:extLst>
            <a:ext uri="{FF2B5EF4-FFF2-40B4-BE49-F238E27FC236}">
              <a16:creationId xmlns:a16="http://schemas.microsoft.com/office/drawing/2014/main" id="{7F778B34-C125-4428-9805-3C9ED73B9C67}"/>
            </a:ext>
          </a:extLst>
        </xdr:cNvPr>
        <xdr:cNvCxnSpPr/>
      </xdr:nvCxnSpPr>
      <xdr:spPr>
        <a:xfrm>
          <a:off x="12449175" y="697003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99" name="テキスト ボックス 498">
          <a:extLst>
            <a:ext uri="{FF2B5EF4-FFF2-40B4-BE49-F238E27FC236}">
              <a16:creationId xmlns:a16="http://schemas.microsoft.com/office/drawing/2014/main" id="{08086B4F-0AAE-42B3-B53B-B4DFC92D6C0C}"/>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0" name="直線コネクタ 499">
          <a:extLst>
            <a:ext uri="{FF2B5EF4-FFF2-40B4-BE49-F238E27FC236}">
              <a16:creationId xmlns:a16="http://schemas.microsoft.com/office/drawing/2014/main" id="{E72D0A7A-F560-4B09-9C92-4AD23F010CAE}"/>
            </a:ext>
          </a:extLst>
        </xdr:cNvPr>
        <xdr:cNvCxnSpPr/>
      </xdr:nvCxnSpPr>
      <xdr:spPr>
        <a:xfrm>
          <a:off x="12449175" y="6643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1" name="テキスト ボックス 500">
          <a:extLst>
            <a:ext uri="{FF2B5EF4-FFF2-40B4-BE49-F238E27FC236}">
              <a16:creationId xmlns:a16="http://schemas.microsoft.com/office/drawing/2014/main" id="{F246CBD4-1B4E-4DD4-9895-E6F88E41BA2D}"/>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2" name="直線コネクタ 501">
          <a:extLst>
            <a:ext uri="{FF2B5EF4-FFF2-40B4-BE49-F238E27FC236}">
              <a16:creationId xmlns:a16="http://schemas.microsoft.com/office/drawing/2014/main" id="{F028EEB6-70AF-4FCA-AA9E-5546F395A5AD}"/>
            </a:ext>
          </a:extLst>
        </xdr:cNvPr>
        <xdr:cNvCxnSpPr/>
      </xdr:nvCxnSpPr>
      <xdr:spPr>
        <a:xfrm>
          <a:off x="12449175" y="631688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3" name="テキスト ボックス 502">
          <a:extLst>
            <a:ext uri="{FF2B5EF4-FFF2-40B4-BE49-F238E27FC236}">
              <a16:creationId xmlns:a16="http://schemas.microsoft.com/office/drawing/2014/main" id="{BD63034C-C3CF-459A-8886-7701E36D1B5E}"/>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4" name="直線コネクタ 503">
          <a:extLst>
            <a:ext uri="{FF2B5EF4-FFF2-40B4-BE49-F238E27FC236}">
              <a16:creationId xmlns:a16="http://schemas.microsoft.com/office/drawing/2014/main" id="{8F216FB0-6CA5-4EDD-B488-216D3EEA976B}"/>
            </a:ext>
          </a:extLst>
        </xdr:cNvPr>
        <xdr:cNvCxnSpPr/>
      </xdr:nvCxnSpPr>
      <xdr:spPr>
        <a:xfrm>
          <a:off x="12449175" y="5990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05" name="テキスト ボックス 504">
          <a:extLst>
            <a:ext uri="{FF2B5EF4-FFF2-40B4-BE49-F238E27FC236}">
              <a16:creationId xmlns:a16="http://schemas.microsoft.com/office/drawing/2014/main" id="{F8A5BEC4-A12B-41E6-AD98-5D7C40693A35}"/>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06" name="直線コネクタ 505">
          <a:extLst>
            <a:ext uri="{FF2B5EF4-FFF2-40B4-BE49-F238E27FC236}">
              <a16:creationId xmlns:a16="http://schemas.microsoft.com/office/drawing/2014/main" id="{514613E9-50F8-4909-99F4-BD292D5684F7}"/>
            </a:ext>
          </a:extLst>
        </xdr:cNvPr>
        <xdr:cNvCxnSpPr/>
      </xdr:nvCxnSpPr>
      <xdr:spPr>
        <a:xfrm>
          <a:off x="12449175"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07" name="テキスト ボックス 506">
          <a:extLst>
            <a:ext uri="{FF2B5EF4-FFF2-40B4-BE49-F238E27FC236}">
              <a16:creationId xmlns:a16="http://schemas.microsoft.com/office/drawing/2014/main" id="{EADD987C-A1FF-4F27-AD7E-92FCA8546758}"/>
            </a:ext>
          </a:extLst>
        </xdr:cNvPr>
        <xdr:cNvSpPr txBox="1"/>
      </xdr:nvSpPr>
      <xdr:spPr>
        <a:xfrm>
          <a:off x="12110236" y="552152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06EA7E4B-06D8-4F2C-AFA4-B53773180427}"/>
            </a:ext>
          </a:extLst>
        </xdr:cNvPr>
        <xdr:cNvCxnSpPr/>
      </xdr:nvCxnSpPr>
      <xdr:spPr>
        <a:xfrm>
          <a:off x="12449175"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09" name="【一般廃棄物処理施設】&#10;有形固定資産減価償却率グラフ枠">
          <a:extLst>
            <a:ext uri="{FF2B5EF4-FFF2-40B4-BE49-F238E27FC236}">
              <a16:creationId xmlns:a16="http://schemas.microsoft.com/office/drawing/2014/main" id="{6637AD00-EC4C-44D7-8D5A-B5030EA9015A}"/>
            </a:ext>
          </a:extLst>
        </xdr:cNvPr>
        <xdr:cNvSpPr/>
      </xdr:nvSpPr>
      <xdr:spPr>
        <a:xfrm>
          <a:off x="12449175"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28847</xdr:rowOff>
    </xdr:from>
    <xdr:to>
      <xdr:col>85</xdr:col>
      <xdr:colOff>126364</xdr:colOff>
      <xdr:row>41</xdr:row>
      <xdr:rowOff>112123</xdr:rowOff>
    </xdr:to>
    <xdr:cxnSp macro="">
      <xdr:nvCxnSpPr>
        <xdr:cNvPr id="510" name="直線コネクタ 509">
          <a:extLst>
            <a:ext uri="{FF2B5EF4-FFF2-40B4-BE49-F238E27FC236}">
              <a16:creationId xmlns:a16="http://schemas.microsoft.com/office/drawing/2014/main" id="{828A837D-7B25-4182-BC14-1EE93D688253}"/>
            </a:ext>
          </a:extLst>
        </xdr:cNvPr>
        <xdr:cNvCxnSpPr/>
      </xdr:nvCxnSpPr>
      <xdr:spPr>
        <a:xfrm flipV="1">
          <a:off x="16322039" y="5861322"/>
          <a:ext cx="0" cy="12802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115950</xdr:rowOff>
    </xdr:from>
    <xdr:ext cx="405111" cy="259045"/>
    <xdr:sp macro="" textlink="">
      <xdr:nvSpPr>
        <xdr:cNvPr id="511" name="【一般廃棄物処理施設】&#10;有形固定資産減価償却率最小値テキスト">
          <a:extLst>
            <a:ext uri="{FF2B5EF4-FFF2-40B4-BE49-F238E27FC236}">
              <a16:creationId xmlns:a16="http://schemas.microsoft.com/office/drawing/2014/main" id="{E8C8A4AB-3175-49DC-B690-00422370921B}"/>
            </a:ext>
          </a:extLst>
        </xdr:cNvPr>
        <xdr:cNvSpPr txBox="1"/>
      </xdr:nvSpPr>
      <xdr:spPr>
        <a:xfrm>
          <a:off x="16360775" y="7145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112123</xdr:rowOff>
    </xdr:from>
    <xdr:to>
      <xdr:col>86</xdr:col>
      <xdr:colOff>25400</xdr:colOff>
      <xdr:row>41</xdr:row>
      <xdr:rowOff>112123</xdr:rowOff>
    </xdr:to>
    <xdr:cxnSp macro="">
      <xdr:nvCxnSpPr>
        <xdr:cNvPr id="512" name="直線コネクタ 511">
          <a:extLst>
            <a:ext uri="{FF2B5EF4-FFF2-40B4-BE49-F238E27FC236}">
              <a16:creationId xmlns:a16="http://schemas.microsoft.com/office/drawing/2014/main" id="{5AA13CB1-9BF3-446F-B984-69FF4195CCE8}"/>
            </a:ext>
          </a:extLst>
        </xdr:cNvPr>
        <xdr:cNvCxnSpPr/>
      </xdr:nvCxnSpPr>
      <xdr:spPr>
        <a:xfrm>
          <a:off x="16230600" y="7141573"/>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146974</xdr:rowOff>
    </xdr:from>
    <xdr:ext cx="405111" cy="259045"/>
    <xdr:sp macro="" textlink="">
      <xdr:nvSpPr>
        <xdr:cNvPr id="513" name="【一般廃棄物処理施設】&#10;有形固定資産減価償却率最大値テキスト">
          <a:extLst>
            <a:ext uri="{FF2B5EF4-FFF2-40B4-BE49-F238E27FC236}">
              <a16:creationId xmlns:a16="http://schemas.microsoft.com/office/drawing/2014/main" id="{90BFDB06-0500-42CD-8FA3-D7FD9A5F3662}"/>
            </a:ext>
          </a:extLst>
        </xdr:cNvPr>
        <xdr:cNvSpPr txBox="1"/>
      </xdr:nvSpPr>
      <xdr:spPr>
        <a:xfrm>
          <a:off x="16360775" y="5636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28847</xdr:rowOff>
    </xdr:from>
    <xdr:to>
      <xdr:col>86</xdr:col>
      <xdr:colOff>25400</xdr:colOff>
      <xdr:row>34</xdr:row>
      <xdr:rowOff>28847</xdr:rowOff>
    </xdr:to>
    <xdr:cxnSp macro="">
      <xdr:nvCxnSpPr>
        <xdr:cNvPr id="514" name="直線コネクタ 513">
          <a:extLst>
            <a:ext uri="{FF2B5EF4-FFF2-40B4-BE49-F238E27FC236}">
              <a16:creationId xmlns:a16="http://schemas.microsoft.com/office/drawing/2014/main" id="{E80AAF02-4DDD-46D2-8257-F366C109EF63}"/>
            </a:ext>
          </a:extLst>
        </xdr:cNvPr>
        <xdr:cNvCxnSpPr/>
      </xdr:nvCxnSpPr>
      <xdr:spPr>
        <a:xfrm>
          <a:off x="16230600" y="5861322"/>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113591</xdr:rowOff>
    </xdr:from>
    <xdr:ext cx="405111" cy="259045"/>
    <xdr:sp macro="" textlink="">
      <xdr:nvSpPr>
        <xdr:cNvPr id="515" name="【一般廃棄物処理施設】&#10;有形固定資産減価償却率平均値テキスト">
          <a:extLst>
            <a:ext uri="{FF2B5EF4-FFF2-40B4-BE49-F238E27FC236}">
              <a16:creationId xmlns:a16="http://schemas.microsoft.com/office/drawing/2014/main" id="{D1524F7B-BF96-49F8-8AC1-6BE3CDED2FA4}"/>
            </a:ext>
          </a:extLst>
        </xdr:cNvPr>
        <xdr:cNvSpPr txBox="1"/>
      </xdr:nvSpPr>
      <xdr:spPr>
        <a:xfrm>
          <a:off x="16360775" y="64572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90715</xdr:rowOff>
    </xdr:from>
    <xdr:to>
      <xdr:col>85</xdr:col>
      <xdr:colOff>177800</xdr:colOff>
      <xdr:row>39</xdr:row>
      <xdr:rowOff>20865</xdr:rowOff>
    </xdr:to>
    <xdr:sp macro="" textlink="">
      <xdr:nvSpPr>
        <xdr:cNvPr id="516" name="フローチャート: 判断 515">
          <a:extLst>
            <a:ext uri="{FF2B5EF4-FFF2-40B4-BE49-F238E27FC236}">
              <a16:creationId xmlns:a16="http://schemas.microsoft.com/office/drawing/2014/main" id="{61883CD9-B9B2-47EB-8A09-CE7971C8597B}"/>
            </a:ext>
          </a:extLst>
        </xdr:cNvPr>
        <xdr:cNvSpPr/>
      </xdr:nvSpPr>
      <xdr:spPr>
        <a:xfrm>
          <a:off x="16268700" y="6605815"/>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105410</xdr:rowOff>
    </xdr:from>
    <xdr:to>
      <xdr:col>81</xdr:col>
      <xdr:colOff>101600</xdr:colOff>
      <xdr:row>39</xdr:row>
      <xdr:rowOff>35560</xdr:rowOff>
    </xdr:to>
    <xdr:sp macro="" textlink="">
      <xdr:nvSpPr>
        <xdr:cNvPr id="517" name="フローチャート: 判断 516">
          <a:extLst>
            <a:ext uri="{FF2B5EF4-FFF2-40B4-BE49-F238E27FC236}">
              <a16:creationId xmlns:a16="http://schemas.microsoft.com/office/drawing/2014/main" id="{DA05B191-9AB5-438C-A965-3507B9F8C451}"/>
            </a:ext>
          </a:extLst>
        </xdr:cNvPr>
        <xdr:cNvSpPr/>
      </xdr:nvSpPr>
      <xdr:spPr>
        <a:xfrm>
          <a:off x="15430500" y="6623685"/>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18" name="フローチャート: 判断 517">
          <a:extLst>
            <a:ext uri="{FF2B5EF4-FFF2-40B4-BE49-F238E27FC236}">
              <a16:creationId xmlns:a16="http://schemas.microsoft.com/office/drawing/2014/main" id="{10330A09-2CBE-406A-8122-BF3C28A71129}"/>
            </a:ext>
          </a:extLst>
        </xdr:cNvPr>
        <xdr:cNvSpPr/>
      </xdr:nvSpPr>
      <xdr:spPr>
        <a:xfrm>
          <a:off x="14544675" y="6591119"/>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49893</xdr:rowOff>
    </xdr:from>
    <xdr:to>
      <xdr:col>72</xdr:col>
      <xdr:colOff>38100</xdr:colOff>
      <xdr:row>38</xdr:row>
      <xdr:rowOff>151493</xdr:rowOff>
    </xdr:to>
    <xdr:sp macro="" textlink="">
      <xdr:nvSpPr>
        <xdr:cNvPr id="519" name="フローチャート: 判断 518">
          <a:extLst>
            <a:ext uri="{FF2B5EF4-FFF2-40B4-BE49-F238E27FC236}">
              <a16:creationId xmlns:a16="http://schemas.microsoft.com/office/drawing/2014/main" id="{ACE901AD-D4F3-4AD9-914D-BE53C60E192A}"/>
            </a:ext>
          </a:extLst>
        </xdr:cNvPr>
        <xdr:cNvSpPr/>
      </xdr:nvSpPr>
      <xdr:spPr>
        <a:xfrm>
          <a:off x="13655675" y="6568168"/>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43362</xdr:rowOff>
    </xdr:from>
    <xdr:to>
      <xdr:col>67</xdr:col>
      <xdr:colOff>101600</xdr:colOff>
      <xdr:row>38</xdr:row>
      <xdr:rowOff>144962</xdr:rowOff>
    </xdr:to>
    <xdr:sp macro="" textlink="">
      <xdr:nvSpPr>
        <xdr:cNvPr id="520" name="フローチャート: 判断 519">
          <a:extLst>
            <a:ext uri="{FF2B5EF4-FFF2-40B4-BE49-F238E27FC236}">
              <a16:creationId xmlns:a16="http://schemas.microsoft.com/office/drawing/2014/main" id="{D7BB98A6-CDC4-4B06-A8F8-AA259DB859B1}"/>
            </a:ext>
          </a:extLst>
        </xdr:cNvPr>
        <xdr:cNvSpPr/>
      </xdr:nvSpPr>
      <xdr:spPr>
        <a:xfrm>
          <a:off x="12763500" y="6561637"/>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4C1A453F-7D24-487A-8242-CE5C262CEAED}"/>
            </a:ext>
          </a:extLst>
        </xdr:cNvPr>
        <xdr:cNvSpPr txBox="1"/>
      </xdr:nvSpPr>
      <xdr:spPr>
        <a:xfrm>
          <a:off x="161321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B7618381-A754-455E-9BCF-CD71789D4D6E}"/>
            </a:ext>
          </a:extLst>
        </xdr:cNvPr>
        <xdr:cNvSpPr txBox="1"/>
      </xdr:nvSpPr>
      <xdr:spPr>
        <a:xfrm>
          <a:off x="15293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68486CDB-AB2A-456B-869C-2FC5C6C3F5DD}"/>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14E4C0AF-8A99-42A6-BDF8-E0366026386B}"/>
            </a:ext>
          </a:extLst>
        </xdr:cNvPr>
        <xdr:cNvSpPr txBox="1"/>
      </xdr:nvSpPr>
      <xdr:spPr>
        <a:xfrm>
          <a:off x="13515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03632542-B0A0-41E5-98B4-1AA0AD07B05E}"/>
            </a:ext>
          </a:extLst>
        </xdr:cNvPr>
        <xdr:cNvSpPr txBox="1"/>
      </xdr:nvSpPr>
      <xdr:spPr>
        <a:xfrm>
          <a:off x="12626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51526</xdr:rowOff>
    </xdr:from>
    <xdr:to>
      <xdr:col>85</xdr:col>
      <xdr:colOff>177800</xdr:colOff>
      <xdr:row>41</xdr:row>
      <xdr:rowOff>153126</xdr:rowOff>
    </xdr:to>
    <xdr:sp macro="" textlink="">
      <xdr:nvSpPr>
        <xdr:cNvPr id="526" name="楕円 525">
          <a:extLst>
            <a:ext uri="{FF2B5EF4-FFF2-40B4-BE49-F238E27FC236}">
              <a16:creationId xmlns:a16="http://schemas.microsoft.com/office/drawing/2014/main" id="{4825DB8F-0C5D-420E-A35C-E54F31CC78E2}"/>
            </a:ext>
          </a:extLst>
        </xdr:cNvPr>
        <xdr:cNvSpPr/>
      </xdr:nvSpPr>
      <xdr:spPr>
        <a:xfrm>
          <a:off x="16268700" y="7084151"/>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137903</xdr:rowOff>
    </xdr:from>
    <xdr:ext cx="405111" cy="259045"/>
    <xdr:sp macro="" textlink="">
      <xdr:nvSpPr>
        <xdr:cNvPr id="527" name="【一般廃棄物処理施設】&#10;有形固定資産減価償却率該当値テキスト">
          <a:extLst>
            <a:ext uri="{FF2B5EF4-FFF2-40B4-BE49-F238E27FC236}">
              <a16:creationId xmlns:a16="http://schemas.microsoft.com/office/drawing/2014/main" id="{0C0F4A6D-E11E-43A1-8976-C6BA1C487065}"/>
            </a:ext>
          </a:extLst>
        </xdr:cNvPr>
        <xdr:cNvSpPr txBox="1"/>
      </xdr:nvSpPr>
      <xdr:spPr>
        <a:xfrm>
          <a:off x="16360775" y="6995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9072</xdr:rowOff>
    </xdr:from>
    <xdr:to>
      <xdr:col>81</xdr:col>
      <xdr:colOff>101600</xdr:colOff>
      <xdr:row>41</xdr:row>
      <xdr:rowOff>110672</xdr:rowOff>
    </xdr:to>
    <xdr:sp macro="" textlink="">
      <xdr:nvSpPr>
        <xdr:cNvPr id="528" name="楕円 527">
          <a:extLst>
            <a:ext uri="{FF2B5EF4-FFF2-40B4-BE49-F238E27FC236}">
              <a16:creationId xmlns:a16="http://schemas.microsoft.com/office/drawing/2014/main" id="{AFF9FA2C-6D2B-42B7-942A-37978462A75D}"/>
            </a:ext>
          </a:extLst>
        </xdr:cNvPr>
        <xdr:cNvSpPr/>
      </xdr:nvSpPr>
      <xdr:spPr>
        <a:xfrm>
          <a:off x="15430500" y="7041697"/>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59872</xdr:rowOff>
    </xdr:from>
    <xdr:to>
      <xdr:col>85</xdr:col>
      <xdr:colOff>127000</xdr:colOff>
      <xdr:row>41</xdr:row>
      <xdr:rowOff>102326</xdr:rowOff>
    </xdr:to>
    <xdr:cxnSp macro="">
      <xdr:nvCxnSpPr>
        <xdr:cNvPr id="529" name="直線コネクタ 528">
          <a:extLst>
            <a:ext uri="{FF2B5EF4-FFF2-40B4-BE49-F238E27FC236}">
              <a16:creationId xmlns:a16="http://schemas.microsoft.com/office/drawing/2014/main" id="{47C04D65-7218-40B8-BEBA-61103782FE87}"/>
            </a:ext>
          </a:extLst>
        </xdr:cNvPr>
        <xdr:cNvCxnSpPr/>
      </xdr:nvCxnSpPr>
      <xdr:spPr>
        <a:xfrm>
          <a:off x="15484475" y="7089322"/>
          <a:ext cx="838200" cy="45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138067</xdr:rowOff>
    </xdr:from>
    <xdr:to>
      <xdr:col>76</xdr:col>
      <xdr:colOff>165100</xdr:colOff>
      <xdr:row>41</xdr:row>
      <xdr:rowOff>68217</xdr:rowOff>
    </xdr:to>
    <xdr:sp macro="" textlink="">
      <xdr:nvSpPr>
        <xdr:cNvPr id="530" name="楕円 529">
          <a:extLst>
            <a:ext uri="{FF2B5EF4-FFF2-40B4-BE49-F238E27FC236}">
              <a16:creationId xmlns:a16="http://schemas.microsoft.com/office/drawing/2014/main" id="{AA0AE589-A108-4B67-8E97-DF4A13CAD65B}"/>
            </a:ext>
          </a:extLst>
        </xdr:cNvPr>
        <xdr:cNvSpPr/>
      </xdr:nvSpPr>
      <xdr:spPr>
        <a:xfrm>
          <a:off x="14544675" y="6996067"/>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17417</xdr:rowOff>
    </xdr:from>
    <xdr:to>
      <xdr:col>81</xdr:col>
      <xdr:colOff>50800</xdr:colOff>
      <xdr:row>41</xdr:row>
      <xdr:rowOff>59872</xdr:rowOff>
    </xdr:to>
    <xdr:cxnSp macro="">
      <xdr:nvCxnSpPr>
        <xdr:cNvPr id="531" name="直線コネクタ 530">
          <a:extLst>
            <a:ext uri="{FF2B5EF4-FFF2-40B4-BE49-F238E27FC236}">
              <a16:creationId xmlns:a16="http://schemas.microsoft.com/office/drawing/2014/main" id="{E833AEF7-0D80-46E8-9E74-BD0A9595DB3F}"/>
            </a:ext>
          </a:extLst>
        </xdr:cNvPr>
        <xdr:cNvCxnSpPr/>
      </xdr:nvCxnSpPr>
      <xdr:spPr>
        <a:xfrm>
          <a:off x="14592300" y="7046867"/>
          <a:ext cx="892175"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95613</xdr:rowOff>
    </xdr:from>
    <xdr:to>
      <xdr:col>72</xdr:col>
      <xdr:colOff>38100</xdr:colOff>
      <xdr:row>41</xdr:row>
      <xdr:rowOff>25763</xdr:rowOff>
    </xdr:to>
    <xdr:sp macro="" textlink="">
      <xdr:nvSpPr>
        <xdr:cNvPr id="532" name="楕円 531">
          <a:extLst>
            <a:ext uri="{FF2B5EF4-FFF2-40B4-BE49-F238E27FC236}">
              <a16:creationId xmlns:a16="http://schemas.microsoft.com/office/drawing/2014/main" id="{00A4E608-07F6-49AA-9FEC-04D5EBF7B526}"/>
            </a:ext>
          </a:extLst>
        </xdr:cNvPr>
        <xdr:cNvSpPr/>
      </xdr:nvSpPr>
      <xdr:spPr>
        <a:xfrm>
          <a:off x="13655675" y="6953613"/>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146413</xdr:rowOff>
    </xdr:from>
    <xdr:to>
      <xdr:col>76</xdr:col>
      <xdr:colOff>114300</xdr:colOff>
      <xdr:row>41</xdr:row>
      <xdr:rowOff>17417</xdr:rowOff>
    </xdr:to>
    <xdr:cxnSp macro="">
      <xdr:nvCxnSpPr>
        <xdr:cNvPr id="533" name="直線コネクタ 532">
          <a:extLst>
            <a:ext uri="{FF2B5EF4-FFF2-40B4-BE49-F238E27FC236}">
              <a16:creationId xmlns:a16="http://schemas.microsoft.com/office/drawing/2014/main" id="{7238688F-A174-4C4B-A43F-9A9608BEC37F}"/>
            </a:ext>
          </a:extLst>
        </xdr:cNvPr>
        <xdr:cNvCxnSpPr/>
      </xdr:nvCxnSpPr>
      <xdr:spPr>
        <a:xfrm>
          <a:off x="13706475" y="7007588"/>
          <a:ext cx="885825" cy="39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53159</xdr:rowOff>
    </xdr:from>
    <xdr:to>
      <xdr:col>67</xdr:col>
      <xdr:colOff>101600</xdr:colOff>
      <xdr:row>40</xdr:row>
      <xdr:rowOff>154759</xdr:rowOff>
    </xdr:to>
    <xdr:sp macro="" textlink="">
      <xdr:nvSpPr>
        <xdr:cNvPr id="534" name="楕円 533">
          <a:extLst>
            <a:ext uri="{FF2B5EF4-FFF2-40B4-BE49-F238E27FC236}">
              <a16:creationId xmlns:a16="http://schemas.microsoft.com/office/drawing/2014/main" id="{44207E68-A7AC-430A-B309-0AE1CAB538ED}"/>
            </a:ext>
          </a:extLst>
        </xdr:cNvPr>
        <xdr:cNvSpPr/>
      </xdr:nvSpPr>
      <xdr:spPr>
        <a:xfrm>
          <a:off x="12763500" y="6911159"/>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103959</xdr:rowOff>
    </xdr:from>
    <xdr:to>
      <xdr:col>71</xdr:col>
      <xdr:colOff>177800</xdr:colOff>
      <xdr:row>40</xdr:row>
      <xdr:rowOff>146413</xdr:rowOff>
    </xdr:to>
    <xdr:cxnSp macro="">
      <xdr:nvCxnSpPr>
        <xdr:cNvPr id="535" name="直線コネクタ 534">
          <a:extLst>
            <a:ext uri="{FF2B5EF4-FFF2-40B4-BE49-F238E27FC236}">
              <a16:creationId xmlns:a16="http://schemas.microsoft.com/office/drawing/2014/main" id="{E7757B67-9F55-4D1A-A2AC-DC8471F89A1A}"/>
            </a:ext>
          </a:extLst>
        </xdr:cNvPr>
        <xdr:cNvCxnSpPr/>
      </xdr:nvCxnSpPr>
      <xdr:spPr>
        <a:xfrm>
          <a:off x="12817475" y="6965134"/>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52087</xdr:rowOff>
    </xdr:from>
    <xdr:ext cx="405111" cy="259045"/>
    <xdr:sp macro="" textlink="">
      <xdr:nvSpPr>
        <xdr:cNvPr id="536" name="n_1aveValue【一般廃棄物処理施設】&#10;有形固定資産減価償却率">
          <a:extLst>
            <a:ext uri="{FF2B5EF4-FFF2-40B4-BE49-F238E27FC236}">
              <a16:creationId xmlns:a16="http://schemas.microsoft.com/office/drawing/2014/main" id="{DC8FC17C-EB6C-44CD-8D1A-6E357FF86621}"/>
            </a:ext>
          </a:extLst>
        </xdr:cNvPr>
        <xdr:cNvSpPr txBox="1"/>
      </xdr:nvSpPr>
      <xdr:spPr>
        <a:xfrm>
          <a:off x="15269219" y="6398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22696</xdr:rowOff>
    </xdr:from>
    <xdr:ext cx="405111" cy="259045"/>
    <xdr:sp macro="" textlink="">
      <xdr:nvSpPr>
        <xdr:cNvPr id="537" name="n_2aveValue【一般廃棄物処理施設】&#10;有形固定資産減価償却率">
          <a:extLst>
            <a:ext uri="{FF2B5EF4-FFF2-40B4-BE49-F238E27FC236}">
              <a16:creationId xmlns:a16="http://schemas.microsoft.com/office/drawing/2014/main" id="{DEE2A3E1-F21B-434C-9141-68258DB3B843}"/>
            </a:ext>
          </a:extLst>
        </xdr:cNvPr>
        <xdr:cNvSpPr txBox="1"/>
      </xdr:nvSpPr>
      <xdr:spPr>
        <a:xfrm>
          <a:off x="14392919" y="636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168020</xdr:rowOff>
    </xdr:from>
    <xdr:ext cx="405111" cy="259045"/>
    <xdr:sp macro="" textlink="">
      <xdr:nvSpPr>
        <xdr:cNvPr id="538" name="n_3aveValue【一般廃棄物処理施設】&#10;有形固定資産減価償却率">
          <a:extLst>
            <a:ext uri="{FF2B5EF4-FFF2-40B4-BE49-F238E27FC236}">
              <a16:creationId xmlns:a16="http://schemas.microsoft.com/office/drawing/2014/main" id="{D9C583E0-B88A-4FF4-B6E6-99A6352D8F6B}"/>
            </a:ext>
          </a:extLst>
        </xdr:cNvPr>
        <xdr:cNvSpPr txBox="1"/>
      </xdr:nvSpPr>
      <xdr:spPr>
        <a:xfrm>
          <a:off x="13503919"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161488</xdr:rowOff>
    </xdr:from>
    <xdr:ext cx="405111" cy="259045"/>
    <xdr:sp macro="" textlink="">
      <xdr:nvSpPr>
        <xdr:cNvPr id="539" name="n_4aveValue【一般廃棄物処理施設】&#10;有形固定資産減価償却率">
          <a:extLst>
            <a:ext uri="{FF2B5EF4-FFF2-40B4-BE49-F238E27FC236}">
              <a16:creationId xmlns:a16="http://schemas.microsoft.com/office/drawing/2014/main" id="{63250A9A-A3A7-410E-922E-DED9E44F4634}"/>
            </a:ext>
          </a:extLst>
        </xdr:cNvPr>
        <xdr:cNvSpPr txBox="1"/>
      </xdr:nvSpPr>
      <xdr:spPr>
        <a:xfrm>
          <a:off x="12611744" y="6336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101799</xdr:rowOff>
    </xdr:from>
    <xdr:ext cx="405111" cy="259045"/>
    <xdr:sp macro="" textlink="">
      <xdr:nvSpPr>
        <xdr:cNvPr id="540" name="n_1mainValue【一般廃棄物処理施設】&#10;有形固定資産減価償却率">
          <a:extLst>
            <a:ext uri="{FF2B5EF4-FFF2-40B4-BE49-F238E27FC236}">
              <a16:creationId xmlns:a16="http://schemas.microsoft.com/office/drawing/2014/main" id="{20514576-6EDC-4CD1-B0AC-A1B2ED632618}"/>
            </a:ext>
          </a:extLst>
        </xdr:cNvPr>
        <xdr:cNvSpPr txBox="1"/>
      </xdr:nvSpPr>
      <xdr:spPr>
        <a:xfrm>
          <a:off x="15269219" y="7134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59344</xdr:rowOff>
    </xdr:from>
    <xdr:ext cx="405111" cy="259045"/>
    <xdr:sp macro="" textlink="">
      <xdr:nvSpPr>
        <xdr:cNvPr id="541" name="n_2mainValue【一般廃棄物処理施設】&#10;有形固定資産減価償却率">
          <a:extLst>
            <a:ext uri="{FF2B5EF4-FFF2-40B4-BE49-F238E27FC236}">
              <a16:creationId xmlns:a16="http://schemas.microsoft.com/office/drawing/2014/main" id="{4A7C37B5-DD4C-4ED7-AA4D-F96D7E42C0AE}"/>
            </a:ext>
          </a:extLst>
        </xdr:cNvPr>
        <xdr:cNvSpPr txBox="1"/>
      </xdr:nvSpPr>
      <xdr:spPr>
        <a:xfrm>
          <a:off x="14392919" y="7088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16890</xdr:rowOff>
    </xdr:from>
    <xdr:ext cx="405111" cy="259045"/>
    <xdr:sp macro="" textlink="">
      <xdr:nvSpPr>
        <xdr:cNvPr id="542" name="n_3mainValue【一般廃棄物処理施設】&#10;有形固定資産減価償却率">
          <a:extLst>
            <a:ext uri="{FF2B5EF4-FFF2-40B4-BE49-F238E27FC236}">
              <a16:creationId xmlns:a16="http://schemas.microsoft.com/office/drawing/2014/main" id="{6A3E5F0B-9AEB-4188-8559-1AE94BDC45D7}"/>
            </a:ext>
          </a:extLst>
        </xdr:cNvPr>
        <xdr:cNvSpPr txBox="1"/>
      </xdr:nvSpPr>
      <xdr:spPr>
        <a:xfrm>
          <a:off x="13503919" y="7046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145886</xdr:rowOff>
    </xdr:from>
    <xdr:ext cx="405111" cy="259045"/>
    <xdr:sp macro="" textlink="">
      <xdr:nvSpPr>
        <xdr:cNvPr id="543" name="n_4mainValue【一般廃棄物処理施設】&#10;有形固定資産減価償却率">
          <a:extLst>
            <a:ext uri="{FF2B5EF4-FFF2-40B4-BE49-F238E27FC236}">
              <a16:creationId xmlns:a16="http://schemas.microsoft.com/office/drawing/2014/main" id="{91E159CE-6B35-42B0-9D77-780A8B4FA6FC}"/>
            </a:ext>
          </a:extLst>
        </xdr:cNvPr>
        <xdr:cNvSpPr txBox="1"/>
      </xdr:nvSpPr>
      <xdr:spPr>
        <a:xfrm>
          <a:off x="12611744" y="7007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4" name="正方形/長方形 543">
          <a:extLst>
            <a:ext uri="{FF2B5EF4-FFF2-40B4-BE49-F238E27FC236}">
              <a16:creationId xmlns:a16="http://schemas.microsoft.com/office/drawing/2014/main" id="{BB4FA4DF-B73D-4C91-9C9E-80B7952E680D}"/>
            </a:ext>
          </a:extLst>
        </xdr:cNvPr>
        <xdr:cNvSpPr/>
      </xdr:nvSpPr>
      <xdr:spPr>
        <a:xfrm>
          <a:off x="18288000" y="419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5" name="正方形/長方形 544">
          <a:extLst>
            <a:ext uri="{FF2B5EF4-FFF2-40B4-BE49-F238E27FC236}">
              <a16:creationId xmlns:a16="http://schemas.microsoft.com/office/drawing/2014/main" id="{51D02176-A4F0-41A9-B42C-2D794BAD5406}"/>
            </a:ext>
          </a:extLst>
        </xdr:cNvPr>
        <xdr:cNvSpPr/>
      </xdr:nvSpPr>
      <xdr:spPr>
        <a:xfrm>
          <a:off x="18418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6" name="正方形/長方形 545">
          <a:extLst>
            <a:ext uri="{FF2B5EF4-FFF2-40B4-BE49-F238E27FC236}">
              <a16:creationId xmlns:a16="http://schemas.microsoft.com/office/drawing/2014/main" id="{88C3616B-F832-4359-BE5C-AA04256227A6}"/>
            </a:ext>
          </a:extLst>
        </xdr:cNvPr>
        <xdr:cNvSpPr/>
      </xdr:nvSpPr>
      <xdr:spPr>
        <a:xfrm>
          <a:off x="18418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7" name="正方形/長方形 546">
          <a:extLst>
            <a:ext uri="{FF2B5EF4-FFF2-40B4-BE49-F238E27FC236}">
              <a16:creationId xmlns:a16="http://schemas.microsoft.com/office/drawing/2014/main" id="{D44ABA45-4BDB-47CE-B130-80DD9D2FFB82}"/>
            </a:ext>
          </a:extLst>
        </xdr:cNvPr>
        <xdr:cNvSpPr/>
      </xdr:nvSpPr>
      <xdr:spPr>
        <a:xfrm>
          <a:off x="19431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8" name="正方形/長方形 547">
          <a:extLst>
            <a:ext uri="{FF2B5EF4-FFF2-40B4-BE49-F238E27FC236}">
              <a16:creationId xmlns:a16="http://schemas.microsoft.com/office/drawing/2014/main" id="{1B5CC424-861F-4F72-9BA4-89739FA9DB39}"/>
            </a:ext>
          </a:extLst>
        </xdr:cNvPr>
        <xdr:cNvSpPr/>
      </xdr:nvSpPr>
      <xdr:spPr>
        <a:xfrm>
          <a:off x="19431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9" name="正方形/長方形 548">
          <a:extLst>
            <a:ext uri="{FF2B5EF4-FFF2-40B4-BE49-F238E27FC236}">
              <a16:creationId xmlns:a16="http://schemas.microsoft.com/office/drawing/2014/main" id="{A7F9CE42-A054-42B4-B13D-39F9019B36A3}"/>
            </a:ext>
          </a:extLst>
        </xdr:cNvPr>
        <xdr:cNvSpPr/>
      </xdr:nvSpPr>
      <xdr:spPr>
        <a:xfrm>
          <a:off x="20574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0" name="正方形/長方形 549">
          <a:extLst>
            <a:ext uri="{FF2B5EF4-FFF2-40B4-BE49-F238E27FC236}">
              <a16:creationId xmlns:a16="http://schemas.microsoft.com/office/drawing/2014/main" id="{6BCDA83A-B7E9-4D43-B3A8-4D444B0B0397}"/>
            </a:ext>
          </a:extLst>
        </xdr:cNvPr>
        <xdr:cNvSpPr/>
      </xdr:nvSpPr>
      <xdr:spPr>
        <a:xfrm>
          <a:off x="20574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1" name="正方形/長方形 550">
          <a:extLst>
            <a:ext uri="{FF2B5EF4-FFF2-40B4-BE49-F238E27FC236}">
              <a16:creationId xmlns:a16="http://schemas.microsoft.com/office/drawing/2014/main" id="{BD4706C4-2A52-45C0-A2FD-D24486BEB61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2" name="テキスト ボックス 551">
          <a:extLst>
            <a:ext uri="{FF2B5EF4-FFF2-40B4-BE49-F238E27FC236}">
              <a16:creationId xmlns:a16="http://schemas.microsoft.com/office/drawing/2014/main" id="{4276550A-6405-489D-B2F0-BA7DE2B061A1}"/>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3" name="直線コネクタ 552">
          <a:extLst>
            <a:ext uri="{FF2B5EF4-FFF2-40B4-BE49-F238E27FC236}">
              <a16:creationId xmlns:a16="http://schemas.microsoft.com/office/drawing/2014/main" id="{F6C2C4B7-8F2C-40BC-A29B-F347C1DBDF5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54" name="直線コネクタ 553">
          <a:extLst>
            <a:ext uri="{FF2B5EF4-FFF2-40B4-BE49-F238E27FC236}">
              <a16:creationId xmlns:a16="http://schemas.microsoft.com/office/drawing/2014/main" id="{7A7CEBBF-BE8F-422E-8FBE-192419E943ED}"/>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555" name="テキスト ボックス 554">
          <a:extLst>
            <a:ext uri="{FF2B5EF4-FFF2-40B4-BE49-F238E27FC236}">
              <a16:creationId xmlns:a16="http://schemas.microsoft.com/office/drawing/2014/main" id="{A4EFA184-DD3D-4D24-85D8-960D1F48CF1C}"/>
            </a:ext>
          </a:extLst>
        </xdr:cNvPr>
        <xdr:cNvSpPr txBox="1"/>
      </xdr:nvSpPr>
      <xdr:spPr>
        <a:xfrm>
          <a:off x="18039214" y="69094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6" name="直線コネクタ 555">
          <a:extLst>
            <a:ext uri="{FF2B5EF4-FFF2-40B4-BE49-F238E27FC236}">
              <a16:creationId xmlns:a16="http://schemas.microsoft.com/office/drawing/2014/main" id="{1EEDDEDF-0BCF-4933-8F17-DC99506D0AD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57" name="テキスト ボックス 556">
          <a:extLst>
            <a:ext uri="{FF2B5EF4-FFF2-40B4-BE49-F238E27FC236}">
              <a16:creationId xmlns:a16="http://schemas.microsoft.com/office/drawing/2014/main" id="{F7C761AC-E83F-4806-BACC-5D6B35A9A971}"/>
            </a:ext>
          </a:extLst>
        </xdr:cNvPr>
        <xdr:cNvSpPr txBox="1"/>
      </xdr:nvSpPr>
      <xdr:spPr>
        <a:xfrm>
          <a:off x="17695756" y="63379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58" name="直線コネクタ 557">
          <a:extLst>
            <a:ext uri="{FF2B5EF4-FFF2-40B4-BE49-F238E27FC236}">
              <a16:creationId xmlns:a16="http://schemas.microsoft.com/office/drawing/2014/main" id="{66173541-829D-4EFD-AF0A-DD0179824519}"/>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59" name="テキスト ボックス 558">
          <a:extLst>
            <a:ext uri="{FF2B5EF4-FFF2-40B4-BE49-F238E27FC236}">
              <a16:creationId xmlns:a16="http://schemas.microsoft.com/office/drawing/2014/main" id="{AFC4EF8F-E2EA-4DD7-9314-9724038686FF}"/>
            </a:ext>
          </a:extLst>
        </xdr:cNvPr>
        <xdr:cNvSpPr txBox="1"/>
      </xdr:nvSpPr>
      <xdr:spPr>
        <a:xfrm>
          <a:off x="17695756" y="57664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0" name="直線コネクタ 559">
          <a:extLst>
            <a:ext uri="{FF2B5EF4-FFF2-40B4-BE49-F238E27FC236}">
              <a16:creationId xmlns:a16="http://schemas.microsoft.com/office/drawing/2014/main" id="{362F922A-7BA8-4D6B-85CC-8546E434E30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1" name="テキスト ボックス 560">
          <a:extLst>
            <a:ext uri="{FF2B5EF4-FFF2-40B4-BE49-F238E27FC236}">
              <a16:creationId xmlns:a16="http://schemas.microsoft.com/office/drawing/2014/main" id="{4908C1FC-D3A1-46B8-860A-3C80DB8BFD61}"/>
            </a:ext>
          </a:extLst>
        </xdr:cNvPr>
        <xdr:cNvSpPr txBox="1"/>
      </xdr:nvSpPr>
      <xdr:spPr>
        <a:xfrm>
          <a:off x="17695756" y="51949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2" name="【一般廃棄物処理施設】&#10;一人当たり有形固定資産（償却資産）額グラフ枠">
          <a:extLst>
            <a:ext uri="{FF2B5EF4-FFF2-40B4-BE49-F238E27FC236}">
              <a16:creationId xmlns:a16="http://schemas.microsoft.com/office/drawing/2014/main" id="{CE41C8DE-FC87-44CB-9224-265BB15E3B74}"/>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46231</xdr:rowOff>
    </xdr:from>
    <xdr:to>
      <xdr:col>116</xdr:col>
      <xdr:colOff>62864</xdr:colOff>
      <xdr:row>41</xdr:row>
      <xdr:rowOff>3442</xdr:rowOff>
    </xdr:to>
    <xdr:cxnSp macro="">
      <xdr:nvCxnSpPr>
        <xdr:cNvPr id="563" name="直線コネクタ 562">
          <a:extLst>
            <a:ext uri="{FF2B5EF4-FFF2-40B4-BE49-F238E27FC236}">
              <a16:creationId xmlns:a16="http://schemas.microsoft.com/office/drawing/2014/main" id="{32878569-E779-46E7-A024-D98E79D39C84}"/>
            </a:ext>
          </a:extLst>
        </xdr:cNvPr>
        <xdr:cNvCxnSpPr/>
      </xdr:nvCxnSpPr>
      <xdr:spPr>
        <a:xfrm flipV="1">
          <a:off x="22164039" y="5878706"/>
          <a:ext cx="0" cy="11541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7269</xdr:rowOff>
    </xdr:from>
    <xdr:ext cx="469744" cy="259045"/>
    <xdr:sp macro="" textlink="">
      <xdr:nvSpPr>
        <xdr:cNvPr id="564" name="【一般廃棄物処理施設】&#10;一人当たり有形固定資産（償却資産）額最小値テキスト">
          <a:extLst>
            <a:ext uri="{FF2B5EF4-FFF2-40B4-BE49-F238E27FC236}">
              <a16:creationId xmlns:a16="http://schemas.microsoft.com/office/drawing/2014/main" id="{CFF1024A-95C5-426F-822A-3F3F9BFA9E67}"/>
            </a:ext>
          </a:extLst>
        </xdr:cNvPr>
        <xdr:cNvSpPr txBox="1"/>
      </xdr:nvSpPr>
      <xdr:spPr>
        <a:xfrm>
          <a:off x="22202775" y="7039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3442</xdr:rowOff>
    </xdr:from>
    <xdr:to>
      <xdr:col>116</xdr:col>
      <xdr:colOff>152400</xdr:colOff>
      <xdr:row>41</xdr:row>
      <xdr:rowOff>3442</xdr:rowOff>
    </xdr:to>
    <xdr:cxnSp macro="">
      <xdr:nvCxnSpPr>
        <xdr:cNvPr id="565" name="直線コネクタ 564">
          <a:extLst>
            <a:ext uri="{FF2B5EF4-FFF2-40B4-BE49-F238E27FC236}">
              <a16:creationId xmlns:a16="http://schemas.microsoft.com/office/drawing/2014/main" id="{6682D4E2-2019-4966-B1E0-2C7386C74AC2}"/>
            </a:ext>
          </a:extLst>
        </xdr:cNvPr>
        <xdr:cNvCxnSpPr/>
      </xdr:nvCxnSpPr>
      <xdr:spPr>
        <a:xfrm>
          <a:off x="22075775" y="7032892"/>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164358</xdr:rowOff>
    </xdr:from>
    <xdr:ext cx="599010" cy="259045"/>
    <xdr:sp macro="" textlink="">
      <xdr:nvSpPr>
        <xdr:cNvPr id="566" name="【一般廃棄物処理施設】&#10;一人当たり有形固定資産（償却資産）額最大値テキスト">
          <a:extLst>
            <a:ext uri="{FF2B5EF4-FFF2-40B4-BE49-F238E27FC236}">
              <a16:creationId xmlns:a16="http://schemas.microsoft.com/office/drawing/2014/main" id="{E6C6F539-5A1E-42ED-B454-D8898CF26A8F}"/>
            </a:ext>
          </a:extLst>
        </xdr:cNvPr>
        <xdr:cNvSpPr txBox="1"/>
      </xdr:nvSpPr>
      <xdr:spPr>
        <a:xfrm>
          <a:off x="22202775" y="56539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46231</xdr:rowOff>
    </xdr:from>
    <xdr:to>
      <xdr:col>116</xdr:col>
      <xdr:colOff>152400</xdr:colOff>
      <xdr:row>34</xdr:row>
      <xdr:rowOff>46231</xdr:rowOff>
    </xdr:to>
    <xdr:cxnSp macro="">
      <xdr:nvCxnSpPr>
        <xdr:cNvPr id="567" name="直線コネクタ 566">
          <a:extLst>
            <a:ext uri="{FF2B5EF4-FFF2-40B4-BE49-F238E27FC236}">
              <a16:creationId xmlns:a16="http://schemas.microsoft.com/office/drawing/2014/main" id="{A39A89F8-481B-41E7-9AB9-D170374BB48D}"/>
            </a:ext>
          </a:extLst>
        </xdr:cNvPr>
        <xdr:cNvCxnSpPr/>
      </xdr:nvCxnSpPr>
      <xdr:spPr>
        <a:xfrm>
          <a:off x="22075775" y="5878706"/>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27663</xdr:rowOff>
    </xdr:from>
    <xdr:ext cx="534377" cy="259045"/>
    <xdr:sp macro="" textlink="">
      <xdr:nvSpPr>
        <xdr:cNvPr id="568" name="【一般廃棄物処理施設】&#10;一人当たり有形固定資産（償却資産）額平均値テキスト">
          <a:extLst>
            <a:ext uri="{FF2B5EF4-FFF2-40B4-BE49-F238E27FC236}">
              <a16:creationId xmlns:a16="http://schemas.microsoft.com/office/drawing/2014/main" id="{01917CDF-6A90-409F-B673-59A0981D5817}"/>
            </a:ext>
          </a:extLst>
        </xdr:cNvPr>
        <xdr:cNvSpPr txBox="1"/>
      </xdr:nvSpPr>
      <xdr:spPr>
        <a:xfrm>
          <a:off x="22202775" y="63744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4786</xdr:rowOff>
    </xdr:from>
    <xdr:to>
      <xdr:col>116</xdr:col>
      <xdr:colOff>114300</xdr:colOff>
      <xdr:row>38</xdr:row>
      <xdr:rowOff>106386</xdr:rowOff>
    </xdr:to>
    <xdr:sp macro="" textlink="">
      <xdr:nvSpPr>
        <xdr:cNvPr id="569" name="フローチャート: 判断 568">
          <a:extLst>
            <a:ext uri="{FF2B5EF4-FFF2-40B4-BE49-F238E27FC236}">
              <a16:creationId xmlns:a16="http://schemas.microsoft.com/office/drawing/2014/main" id="{B3593704-DB2E-4A4A-987C-A990B2488895}"/>
            </a:ext>
          </a:extLst>
        </xdr:cNvPr>
        <xdr:cNvSpPr/>
      </xdr:nvSpPr>
      <xdr:spPr>
        <a:xfrm>
          <a:off x="22113875" y="6523061"/>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42339</xdr:rowOff>
    </xdr:from>
    <xdr:to>
      <xdr:col>112</xdr:col>
      <xdr:colOff>38100</xdr:colOff>
      <xdr:row>38</xdr:row>
      <xdr:rowOff>143939</xdr:rowOff>
    </xdr:to>
    <xdr:sp macro="" textlink="">
      <xdr:nvSpPr>
        <xdr:cNvPr id="570" name="フローチャート: 判断 569">
          <a:extLst>
            <a:ext uri="{FF2B5EF4-FFF2-40B4-BE49-F238E27FC236}">
              <a16:creationId xmlns:a16="http://schemas.microsoft.com/office/drawing/2014/main" id="{3D5378C0-E1A2-4C08-9EE9-6161754BFF8F}"/>
            </a:ext>
          </a:extLst>
        </xdr:cNvPr>
        <xdr:cNvSpPr/>
      </xdr:nvSpPr>
      <xdr:spPr>
        <a:xfrm>
          <a:off x="21275675" y="6557439"/>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50300</xdr:rowOff>
    </xdr:from>
    <xdr:to>
      <xdr:col>107</xdr:col>
      <xdr:colOff>101600</xdr:colOff>
      <xdr:row>38</xdr:row>
      <xdr:rowOff>151900</xdr:rowOff>
    </xdr:to>
    <xdr:sp macro="" textlink="">
      <xdr:nvSpPr>
        <xdr:cNvPr id="571" name="フローチャート: 判断 570">
          <a:extLst>
            <a:ext uri="{FF2B5EF4-FFF2-40B4-BE49-F238E27FC236}">
              <a16:creationId xmlns:a16="http://schemas.microsoft.com/office/drawing/2014/main" id="{C3411A65-EF3C-48A4-9B4F-D66494C65944}"/>
            </a:ext>
          </a:extLst>
        </xdr:cNvPr>
        <xdr:cNvSpPr/>
      </xdr:nvSpPr>
      <xdr:spPr>
        <a:xfrm>
          <a:off x="20383500" y="6568575"/>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58975</xdr:rowOff>
    </xdr:from>
    <xdr:to>
      <xdr:col>102</xdr:col>
      <xdr:colOff>165100</xdr:colOff>
      <xdr:row>38</xdr:row>
      <xdr:rowOff>160575</xdr:rowOff>
    </xdr:to>
    <xdr:sp macro="" textlink="">
      <xdr:nvSpPr>
        <xdr:cNvPr id="572" name="フローチャート: 判断 571">
          <a:extLst>
            <a:ext uri="{FF2B5EF4-FFF2-40B4-BE49-F238E27FC236}">
              <a16:creationId xmlns:a16="http://schemas.microsoft.com/office/drawing/2014/main" id="{F7EBE8BE-46DA-4188-AB00-AC11CB2D43BD}"/>
            </a:ext>
          </a:extLst>
        </xdr:cNvPr>
        <xdr:cNvSpPr/>
      </xdr:nvSpPr>
      <xdr:spPr>
        <a:xfrm>
          <a:off x="19497675" y="6574075"/>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75498</xdr:rowOff>
    </xdr:from>
    <xdr:to>
      <xdr:col>98</xdr:col>
      <xdr:colOff>38100</xdr:colOff>
      <xdr:row>39</xdr:row>
      <xdr:rowOff>5648</xdr:rowOff>
    </xdr:to>
    <xdr:sp macro="" textlink="">
      <xdr:nvSpPr>
        <xdr:cNvPr id="573" name="フローチャート: 判断 572">
          <a:extLst>
            <a:ext uri="{FF2B5EF4-FFF2-40B4-BE49-F238E27FC236}">
              <a16:creationId xmlns:a16="http://schemas.microsoft.com/office/drawing/2014/main" id="{AD2DA58E-9401-4A77-A581-97D52FB5C380}"/>
            </a:ext>
          </a:extLst>
        </xdr:cNvPr>
        <xdr:cNvSpPr/>
      </xdr:nvSpPr>
      <xdr:spPr>
        <a:xfrm>
          <a:off x="18608675" y="6590598"/>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4" name="テキスト ボックス 573">
          <a:extLst>
            <a:ext uri="{FF2B5EF4-FFF2-40B4-BE49-F238E27FC236}">
              <a16:creationId xmlns:a16="http://schemas.microsoft.com/office/drawing/2014/main" id="{9AA3A817-F961-4BDC-9FD7-A0285B9579E7}"/>
            </a:ext>
          </a:extLst>
        </xdr:cNvPr>
        <xdr:cNvSpPr txBox="1"/>
      </xdr:nvSpPr>
      <xdr:spPr>
        <a:xfrm>
          <a:off x="219741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5" name="テキスト ボックス 574">
          <a:extLst>
            <a:ext uri="{FF2B5EF4-FFF2-40B4-BE49-F238E27FC236}">
              <a16:creationId xmlns:a16="http://schemas.microsoft.com/office/drawing/2014/main" id="{299686CE-3EF6-4A70-97BB-8B23D6A002D4}"/>
            </a:ext>
          </a:extLst>
        </xdr:cNvPr>
        <xdr:cNvSpPr txBox="1"/>
      </xdr:nvSpPr>
      <xdr:spPr>
        <a:xfrm>
          <a:off x="21135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6" name="テキスト ボックス 575">
          <a:extLst>
            <a:ext uri="{FF2B5EF4-FFF2-40B4-BE49-F238E27FC236}">
              <a16:creationId xmlns:a16="http://schemas.microsoft.com/office/drawing/2014/main" id="{DB547ADE-90BD-44F1-9E1A-5A67963CDCBA}"/>
            </a:ext>
          </a:extLst>
        </xdr:cNvPr>
        <xdr:cNvSpPr txBox="1"/>
      </xdr:nvSpPr>
      <xdr:spPr>
        <a:xfrm>
          <a:off x="20246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25A350B6-B8AB-4951-AD4E-0D3276947D3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2A8AE6DF-46AC-43A9-A31C-80DB34C283B5}"/>
            </a:ext>
          </a:extLst>
        </xdr:cNvPr>
        <xdr:cNvSpPr txBox="1"/>
      </xdr:nvSpPr>
      <xdr:spPr>
        <a:xfrm>
          <a:off x="18468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148289</xdr:rowOff>
    </xdr:from>
    <xdr:to>
      <xdr:col>116</xdr:col>
      <xdr:colOff>114300</xdr:colOff>
      <xdr:row>40</xdr:row>
      <xdr:rowOff>78439</xdr:rowOff>
    </xdr:to>
    <xdr:sp macro="" textlink="">
      <xdr:nvSpPr>
        <xdr:cNvPr id="579" name="楕円 578">
          <a:extLst>
            <a:ext uri="{FF2B5EF4-FFF2-40B4-BE49-F238E27FC236}">
              <a16:creationId xmlns:a16="http://schemas.microsoft.com/office/drawing/2014/main" id="{D7A53E96-460B-49D8-B779-FD0AAD444F9E}"/>
            </a:ext>
          </a:extLst>
        </xdr:cNvPr>
        <xdr:cNvSpPr/>
      </xdr:nvSpPr>
      <xdr:spPr>
        <a:xfrm>
          <a:off x="22113875" y="6834839"/>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126716</xdr:rowOff>
    </xdr:from>
    <xdr:ext cx="534377" cy="259045"/>
    <xdr:sp macro="" textlink="">
      <xdr:nvSpPr>
        <xdr:cNvPr id="580" name="【一般廃棄物処理施設】&#10;一人当たり有形固定資産（償却資産）額該当値テキスト">
          <a:extLst>
            <a:ext uri="{FF2B5EF4-FFF2-40B4-BE49-F238E27FC236}">
              <a16:creationId xmlns:a16="http://schemas.microsoft.com/office/drawing/2014/main" id="{CDA26183-F96E-4315-A72E-E19B0EC6FAC9}"/>
            </a:ext>
          </a:extLst>
        </xdr:cNvPr>
        <xdr:cNvSpPr txBox="1"/>
      </xdr:nvSpPr>
      <xdr:spPr>
        <a:xfrm>
          <a:off x="22202775" y="6816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149513</xdr:rowOff>
    </xdr:from>
    <xdr:to>
      <xdr:col>112</xdr:col>
      <xdr:colOff>38100</xdr:colOff>
      <xdr:row>40</xdr:row>
      <xdr:rowOff>79663</xdr:rowOff>
    </xdr:to>
    <xdr:sp macro="" textlink="">
      <xdr:nvSpPr>
        <xdr:cNvPr id="581" name="楕円 580">
          <a:extLst>
            <a:ext uri="{FF2B5EF4-FFF2-40B4-BE49-F238E27FC236}">
              <a16:creationId xmlns:a16="http://schemas.microsoft.com/office/drawing/2014/main" id="{688099B5-5229-4C07-97B6-9204576D27D5}"/>
            </a:ext>
          </a:extLst>
        </xdr:cNvPr>
        <xdr:cNvSpPr/>
      </xdr:nvSpPr>
      <xdr:spPr>
        <a:xfrm>
          <a:off x="21275675" y="6836063"/>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27639</xdr:rowOff>
    </xdr:from>
    <xdr:to>
      <xdr:col>116</xdr:col>
      <xdr:colOff>63500</xdr:colOff>
      <xdr:row>40</xdr:row>
      <xdr:rowOff>28863</xdr:rowOff>
    </xdr:to>
    <xdr:cxnSp macro="">
      <xdr:nvCxnSpPr>
        <xdr:cNvPr id="582" name="直線コネクタ 581">
          <a:extLst>
            <a:ext uri="{FF2B5EF4-FFF2-40B4-BE49-F238E27FC236}">
              <a16:creationId xmlns:a16="http://schemas.microsoft.com/office/drawing/2014/main" id="{1085E819-D259-42E4-B472-F2E093502236}"/>
            </a:ext>
          </a:extLst>
        </xdr:cNvPr>
        <xdr:cNvCxnSpPr/>
      </xdr:nvCxnSpPr>
      <xdr:spPr>
        <a:xfrm flipV="1">
          <a:off x="21326475" y="6888814"/>
          <a:ext cx="838200" cy="1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150799</xdr:rowOff>
    </xdr:from>
    <xdr:to>
      <xdr:col>107</xdr:col>
      <xdr:colOff>101600</xdr:colOff>
      <xdr:row>40</xdr:row>
      <xdr:rowOff>80949</xdr:rowOff>
    </xdr:to>
    <xdr:sp macro="" textlink="">
      <xdr:nvSpPr>
        <xdr:cNvPr id="583" name="楕円 582">
          <a:extLst>
            <a:ext uri="{FF2B5EF4-FFF2-40B4-BE49-F238E27FC236}">
              <a16:creationId xmlns:a16="http://schemas.microsoft.com/office/drawing/2014/main" id="{9FB4A108-576D-429D-A066-9193697A5D73}"/>
            </a:ext>
          </a:extLst>
        </xdr:cNvPr>
        <xdr:cNvSpPr/>
      </xdr:nvSpPr>
      <xdr:spPr>
        <a:xfrm>
          <a:off x="20383500" y="6837349"/>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28863</xdr:rowOff>
    </xdr:from>
    <xdr:to>
      <xdr:col>111</xdr:col>
      <xdr:colOff>177800</xdr:colOff>
      <xdr:row>40</xdr:row>
      <xdr:rowOff>30149</xdr:rowOff>
    </xdr:to>
    <xdr:cxnSp macro="">
      <xdr:nvCxnSpPr>
        <xdr:cNvPr id="584" name="直線コネクタ 583">
          <a:extLst>
            <a:ext uri="{FF2B5EF4-FFF2-40B4-BE49-F238E27FC236}">
              <a16:creationId xmlns:a16="http://schemas.microsoft.com/office/drawing/2014/main" id="{1E49096D-E132-4BE7-84B5-694FABDC67F8}"/>
            </a:ext>
          </a:extLst>
        </xdr:cNvPr>
        <xdr:cNvCxnSpPr/>
      </xdr:nvCxnSpPr>
      <xdr:spPr>
        <a:xfrm flipV="1">
          <a:off x="20437475" y="6890038"/>
          <a:ext cx="889000" cy="1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151850</xdr:rowOff>
    </xdr:from>
    <xdr:to>
      <xdr:col>102</xdr:col>
      <xdr:colOff>165100</xdr:colOff>
      <xdr:row>40</xdr:row>
      <xdr:rowOff>82000</xdr:rowOff>
    </xdr:to>
    <xdr:sp macro="" textlink="">
      <xdr:nvSpPr>
        <xdr:cNvPr id="585" name="楕円 584">
          <a:extLst>
            <a:ext uri="{FF2B5EF4-FFF2-40B4-BE49-F238E27FC236}">
              <a16:creationId xmlns:a16="http://schemas.microsoft.com/office/drawing/2014/main" id="{F96A596D-5CF6-4703-914E-DF359CBF38B0}"/>
            </a:ext>
          </a:extLst>
        </xdr:cNvPr>
        <xdr:cNvSpPr/>
      </xdr:nvSpPr>
      <xdr:spPr>
        <a:xfrm>
          <a:off x="19497675" y="6838400"/>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30149</xdr:rowOff>
    </xdr:from>
    <xdr:to>
      <xdr:col>107</xdr:col>
      <xdr:colOff>50800</xdr:colOff>
      <xdr:row>40</xdr:row>
      <xdr:rowOff>31200</xdr:rowOff>
    </xdr:to>
    <xdr:cxnSp macro="">
      <xdr:nvCxnSpPr>
        <xdr:cNvPr id="586" name="直線コネクタ 585">
          <a:extLst>
            <a:ext uri="{FF2B5EF4-FFF2-40B4-BE49-F238E27FC236}">
              <a16:creationId xmlns:a16="http://schemas.microsoft.com/office/drawing/2014/main" id="{237C2B0D-453F-44DE-AC64-9E2AE32C26D3}"/>
            </a:ext>
          </a:extLst>
        </xdr:cNvPr>
        <xdr:cNvCxnSpPr/>
      </xdr:nvCxnSpPr>
      <xdr:spPr>
        <a:xfrm flipV="1">
          <a:off x="19545300" y="6891324"/>
          <a:ext cx="892175" cy="1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153050</xdr:rowOff>
    </xdr:from>
    <xdr:to>
      <xdr:col>98</xdr:col>
      <xdr:colOff>38100</xdr:colOff>
      <xdr:row>40</xdr:row>
      <xdr:rowOff>83200</xdr:rowOff>
    </xdr:to>
    <xdr:sp macro="" textlink="">
      <xdr:nvSpPr>
        <xdr:cNvPr id="587" name="楕円 586">
          <a:extLst>
            <a:ext uri="{FF2B5EF4-FFF2-40B4-BE49-F238E27FC236}">
              <a16:creationId xmlns:a16="http://schemas.microsoft.com/office/drawing/2014/main" id="{8FBB6EF1-4136-4984-8548-67A2E810ECD2}"/>
            </a:ext>
          </a:extLst>
        </xdr:cNvPr>
        <xdr:cNvSpPr/>
      </xdr:nvSpPr>
      <xdr:spPr>
        <a:xfrm>
          <a:off x="18608675" y="6839600"/>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31200</xdr:rowOff>
    </xdr:from>
    <xdr:to>
      <xdr:col>102</xdr:col>
      <xdr:colOff>114300</xdr:colOff>
      <xdr:row>40</xdr:row>
      <xdr:rowOff>32400</xdr:rowOff>
    </xdr:to>
    <xdr:cxnSp macro="">
      <xdr:nvCxnSpPr>
        <xdr:cNvPr id="588" name="直線コネクタ 587">
          <a:extLst>
            <a:ext uri="{FF2B5EF4-FFF2-40B4-BE49-F238E27FC236}">
              <a16:creationId xmlns:a16="http://schemas.microsoft.com/office/drawing/2014/main" id="{BB06A0C6-7028-42EE-B6E0-A13F60C3A682}"/>
            </a:ext>
          </a:extLst>
        </xdr:cNvPr>
        <xdr:cNvCxnSpPr/>
      </xdr:nvCxnSpPr>
      <xdr:spPr>
        <a:xfrm flipV="1">
          <a:off x="18659475" y="6892375"/>
          <a:ext cx="885825" cy="1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36</xdr:row>
      <xdr:rowOff>160466</xdr:rowOff>
    </xdr:from>
    <xdr:ext cx="534377" cy="259045"/>
    <xdr:sp macro="" textlink="">
      <xdr:nvSpPr>
        <xdr:cNvPr id="589" name="n_1aveValue【一般廃棄物処理施設】&#10;一人当たり有形固定資産（償却資産）額">
          <a:extLst>
            <a:ext uri="{FF2B5EF4-FFF2-40B4-BE49-F238E27FC236}">
              <a16:creationId xmlns:a16="http://schemas.microsoft.com/office/drawing/2014/main" id="{D457F6BB-F360-4CF9-A90D-721029E207D2}"/>
            </a:ext>
          </a:extLst>
        </xdr:cNvPr>
        <xdr:cNvSpPr txBox="1"/>
      </xdr:nvSpPr>
      <xdr:spPr>
        <a:xfrm>
          <a:off x="21046586" y="6335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168427</xdr:rowOff>
    </xdr:from>
    <xdr:ext cx="534377" cy="259045"/>
    <xdr:sp macro="" textlink="">
      <xdr:nvSpPr>
        <xdr:cNvPr id="590" name="n_2aveValue【一般廃棄物処理施設】&#10;一人当たり有形固定資産（償却資産）額">
          <a:extLst>
            <a:ext uri="{FF2B5EF4-FFF2-40B4-BE49-F238E27FC236}">
              <a16:creationId xmlns:a16="http://schemas.microsoft.com/office/drawing/2014/main" id="{17EC8378-8451-4A23-9B34-83C1DC30AD73}"/>
            </a:ext>
          </a:extLst>
        </xdr:cNvPr>
        <xdr:cNvSpPr txBox="1"/>
      </xdr:nvSpPr>
      <xdr:spPr>
        <a:xfrm>
          <a:off x="20170286" y="6340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5652</xdr:rowOff>
    </xdr:from>
    <xdr:ext cx="534377" cy="259045"/>
    <xdr:sp macro="" textlink="">
      <xdr:nvSpPr>
        <xdr:cNvPr id="591" name="n_3aveValue【一般廃棄物処理施設】&#10;一人当たり有形固定資産（償却資産）額">
          <a:extLst>
            <a:ext uri="{FF2B5EF4-FFF2-40B4-BE49-F238E27FC236}">
              <a16:creationId xmlns:a16="http://schemas.microsoft.com/office/drawing/2014/main" id="{94A62171-CEE8-4328-A2BD-2F01EBDD04D4}"/>
            </a:ext>
          </a:extLst>
        </xdr:cNvPr>
        <xdr:cNvSpPr txBox="1"/>
      </xdr:nvSpPr>
      <xdr:spPr>
        <a:xfrm>
          <a:off x="19278111" y="6352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22175</xdr:rowOff>
    </xdr:from>
    <xdr:ext cx="534377" cy="259045"/>
    <xdr:sp macro="" textlink="">
      <xdr:nvSpPr>
        <xdr:cNvPr id="592" name="n_4aveValue【一般廃棄物処理施設】&#10;一人当たり有形固定資産（償却資産）額">
          <a:extLst>
            <a:ext uri="{FF2B5EF4-FFF2-40B4-BE49-F238E27FC236}">
              <a16:creationId xmlns:a16="http://schemas.microsoft.com/office/drawing/2014/main" id="{3C98A6D4-418A-4A89-8A1F-CDBFDC608672}"/>
            </a:ext>
          </a:extLst>
        </xdr:cNvPr>
        <xdr:cNvSpPr txBox="1"/>
      </xdr:nvSpPr>
      <xdr:spPr>
        <a:xfrm>
          <a:off x="18392286" y="6365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70790</xdr:rowOff>
    </xdr:from>
    <xdr:ext cx="534377" cy="259045"/>
    <xdr:sp macro="" textlink="">
      <xdr:nvSpPr>
        <xdr:cNvPr id="593" name="n_1mainValue【一般廃棄物処理施設】&#10;一人当たり有形固定資産（償却資産）額">
          <a:extLst>
            <a:ext uri="{FF2B5EF4-FFF2-40B4-BE49-F238E27FC236}">
              <a16:creationId xmlns:a16="http://schemas.microsoft.com/office/drawing/2014/main" id="{748EB9E9-915C-4A85-AA96-42D0E5ECCA5B}"/>
            </a:ext>
          </a:extLst>
        </xdr:cNvPr>
        <xdr:cNvSpPr txBox="1"/>
      </xdr:nvSpPr>
      <xdr:spPr>
        <a:xfrm>
          <a:off x="21046586" y="6931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72076</xdr:rowOff>
    </xdr:from>
    <xdr:ext cx="534377" cy="259045"/>
    <xdr:sp macro="" textlink="">
      <xdr:nvSpPr>
        <xdr:cNvPr id="594" name="n_2mainValue【一般廃棄物処理施設】&#10;一人当たり有形固定資産（償却資産）額">
          <a:extLst>
            <a:ext uri="{FF2B5EF4-FFF2-40B4-BE49-F238E27FC236}">
              <a16:creationId xmlns:a16="http://schemas.microsoft.com/office/drawing/2014/main" id="{13010016-9729-4452-94D5-EE7C451AFFED}"/>
            </a:ext>
          </a:extLst>
        </xdr:cNvPr>
        <xdr:cNvSpPr txBox="1"/>
      </xdr:nvSpPr>
      <xdr:spPr>
        <a:xfrm>
          <a:off x="20170286" y="6930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73127</xdr:rowOff>
    </xdr:from>
    <xdr:ext cx="534377" cy="259045"/>
    <xdr:sp macro="" textlink="">
      <xdr:nvSpPr>
        <xdr:cNvPr id="595" name="n_3mainValue【一般廃棄物処理施設】&#10;一人当たり有形固定資産（償却資産）額">
          <a:extLst>
            <a:ext uri="{FF2B5EF4-FFF2-40B4-BE49-F238E27FC236}">
              <a16:creationId xmlns:a16="http://schemas.microsoft.com/office/drawing/2014/main" id="{818DAF64-03DE-470A-AC1A-83FCF7673511}"/>
            </a:ext>
          </a:extLst>
        </xdr:cNvPr>
        <xdr:cNvSpPr txBox="1"/>
      </xdr:nvSpPr>
      <xdr:spPr>
        <a:xfrm>
          <a:off x="19278111" y="6931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74327</xdr:rowOff>
    </xdr:from>
    <xdr:ext cx="534377" cy="259045"/>
    <xdr:sp macro="" textlink="">
      <xdr:nvSpPr>
        <xdr:cNvPr id="596" name="n_4mainValue【一般廃棄物処理施設】&#10;一人当たり有形固定資産（償却資産）額">
          <a:extLst>
            <a:ext uri="{FF2B5EF4-FFF2-40B4-BE49-F238E27FC236}">
              <a16:creationId xmlns:a16="http://schemas.microsoft.com/office/drawing/2014/main" id="{C424C9B8-C579-4742-92BA-32B4FA87746D}"/>
            </a:ext>
          </a:extLst>
        </xdr:cNvPr>
        <xdr:cNvSpPr txBox="1"/>
      </xdr:nvSpPr>
      <xdr:spPr>
        <a:xfrm>
          <a:off x="18392286" y="6932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7" name="正方形/長方形 596">
          <a:extLst>
            <a:ext uri="{FF2B5EF4-FFF2-40B4-BE49-F238E27FC236}">
              <a16:creationId xmlns:a16="http://schemas.microsoft.com/office/drawing/2014/main" id="{6DF9701E-B74A-4C86-8ABB-EB4F358C31E2}"/>
            </a:ext>
          </a:extLst>
        </xdr:cNvPr>
        <xdr:cNvSpPr/>
      </xdr:nvSpPr>
      <xdr:spPr>
        <a:xfrm>
          <a:off x="12449175" y="800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8" name="正方形/長方形 597">
          <a:extLst>
            <a:ext uri="{FF2B5EF4-FFF2-40B4-BE49-F238E27FC236}">
              <a16:creationId xmlns:a16="http://schemas.microsoft.com/office/drawing/2014/main" id="{C2CF7355-7990-49E1-9903-5DAE2D612F6F}"/>
            </a:ext>
          </a:extLst>
        </xdr:cNvPr>
        <xdr:cNvSpPr/>
      </xdr:nvSpPr>
      <xdr:spPr>
        <a:xfrm>
          <a:off x="12573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99" name="正方形/長方形 598">
          <a:extLst>
            <a:ext uri="{FF2B5EF4-FFF2-40B4-BE49-F238E27FC236}">
              <a16:creationId xmlns:a16="http://schemas.microsoft.com/office/drawing/2014/main" id="{13F9A90B-6E3E-4310-AB47-C29F71C8F918}"/>
            </a:ext>
          </a:extLst>
        </xdr:cNvPr>
        <xdr:cNvSpPr/>
      </xdr:nvSpPr>
      <xdr:spPr>
        <a:xfrm>
          <a:off x="12573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0" name="正方形/長方形 599">
          <a:extLst>
            <a:ext uri="{FF2B5EF4-FFF2-40B4-BE49-F238E27FC236}">
              <a16:creationId xmlns:a16="http://schemas.microsoft.com/office/drawing/2014/main" id="{B3395AD2-4832-4439-9A4A-BCD301862E3F}"/>
            </a:ext>
          </a:extLst>
        </xdr:cNvPr>
        <xdr:cNvSpPr/>
      </xdr:nvSpPr>
      <xdr:spPr>
        <a:xfrm>
          <a:off x="13592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1" name="正方形/長方形 600">
          <a:extLst>
            <a:ext uri="{FF2B5EF4-FFF2-40B4-BE49-F238E27FC236}">
              <a16:creationId xmlns:a16="http://schemas.microsoft.com/office/drawing/2014/main" id="{DEDB2B8F-4EC3-42A5-B034-5992443AC66E}"/>
            </a:ext>
          </a:extLst>
        </xdr:cNvPr>
        <xdr:cNvSpPr/>
      </xdr:nvSpPr>
      <xdr:spPr>
        <a:xfrm>
          <a:off x="13592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2" name="正方形/長方形 601">
          <a:extLst>
            <a:ext uri="{FF2B5EF4-FFF2-40B4-BE49-F238E27FC236}">
              <a16:creationId xmlns:a16="http://schemas.microsoft.com/office/drawing/2014/main" id="{782B0F03-AAD4-4049-95A4-E8231D0733E5}"/>
            </a:ext>
          </a:extLst>
        </xdr:cNvPr>
        <xdr:cNvSpPr/>
      </xdr:nvSpPr>
      <xdr:spPr>
        <a:xfrm>
          <a:off x="14735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3" name="正方形/長方形 602">
          <a:extLst>
            <a:ext uri="{FF2B5EF4-FFF2-40B4-BE49-F238E27FC236}">
              <a16:creationId xmlns:a16="http://schemas.microsoft.com/office/drawing/2014/main" id="{21336E13-6AD0-43EE-8974-F1119B2BAC38}"/>
            </a:ext>
          </a:extLst>
        </xdr:cNvPr>
        <xdr:cNvSpPr/>
      </xdr:nvSpPr>
      <xdr:spPr>
        <a:xfrm>
          <a:off x="14735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4" name="正方形/長方形 603">
          <a:extLst>
            <a:ext uri="{FF2B5EF4-FFF2-40B4-BE49-F238E27FC236}">
              <a16:creationId xmlns:a16="http://schemas.microsoft.com/office/drawing/2014/main" id="{154A2663-ACB4-459B-BA06-08BE356C4E5D}"/>
            </a:ext>
          </a:extLst>
        </xdr:cNvPr>
        <xdr:cNvSpPr/>
      </xdr:nvSpPr>
      <xdr:spPr>
        <a:xfrm>
          <a:off x="12449175"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5" name="テキスト ボックス 604">
          <a:extLst>
            <a:ext uri="{FF2B5EF4-FFF2-40B4-BE49-F238E27FC236}">
              <a16:creationId xmlns:a16="http://schemas.microsoft.com/office/drawing/2014/main" id="{C86B899F-BF3B-4BF4-9A4C-957D47B92EE1}"/>
            </a:ext>
          </a:extLst>
        </xdr:cNvPr>
        <xdr:cNvSpPr txBox="1"/>
      </xdr:nvSpPr>
      <xdr:spPr>
        <a:xfrm>
          <a:off x="12411075"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6" name="直線コネクタ 605">
          <a:extLst>
            <a:ext uri="{FF2B5EF4-FFF2-40B4-BE49-F238E27FC236}">
              <a16:creationId xmlns:a16="http://schemas.microsoft.com/office/drawing/2014/main" id="{E0A0C0EA-CE1C-4595-806A-75EDCAC98308}"/>
            </a:ext>
          </a:extLst>
        </xdr:cNvPr>
        <xdr:cNvCxnSpPr/>
      </xdr:nvCxnSpPr>
      <xdr:spPr>
        <a:xfrm>
          <a:off x="12449175"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07" name="テキスト ボックス 606">
          <a:extLst>
            <a:ext uri="{FF2B5EF4-FFF2-40B4-BE49-F238E27FC236}">
              <a16:creationId xmlns:a16="http://schemas.microsoft.com/office/drawing/2014/main" id="{7DE69AD2-4B4A-4DC9-AFC6-F016F5F6158E}"/>
            </a:ext>
          </a:extLst>
        </xdr:cNvPr>
        <xdr:cNvSpPr txBox="1"/>
      </xdr:nvSpPr>
      <xdr:spPr>
        <a:xfrm>
          <a:off x="11978821" y="1129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08" name="直線コネクタ 607">
          <a:extLst>
            <a:ext uri="{FF2B5EF4-FFF2-40B4-BE49-F238E27FC236}">
              <a16:creationId xmlns:a16="http://schemas.microsoft.com/office/drawing/2014/main" id="{9D335DCB-42E6-496A-81EE-4AFEAF7D8D5E}"/>
            </a:ext>
          </a:extLst>
        </xdr:cNvPr>
        <xdr:cNvCxnSpPr/>
      </xdr:nvCxnSpPr>
      <xdr:spPr>
        <a:xfrm>
          <a:off x="12449175"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09" name="テキスト ボックス 608">
          <a:extLst>
            <a:ext uri="{FF2B5EF4-FFF2-40B4-BE49-F238E27FC236}">
              <a16:creationId xmlns:a16="http://schemas.microsoft.com/office/drawing/2014/main" id="{81E04C71-506B-4A6F-86FE-7CD2762BA7AD}"/>
            </a:ext>
          </a:extLst>
        </xdr:cNvPr>
        <xdr:cNvSpPr txBox="1"/>
      </xdr:nvSpPr>
      <xdr:spPr>
        <a:xfrm>
          <a:off x="12042941" y="108337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0" name="直線コネクタ 609">
          <a:extLst>
            <a:ext uri="{FF2B5EF4-FFF2-40B4-BE49-F238E27FC236}">
              <a16:creationId xmlns:a16="http://schemas.microsoft.com/office/drawing/2014/main" id="{1672C1EF-061B-4B04-9676-8F2FA0EF2834}"/>
            </a:ext>
          </a:extLst>
        </xdr:cNvPr>
        <xdr:cNvCxnSpPr/>
      </xdr:nvCxnSpPr>
      <xdr:spPr>
        <a:xfrm>
          <a:off x="12449175"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1" name="テキスト ボックス 610">
          <a:extLst>
            <a:ext uri="{FF2B5EF4-FFF2-40B4-BE49-F238E27FC236}">
              <a16:creationId xmlns:a16="http://schemas.microsoft.com/office/drawing/2014/main" id="{EEF23803-4A23-4E81-A578-6FD67134E7B8}"/>
            </a:ext>
          </a:extLst>
        </xdr:cNvPr>
        <xdr:cNvSpPr txBox="1"/>
      </xdr:nvSpPr>
      <xdr:spPr>
        <a:xfrm>
          <a:off x="12042941" y="10376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2" name="直線コネクタ 611">
          <a:extLst>
            <a:ext uri="{FF2B5EF4-FFF2-40B4-BE49-F238E27FC236}">
              <a16:creationId xmlns:a16="http://schemas.microsoft.com/office/drawing/2014/main" id="{45FE86B4-4FAF-48AD-9FD5-2CBF50009815}"/>
            </a:ext>
          </a:extLst>
        </xdr:cNvPr>
        <xdr:cNvCxnSpPr/>
      </xdr:nvCxnSpPr>
      <xdr:spPr>
        <a:xfrm>
          <a:off x="12449175"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3" name="テキスト ボックス 612">
          <a:extLst>
            <a:ext uri="{FF2B5EF4-FFF2-40B4-BE49-F238E27FC236}">
              <a16:creationId xmlns:a16="http://schemas.microsoft.com/office/drawing/2014/main" id="{A89547EE-3129-4BB2-82E4-A4583C33D35D}"/>
            </a:ext>
          </a:extLst>
        </xdr:cNvPr>
        <xdr:cNvSpPr txBox="1"/>
      </xdr:nvSpPr>
      <xdr:spPr>
        <a:xfrm>
          <a:off x="12042941" y="9919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4" name="直線コネクタ 613">
          <a:extLst>
            <a:ext uri="{FF2B5EF4-FFF2-40B4-BE49-F238E27FC236}">
              <a16:creationId xmlns:a16="http://schemas.microsoft.com/office/drawing/2014/main" id="{D1B0151A-782E-42A1-A497-AE3552DC3766}"/>
            </a:ext>
          </a:extLst>
        </xdr:cNvPr>
        <xdr:cNvCxnSpPr/>
      </xdr:nvCxnSpPr>
      <xdr:spPr>
        <a:xfrm>
          <a:off x="12449175"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15" name="テキスト ボックス 614">
          <a:extLst>
            <a:ext uri="{FF2B5EF4-FFF2-40B4-BE49-F238E27FC236}">
              <a16:creationId xmlns:a16="http://schemas.microsoft.com/office/drawing/2014/main" id="{94276C67-8828-4097-8A74-8417E0720B20}"/>
            </a:ext>
          </a:extLst>
        </xdr:cNvPr>
        <xdr:cNvSpPr txBox="1"/>
      </xdr:nvSpPr>
      <xdr:spPr>
        <a:xfrm>
          <a:off x="12042941" y="9462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6" name="直線コネクタ 615">
          <a:extLst>
            <a:ext uri="{FF2B5EF4-FFF2-40B4-BE49-F238E27FC236}">
              <a16:creationId xmlns:a16="http://schemas.microsoft.com/office/drawing/2014/main" id="{27F6351B-C096-4F65-B496-6DBB683B052B}"/>
            </a:ext>
          </a:extLst>
        </xdr:cNvPr>
        <xdr:cNvCxnSpPr/>
      </xdr:nvCxnSpPr>
      <xdr:spPr>
        <a:xfrm>
          <a:off x="12449175"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17" name="テキスト ボックス 616">
          <a:extLst>
            <a:ext uri="{FF2B5EF4-FFF2-40B4-BE49-F238E27FC236}">
              <a16:creationId xmlns:a16="http://schemas.microsoft.com/office/drawing/2014/main" id="{D0BFAF6A-7104-40B7-874B-CE8B6AB6F5AB}"/>
            </a:ext>
          </a:extLst>
        </xdr:cNvPr>
        <xdr:cNvSpPr txBox="1"/>
      </xdr:nvSpPr>
      <xdr:spPr>
        <a:xfrm>
          <a:off x="12110236" y="90049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18" name="【保健センター・保健所】&#10;有形固定資産減価償却率グラフ枠">
          <a:extLst>
            <a:ext uri="{FF2B5EF4-FFF2-40B4-BE49-F238E27FC236}">
              <a16:creationId xmlns:a16="http://schemas.microsoft.com/office/drawing/2014/main" id="{36093878-1041-4044-86D1-38F1695A99D6}"/>
            </a:ext>
          </a:extLst>
        </xdr:cNvPr>
        <xdr:cNvSpPr/>
      </xdr:nvSpPr>
      <xdr:spPr>
        <a:xfrm>
          <a:off x="12449175"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141732</xdr:rowOff>
    </xdr:from>
    <xdr:to>
      <xdr:col>85</xdr:col>
      <xdr:colOff>126364</xdr:colOff>
      <xdr:row>63</xdr:row>
      <xdr:rowOff>11430</xdr:rowOff>
    </xdr:to>
    <xdr:cxnSp macro="">
      <xdr:nvCxnSpPr>
        <xdr:cNvPr id="619" name="直線コネクタ 618">
          <a:extLst>
            <a:ext uri="{FF2B5EF4-FFF2-40B4-BE49-F238E27FC236}">
              <a16:creationId xmlns:a16="http://schemas.microsoft.com/office/drawing/2014/main" id="{6F3E2B29-ECC2-4569-995C-6E79E89F5B9D}"/>
            </a:ext>
          </a:extLst>
        </xdr:cNvPr>
        <xdr:cNvCxnSpPr/>
      </xdr:nvCxnSpPr>
      <xdr:spPr>
        <a:xfrm flipV="1">
          <a:off x="16322039" y="9574657"/>
          <a:ext cx="0" cy="1241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15257</xdr:rowOff>
    </xdr:from>
    <xdr:ext cx="405111" cy="259045"/>
    <xdr:sp macro="" textlink="">
      <xdr:nvSpPr>
        <xdr:cNvPr id="620" name="【保健センター・保健所】&#10;有形固定資産減価償却率最小値テキスト">
          <a:extLst>
            <a:ext uri="{FF2B5EF4-FFF2-40B4-BE49-F238E27FC236}">
              <a16:creationId xmlns:a16="http://schemas.microsoft.com/office/drawing/2014/main" id="{1B98BAD1-B72E-40B0-BC67-B9AD7DD68F58}"/>
            </a:ext>
          </a:extLst>
        </xdr:cNvPr>
        <xdr:cNvSpPr txBox="1"/>
      </xdr:nvSpPr>
      <xdr:spPr>
        <a:xfrm>
          <a:off x="16360775" y="1081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11430</xdr:rowOff>
    </xdr:from>
    <xdr:to>
      <xdr:col>86</xdr:col>
      <xdr:colOff>25400</xdr:colOff>
      <xdr:row>63</xdr:row>
      <xdr:rowOff>11430</xdr:rowOff>
    </xdr:to>
    <xdr:cxnSp macro="">
      <xdr:nvCxnSpPr>
        <xdr:cNvPr id="621" name="直線コネクタ 620">
          <a:extLst>
            <a:ext uri="{FF2B5EF4-FFF2-40B4-BE49-F238E27FC236}">
              <a16:creationId xmlns:a16="http://schemas.microsoft.com/office/drawing/2014/main" id="{A8D65099-93ED-4E44-BDA4-51BACB50150E}"/>
            </a:ext>
          </a:extLst>
        </xdr:cNvPr>
        <xdr:cNvCxnSpPr/>
      </xdr:nvCxnSpPr>
      <xdr:spPr>
        <a:xfrm>
          <a:off x="16230600" y="10815955"/>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88409</xdr:rowOff>
    </xdr:from>
    <xdr:ext cx="405111" cy="259045"/>
    <xdr:sp macro="" textlink="">
      <xdr:nvSpPr>
        <xdr:cNvPr id="622" name="【保健センター・保健所】&#10;有形固定資産減価償却率最大値テキスト">
          <a:extLst>
            <a:ext uri="{FF2B5EF4-FFF2-40B4-BE49-F238E27FC236}">
              <a16:creationId xmlns:a16="http://schemas.microsoft.com/office/drawing/2014/main" id="{9DF1CA0E-C7C8-4D6E-981E-E6C55A72A99F}"/>
            </a:ext>
          </a:extLst>
        </xdr:cNvPr>
        <xdr:cNvSpPr txBox="1"/>
      </xdr:nvSpPr>
      <xdr:spPr>
        <a:xfrm>
          <a:off x="16360775" y="9349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141732</xdr:rowOff>
    </xdr:from>
    <xdr:to>
      <xdr:col>86</xdr:col>
      <xdr:colOff>25400</xdr:colOff>
      <xdr:row>55</xdr:row>
      <xdr:rowOff>141732</xdr:rowOff>
    </xdr:to>
    <xdr:cxnSp macro="">
      <xdr:nvCxnSpPr>
        <xdr:cNvPr id="623" name="直線コネクタ 622">
          <a:extLst>
            <a:ext uri="{FF2B5EF4-FFF2-40B4-BE49-F238E27FC236}">
              <a16:creationId xmlns:a16="http://schemas.microsoft.com/office/drawing/2014/main" id="{68E587DE-E41C-42B3-8A41-AF2E7CB52570}"/>
            </a:ext>
          </a:extLst>
        </xdr:cNvPr>
        <xdr:cNvCxnSpPr/>
      </xdr:nvCxnSpPr>
      <xdr:spPr>
        <a:xfrm>
          <a:off x="16230600" y="9574657"/>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100093</xdr:rowOff>
    </xdr:from>
    <xdr:ext cx="405111" cy="259045"/>
    <xdr:sp macro="" textlink="">
      <xdr:nvSpPr>
        <xdr:cNvPr id="624" name="【保健センター・保健所】&#10;有形固定資産減価償却率平均値テキスト">
          <a:extLst>
            <a:ext uri="{FF2B5EF4-FFF2-40B4-BE49-F238E27FC236}">
              <a16:creationId xmlns:a16="http://schemas.microsoft.com/office/drawing/2014/main" id="{AEAFBBBD-5311-464F-9E28-1DFC4D2E38C7}"/>
            </a:ext>
          </a:extLst>
        </xdr:cNvPr>
        <xdr:cNvSpPr txBox="1"/>
      </xdr:nvSpPr>
      <xdr:spPr>
        <a:xfrm>
          <a:off x="16360775" y="100473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77216</xdr:rowOff>
    </xdr:from>
    <xdr:to>
      <xdr:col>85</xdr:col>
      <xdr:colOff>177800</xdr:colOff>
      <xdr:row>60</xdr:row>
      <xdr:rowOff>7366</xdr:rowOff>
    </xdr:to>
    <xdr:sp macro="" textlink="">
      <xdr:nvSpPr>
        <xdr:cNvPr id="625" name="フローチャート: 判断 624">
          <a:extLst>
            <a:ext uri="{FF2B5EF4-FFF2-40B4-BE49-F238E27FC236}">
              <a16:creationId xmlns:a16="http://schemas.microsoft.com/office/drawing/2014/main" id="{8B9F0B59-09A3-4F20-B823-99EF514CF33F}"/>
            </a:ext>
          </a:extLst>
        </xdr:cNvPr>
        <xdr:cNvSpPr/>
      </xdr:nvSpPr>
      <xdr:spPr>
        <a:xfrm>
          <a:off x="16268700" y="1019276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36068</xdr:rowOff>
    </xdr:from>
    <xdr:to>
      <xdr:col>81</xdr:col>
      <xdr:colOff>101600</xdr:colOff>
      <xdr:row>59</xdr:row>
      <xdr:rowOff>137668</xdr:rowOff>
    </xdr:to>
    <xdr:sp macro="" textlink="">
      <xdr:nvSpPr>
        <xdr:cNvPr id="626" name="フローチャート: 判断 625">
          <a:extLst>
            <a:ext uri="{FF2B5EF4-FFF2-40B4-BE49-F238E27FC236}">
              <a16:creationId xmlns:a16="http://schemas.microsoft.com/office/drawing/2014/main" id="{4213EDA6-82EB-41D4-8231-1EC5C3F4E8B4}"/>
            </a:ext>
          </a:extLst>
        </xdr:cNvPr>
        <xdr:cNvSpPr/>
      </xdr:nvSpPr>
      <xdr:spPr>
        <a:xfrm>
          <a:off x="15430500" y="10151618"/>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161798</xdr:rowOff>
    </xdr:from>
    <xdr:to>
      <xdr:col>76</xdr:col>
      <xdr:colOff>165100</xdr:colOff>
      <xdr:row>59</xdr:row>
      <xdr:rowOff>91948</xdr:rowOff>
    </xdr:to>
    <xdr:sp macro="" textlink="">
      <xdr:nvSpPr>
        <xdr:cNvPr id="627" name="フローチャート: 判断 626">
          <a:extLst>
            <a:ext uri="{FF2B5EF4-FFF2-40B4-BE49-F238E27FC236}">
              <a16:creationId xmlns:a16="http://schemas.microsoft.com/office/drawing/2014/main" id="{026DBA7D-62D4-4BD0-8444-8827C6DB7902}"/>
            </a:ext>
          </a:extLst>
        </xdr:cNvPr>
        <xdr:cNvSpPr/>
      </xdr:nvSpPr>
      <xdr:spPr>
        <a:xfrm>
          <a:off x="14544675" y="10109073"/>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157226</xdr:rowOff>
    </xdr:from>
    <xdr:to>
      <xdr:col>72</xdr:col>
      <xdr:colOff>38100</xdr:colOff>
      <xdr:row>59</xdr:row>
      <xdr:rowOff>87376</xdr:rowOff>
    </xdr:to>
    <xdr:sp macro="" textlink="">
      <xdr:nvSpPr>
        <xdr:cNvPr id="628" name="フローチャート: 判断 627">
          <a:extLst>
            <a:ext uri="{FF2B5EF4-FFF2-40B4-BE49-F238E27FC236}">
              <a16:creationId xmlns:a16="http://schemas.microsoft.com/office/drawing/2014/main" id="{3860B24D-85C8-4E7A-919B-3B8B9F61766A}"/>
            </a:ext>
          </a:extLst>
        </xdr:cNvPr>
        <xdr:cNvSpPr/>
      </xdr:nvSpPr>
      <xdr:spPr>
        <a:xfrm>
          <a:off x="13655675" y="10104501"/>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84074</xdr:rowOff>
    </xdr:from>
    <xdr:to>
      <xdr:col>67</xdr:col>
      <xdr:colOff>101600</xdr:colOff>
      <xdr:row>59</xdr:row>
      <xdr:rowOff>14224</xdr:rowOff>
    </xdr:to>
    <xdr:sp macro="" textlink="">
      <xdr:nvSpPr>
        <xdr:cNvPr id="629" name="フローチャート: 判断 628">
          <a:extLst>
            <a:ext uri="{FF2B5EF4-FFF2-40B4-BE49-F238E27FC236}">
              <a16:creationId xmlns:a16="http://schemas.microsoft.com/office/drawing/2014/main" id="{64AB839D-5DD4-43C9-8920-B0B5203175CF}"/>
            </a:ext>
          </a:extLst>
        </xdr:cNvPr>
        <xdr:cNvSpPr/>
      </xdr:nvSpPr>
      <xdr:spPr>
        <a:xfrm>
          <a:off x="12763500" y="10031349"/>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0" name="テキスト ボックス 629">
          <a:extLst>
            <a:ext uri="{FF2B5EF4-FFF2-40B4-BE49-F238E27FC236}">
              <a16:creationId xmlns:a16="http://schemas.microsoft.com/office/drawing/2014/main" id="{04D9CDDD-CD14-4F67-B001-9A08674BAE55}"/>
            </a:ext>
          </a:extLst>
        </xdr:cNvPr>
        <xdr:cNvSpPr txBox="1"/>
      </xdr:nvSpPr>
      <xdr:spPr>
        <a:xfrm>
          <a:off x="161321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1" name="テキスト ボックス 630">
          <a:extLst>
            <a:ext uri="{FF2B5EF4-FFF2-40B4-BE49-F238E27FC236}">
              <a16:creationId xmlns:a16="http://schemas.microsoft.com/office/drawing/2014/main" id="{72DA558C-B61B-4150-8D02-C3AEFCADA4CD}"/>
            </a:ext>
          </a:extLst>
        </xdr:cNvPr>
        <xdr:cNvSpPr txBox="1"/>
      </xdr:nvSpPr>
      <xdr:spPr>
        <a:xfrm>
          <a:off x="15293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2" name="テキスト ボックス 631">
          <a:extLst>
            <a:ext uri="{FF2B5EF4-FFF2-40B4-BE49-F238E27FC236}">
              <a16:creationId xmlns:a16="http://schemas.microsoft.com/office/drawing/2014/main" id="{EA4C8542-AEB3-4E53-9BDB-A4F483C96141}"/>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CDBF59ED-3EFC-4AD2-B771-03FB0337B2EE}"/>
            </a:ext>
          </a:extLst>
        </xdr:cNvPr>
        <xdr:cNvSpPr txBox="1"/>
      </xdr:nvSpPr>
      <xdr:spPr>
        <a:xfrm>
          <a:off x="13515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52CE057D-F074-4FF4-A7EF-9FD50D30B358}"/>
            </a:ext>
          </a:extLst>
        </xdr:cNvPr>
        <xdr:cNvSpPr txBox="1"/>
      </xdr:nvSpPr>
      <xdr:spPr>
        <a:xfrm>
          <a:off x="12626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168656</xdr:rowOff>
    </xdr:from>
    <xdr:to>
      <xdr:col>85</xdr:col>
      <xdr:colOff>177800</xdr:colOff>
      <xdr:row>60</xdr:row>
      <xdr:rowOff>98806</xdr:rowOff>
    </xdr:to>
    <xdr:sp macro="" textlink="">
      <xdr:nvSpPr>
        <xdr:cNvPr id="635" name="楕円 634">
          <a:extLst>
            <a:ext uri="{FF2B5EF4-FFF2-40B4-BE49-F238E27FC236}">
              <a16:creationId xmlns:a16="http://schemas.microsoft.com/office/drawing/2014/main" id="{1DAAB2CE-4DF4-448A-969D-49E3E3A07211}"/>
            </a:ext>
          </a:extLst>
        </xdr:cNvPr>
        <xdr:cNvSpPr/>
      </xdr:nvSpPr>
      <xdr:spPr>
        <a:xfrm>
          <a:off x="16268700" y="10284206"/>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147083</xdr:rowOff>
    </xdr:from>
    <xdr:ext cx="405111" cy="259045"/>
    <xdr:sp macro="" textlink="">
      <xdr:nvSpPr>
        <xdr:cNvPr id="636" name="【保健センター・保健所】&#10;有形固定資産減価償却率該当値テキスト">
          <a:extLst>
            <a:ext uri="{FF2B5EF4-FFF2-40B4-BE49-F238E27FC236}">
              <a16:creationId xmlns:a16="http://schemas.microsoft.com/office/drawing/2014/main" id="{D3503CED-2BB0-4D92-BA58-342173866415}"/>
            </a:ext>
          </a:extLst>
        </xdr:cNvPr>
        <xdr:cNvSpPr txBox="1"/>
      </xdr:nvSpPr>
      <xdr:spPr>
        <a:xfrm>
          <a:off x="16360775" y="10265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134366</xdr:rowOff>
    </xdr:from>
    <xdr:to>
      <xdr:col>81</xdr:col>
      <xdr:colOff>101600</xdr:colOff>
      <xdr:row>60</xdr:row>
      <xdr:rowOff>64516</xdr:rowOff>
    </xdr:to>
    <xdr:sp macro="" textlink="">
      <xdr:nvSpPr>
        <xdr:cNvPr id="637" name="楕円 636">
          <a:extLst>
            <a:ext uri="{FF2B5EF4-FFF2-40B4-BE49-F238E27FC236}">
              <a16:creationId xmlns:a16="http://schemas.microsoft.com/office/drawing/2014/main" id="{B16FEF84-7CC5-43A3-8080-C8254B09FB54}"/>
            </a:ext>
          </a:extLst>
        </xdr:cNvPr>
        <xdr:cNvSpPr/>
      </xdr:nvSpPr>
      <xdr:spPr>
        <a:xfrm>
          <a:off x="15430500" y="1024991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13716</xdr:rowOff>
    </xdr:from>
    <xdr:to>
      <xdr:col>85</xdr:col>
      <xdr:colOff>127000</xdr:colOff>
      <xdr:row>60</xdr:row>
      <xdr:rowOff>48006</xdr:rowOff>
    </xdr:to>
    <xdr:cxnSp macro="">
      <xdr:nvCxnSpPr>
        <xdr:cNvPr id="638" name="直線コネクタ 637">
          <a:extLst>
            <a:ext uri="{FF2B5EF4-FFF2-40B4-BE49-F238E27FC236}">
              <a16:creationId xmlns:a16="http://schemas.microsoft.com/office/drawing/2014/main" id="{C79A8BB0-4972-4AD4-BF19-7565265AD4A5}"/>
            </a:ext>
          </a:extLst>
        </xdr:cNvPr>
        <xdr:cNvCxnSpPr/>
      </xdr:nvCxnSpPr>
      <xdr:spPr>
        <a:xfrm>
          <a:off x="15484475" y="10303891"/>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93218</xdr:rowOff>
    </xdr:from>
    <xdr:to>
      <xdr:col>76</xdr:col>
      <xdr:colOff>165100</xdr:colOff>
      <xdr:row>60</xdr:row>
      <xdr:rowOff>23368</xdr:rowOff>
    </xdr:to>
    <xdr:sp macro="" textlink="">
      <xdr:nvSpPr>
        <xdr:cNvPr id="639" name="楕円 638">
          <a:extLst>
            <a:ext uri="{FF2B5EF4-FFF2-40B4-BE49-F238E27FC236}">
              <a16:creationId xmlns:a16="http://schemas.microsoft.com/office/drawing/2014/main" id="{0132EA76-1523-4AF4-BBF7-E71158A5ADDE}"/>
            </a:ext>
          </a:extLst>
        </xdr:cNvPr>
        <xdr:cNvSpPr/>
      </xdr:nvSpPr>
      <xdr:spPr>
        <a:xfrm>
          <a:off x="14544675" y="10208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144018</xdr:rowOff>
    </xdr:from>
    <xdr:to>
      <xdr:col>81</xdr:col>
      <xdr:colOff>50800</xdr:colOff>
      <xdr:row>60</xdr:row>
      <xdr:rowOff>13716</xdr:rowOff>
    </xdr:to>
    <xdr:cxnSp macro="">
      <xdr:nvCxnSpPr>
        <xdr:cNvPr id="640" name="直線コネクタ 639">
          <a:extLst>
            <a:ext uri="{FF2B5EF4-FFF2-40B4-BE49-F238E27FC236}">
              <a16:creationId xmlns:a16="http://schemas.microsoft.com/office/drawing/2014/main" id="{961588B0-5317-4A6A-8A4D-B6C12309A022}"/>
            </a:ext>
          </a:extLst>
        </xdr:cNvPr>
        <xdr:cNvCxnSpPr/>
      </xdr:nvCxnSpPr>
      <xdr:spPr>
        <a:xfrm>
          <a:off x="14592300" y="10262743"/>
          <a:ext cx="892175"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68072</xdr:rowOff>
    </xdr:from>
    <xdr:to>
      <xdr:col>72</xdr:col>
      <xdr:colOff>38100</xdr:colOff>
      <xdr:row>59</xdr:row>
      <xdr:rowOff>169672</xdr:rowOff>
    </xdr:to>
    <xdr:sp macro="" textlink="">
      <xdr:nvSpPr>
        <xdr:cNvPr id="641" name="楕円 640">
          <a:extLst>
            <a:ext uri="{FF2B5EF4-FFF2-40B4-BE49-F238E27FC236}">
              <a16:creationId xmlns:a16="http://schemas.microsoft.com/office/drawing/2014/main" id="{984FE638-5BBF-4910-BC7F-E3E724B68F56}"/>
            </a:ext>
          </a:extLst>
        </xdr:cNvPr>
        <xdr:cNvSpPr/>
      </xdr:nvSpPr>
      <xdr:spPr>
        <a:xfrm>
          <a:off x="13655675" y="10186797"/>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118872</xdr:rowOff>
    </xdr:from>
    <xdr:to>
      <xdr:col>76</xdr:col>
      <xdr:colOff>114300</xdr:colOff>
      <xdr:row>59</xdr:row>
      <xdr:rowOff>144018</xdr:rowOff>
    </xdr:to>
    <xdr:cxnSp macro="">
      <xdr:nvCxnSpPr>
        <xdr:cNvPr id="642" name="直線コネクタ 641">
          <a:extLst>
            <a:ext uri="{FF2B5EF4-FFF2-40B4-BE49-F238E27FC236}">
              <a16:creationId xmlns:a16="http://schemas.microsoft.com/office/drawing/2014/main" id="{8731F766-3FE2-4DD9-AEB7-3F0119807F2A}"/>
            </a:ext>
          </a:extLst>
        </xdr:cNvPr>
        <xdr:cNvCxnSpPr/>
      </xdr:nvCxnSpPr>
      <xdr:spPr>
        <a:xfrm>
          <a:off x="13706475" y="10234422"/>
          <a:ext cx="885825" cy="28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38354</xdr:rowOff>
    </xdr:from>
    <xdr:to>
      <xdr:col>67</xdr:col>
      <xdr:colOff>101600</xdr:colOff>
      <xdr:row>59</xdr:row>
      <xdr:rowOff>139954</xdr:rowOff>
    </xdr:to>
    <xdr:sp macro="" textlink="">
      <xdr:nvSpPr>
        <xdr:cNvPr id="643" name="楕円 642">
          <a:extLst>
            <a:ext uri="{FF2B5EF4-FFF2-40B4-BE49-F238E27FC236}">
              <a16:creationId xmlns:a16="http://schemas.microsoft.com/office/drawing/2014/main" id="{0B60E1B3-05AF-4145-86E8-CB92B02DA1EE}"/>
            </a:ext>
          </a:extLst>
        </xdr:cNvPr>
        <xdr:cNvSpPr/>
      </xdr:nvSpPr>
      <xdr:spPr>
        <a:xfrm>
          <a:off x="12763500" y="1015390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89154</xdr:rowOff>
    </xdr:from>
    <xdr:to>
      <xdr:col>71</xdr:col>
      <xdr:colOff>177800</xdr:colOff>
      <xdr:row>59</xdr:row>
      <xdr:rowOff>118872</xdr:rowOff>
    </xdr:to>
    <xdr:cxnSp macro="">
      <xdr:nvCxnSpPr>
        <xdr:cNvPr id="644" name="直線コネクタ 643">
          <a:extLst>
            <a:ext uri="{FF2B5EF4-FFF2-40B4-BE49-F238E27FC236}">
              <a16:creationId xmlns:a16="http://schemas.microsoft.com/office/drawing/2014/main" id="{4B84ED04-045B-4A09-9238-483CCD655912}"/>
            </a:ext>
          </a:extLst>
        </xdr:cNvPr>
        <xdr:cNvCxnSpPr/>
      </xdr:nvCxnSpPr>
      <xdr:spPr>
        <a:xfrm>
          <a:off x="12817475" y="10207879"/>
          <a:ext cx="889000" cy="26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154195</xdr:rowOff>
    </xdr:from>
    <xdr:ext cx="405111" cy="259045"/>
    <xdr:sp macro="" textlink="">
      <xdr:nvSpPr>
        <xdr:cNvPr id="645" name="n_1aveValue【保健センター・保健所】&#10;有形固定資産減価償却率">
          <a:extLst>
            <a:ext uri="{FF2B5EF4-FFF2-40B4-BE49-F238E27FC236}">
              <a16:creationId xmlns:a16="http://schemas.microsoft.com/office/drawing/2014/main" id="{07082A6B-480C-4300-971A-99E67EBD4FA6}"/>
            </a:ext>
          </a:extLst>
        </xdr:cNvPr>
        <xdr:cNvSpPr txBox="1"/>
      </xdr:nvSpPr>
      <xdr:spPr>
        <a:xfrm>
          <a:off x="15269219" y="9926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108475</xdr:rowOff>
    </xdr:from>
    <xdr:ext cx="405111" cy="259045"/>
    <xdr:sp macro="" textlink="">
      <xdr:nvSpPr>
        <xdr:cNvPr id="646" name="n_2aveValue【保健センター・保健所】&#10;有形固定資産減価償却率">
          <a:extLst>
            <a:ext uri="{FF2B5EF4-FFF2-40B4-BE49-F238E27FC236}">
              <a16:creationId xmlns:a16="http://schemas.microsoft.com/office/drawing/2014/main" id="{A4632778-FBCA-40C1-8D88-8915C336E579}"/>
            </a:ext>
          </a:extLst>
        </xdr:cNvPr>
        <xdr:cNvSpPr txBox="1"/>
      </xdr:nvSpPr>
      <xdr:spPr>
        <a:xfrm>
          <a:off x="14392919" y="9884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103903</xdr:rowOff>
    </xdr:from>
    <xdr:ext cx="405111" cy="259045"/>
    <xdr:sp macro="" textlink="">
      <xdr:nvSpPr>
        <xdr:cNvPr id="647" name="n_3aveValue【保健センター・保健所】&#10;有形固定資産減価償却率">
          <a:extLst>
            <a:ext uri="{FF2B5EF4-FFF2-40B4-BE49-F238E27FC236}">
              <a16:creationId xmlns:a16="http://schemas.microsoft.com/office/drawing/2014/main" id="{787B08CC-55A6-46C5-87D1-B8B99792AFD8}"/>
            </a:ext>
          </a:extLst>
        </xdr:cNvPr>
        <xdr:cNvSpPr txBox="1"/>
      </xdr:nvSpPr>
      <xdr:spPr>
        <a:xfrm>
          <a:off x="13503919" y="9879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30751</xdr:rowOff>
    </xdr:from>
    <xdr:ext cx="405111" cy="259045"/>
    <xdr:sp macro="" textlink="">
      <xdr:nvSpPr>
        <xdr:cNvPr id="648" name="n_4aveValue【保健センター・保健所】&#10;有形固定資産減価償却率">
          <a:extLst>
            <a:ext uri="{FF2B5EF4-FFF2-40B4-BE49-F238E27FC236}">
              <a16:creationId xmlns:a16="http://schemas.microsoft.com/office/drawing/2014/main" id="{B73F17E8-F184-4E53-88D1-4F46753982B4}"/>
            </a:ext>
          </a:extLst>
        </xdr:cNvPr>
        <xdr:cNvSpPr txBox="1"/>
      </xdr:nvSpPr>
      <xdr:spPr>
        <a:xfrm>
          <a:off x="12611744" y="9806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55643</xdr:rowOff>
    </xdr:from>
    <xdr:ext cx="405111" cy="259045"/>
    <xdr:sp macro="" textlink="">
      <xdr:nvSpPr>
        <xdr:cNvPr id="649" name="n_1mainValue【保健センター・保健所】&#10;有形固定資産減価償却率">
          <a:extLst>
            <a:ext uri="{FF2B5EF4-FFF2-40B4-BE49-F238E27FC236}">
              <a16:creationId xmlns:a16="http://schemas.microsoft.com/office/drawing/2014/main" id="{7BCF5151-FDF8-4921-8692-E5B00D5781AA}"/>
            </a:ext>
          </a:extLst>
        </xdr:cNvPr>
        <xdr:cNvSpPr txBox="1"/>
      </xdr:nvSpPr>
      <xdr:spPr>
        <a:xfrm>
          <a:off x="15269219" y="10342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14495</xdr:rowOff>
    </xdr:from>
    <xdr:ext cx="405111" cy="259045"/>
    <xdr:sp macro="" textlink="">
      <xdr:nvSpPr>
        <xdr:cNvPr id="650" name="n_2mainValue【保健センター・保健所】&#10;有形固定資産減価償却率">
          <a:extLst>
            <a:ext uri="{FF2B5EF4-FFF2-40B4-BE49-F238E27FC236}">
              <a16:creationId xmlns:a16="http://schemas.microsoft.com/office/drawing/2014/main" id="{262BF110-D8E1-4B46-91C3-4F0926090A89}"/>
            </a:ext>
          </a:extLst>
        </xdr:cNvPr>
        <xdr:cNvSpPr txBox="1"/>
      </xdr:nvSpPr>
      <xdr:spPr>
        <a:xfrm>
          <a:off x="14392919" y="10301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160799</xdr:rowOff>
    </xdr:from>
    <xdr:ext cx="405111" cy="259045"/>
    <xdr:sp macro="" textlink="">
      <xdr:nvSpPr>
        <xdr:cNvPr id="651" name="n_3mainValue【保健センター・保健所】&#10;有形固定資産減価償却率">
          <a:extLst>
            <a:ext uri="{FF2B5EF4-FFF2-40B4-BE49-F238E27FC236}">
              <a16:creationId xmlns:a16="http://schemas.microsoft.com/office/drawing/2014/main" id="{36638C2C-C451-4B9F-89F3-8B2A3B47BBE8}"/>
            </a:ext>
          </a:extLst>
        </xdr:cNvPr>
        <xdr:cNvSpPr txBox="1"/>
      </xdr:nvSpPr>
      <xdr:spPr>
        <a:xfrm>
          <a:off x="13503919" y="10279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131081</xdr:rowOff>
    </xdr:from>
    <xdr:ext cx="405111" cy="259045"/>
    <xdr:sp macro="" textlink="">
      <xdr:nvSpPr>
        <xdr:cNvPr id="652" name="n_4mainValue【保健センター・保健所】&#10;有形固定資産減価償却率">
          <a:extLst>
            <a:ext uri="{FF2B5EF4-FFF2-40B4-BE49-F238E27FC236}">
              <a16:creationId xmlns:a16="http://schemas.microsoft.com/office/drawing/2014/main" id="{E09CF694-BA04-44C4-A0F1-14925A035FEA}"/>
            </a:ext>
          </a:extLst>
        </xdr:cNvPr>
        <xdr:cNvSpPr txBox="1"/>
      </xdr:nvSpPr>
      <xdr:spPr>
        <a:xfrm>
          <a:off x="12611744" y="102466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3" name="正方形/長方形 652">
          <a:extLst>
            <a:ext uri="{FF2B5EF4-FFF2-40B4-BE49-F238E27FC236}">
              <a16:creationId xmlns:a16="http://schemas.microsoft.com/office/drawing/2014/main" id="{74FE289D-3845-4019-B939-E95BF7B5494F}"/>
            </a:ext>
          </a:extLst>
        </xdr:cNvPr>
        <xdr:cNvSpPr/>
      </xdr:nvSpPr>
      <xdr:spPr>
        <a:xfrm>
          <a:off x="18288000" y="800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4" name="正方形/長方形 653">
          <a:extLst>
            <a:ext uri="{FF2B5EF4-FFF2-40B4-BE49-F238E27FC236}">
              <a16:creationId xmlns:a16="http://schemas.microsoft.com/office/drawing/2014/main" id="{A5007056-711C-4199-9F3D-3684D66DD14F}"/>
            </a:ext>
          </a:extLst>
        </xdr:cNvPr>
        <xdr:cNvSpPr/>
      </xdr:nvSpPr>
      <xdr:spPr>
        <a:xfrm>
          <a:off x="18418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5" name="正方形/長方形 654">
          <a:extLst>
            <a:ext uri="{FF2B5EF4-FFF2-40B4-BE49-F238E27FC236}">
              <a16:creationId xmlns:a16="http://schemas.microsoft.com/office/drawing/2014/main" id="{C8207825-3300-438D-A380-F10E277DAC02}"/>
            </a:ext>
          </a:extLst>
        </xdr:cNvPr>
        <xdr:cNvSpPr/>
      </xdr:nvSpPr>
      <xdr:spPr>
        <a:xfrm>
          <a:off x="18418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6" name="正方形/長方形 655">
          <a:extLst>
            <a:ext uri="{FF2B5EF4-FFF2-40B4-BE49-F238E27FC236}">
              <a16:creationId xmlns:a16="http://schemas.microsoft.com/office/drawing/2014/main" id="{1F41BD77-91D0-4AD1-8F5F-C0466FA95A5D}"/>
            </a:ext>
          </a:extLst>
        </xdr:cNvPr>
        <xdr:cNvSpPr/>
      </xdr:nvSpPr>
      <xdr:spPr>
        <a:xfrm>
          <a:off x="19431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57" name="正方形/長方形 656">
          <a:extLst>
            <a:ext uri="{FF2B5EF4-FFF2-40B4-BE49-F238E27FC236}">
              <a16:creationId xmlns:a16="http://schemas.microsoft.com/office/drawing/2014/main" id="{A6BD7B51-6867-4E70-9A6B-16AD747A218A}"/>
            </a:ext>
          </a:extLst>
        </xdr:cNvPr>
        <xdr:cNvSpPr/>
      </xdr:nvSpPr>
      <xdr:spPr>
        <a:xfrm>
          <a:off x="19431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58" name="正方形/長方形 657">
          <a:extLst>
            <a:ext uri="{FF2B5EF4-FFF2-40B4-BE49-F238E27FC236}">
              <a16:creationId xmlns:a16="http://schemas.microsoft.com/office/drawing/2014/main" id="{21072546-8AEA-40F4-BAD4-E6E3FD2871E5}"/>
            </a:ext>
          </a:extLst>
        </xdr:cNvPr>
        <xdr:cNvSpPr/>
      </xdr:nvSpPr>
      <xdr:spPr>
        <a:xfrm>
          <a:off x="20574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59" name="正方形/長方形 658">
          <a:extLst>
            <a:ext uri="{FF2B5EF4-FFF2-40B4-BE49-F238E27FC236}">
              <a16:creationId xmlns:a16="http://schemas.microsoft.com/office/drawing/2014/main" id="{98DF36F4-E05D-480D-8FF8-F0B72A524891}"/>
            </a:ext>
          </a:extLst>
        </xdr:cNvPr>
        <xdr:cNvSpPr/>
      </xdr:nvSpPr>
      <xdr:spPr>
        <a:xfrm>
          <a:off x="20574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0" name="正方形/長方形 659">
          <a:extLst>
            <a:ext uri="{FF2B5EF4-FFF2-40B4-BE49-F238E27FC236}">
              <a16:creationId xmlns:a16="http://schemas.microsoft.com/office/drawing/2014/main" id="{962067E0-CEA5-4D74-BCB7-E4736B678983}"/>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1" name="テキスト ボックス 660">
          <a:extLst>
            <a:ext uri="{FF2B5EF4-FFF2-40B4-BE49-F238E27FC236}">
              <a16:creationId xmlns:a16="http://schemas.microsoft.com/office/drawing/2014/main" id="{5784DFAD-8019-4E58-AF35-321E59F9E901}"/>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2" name="直線コネクタ 661">
          <a:extLst>
            <a:ext uri="{FF2B5EF4-FFF2-40B4-BE49-F238E27FC236}">
              <a16:creationId xmlns:a16="http://schemas.microsoft.com/office/drawing/2014/main" id="{9C7A49F6-6565-4946-B641-B7FC93B1CBE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63" name="直線コネクタ 662">
          <a:extLst>
            <a:ext uri="{FF2B5EF4-FFF2-40B4-BE49-F238E27FC236}">
              <a16:creationId xmlns:a16="http://schemas.microsoft.com/office/drawing/2014/main" id="{1D85580B-0D9E-4D4A-AF5E-A89846D89449}"/>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64" name="テキスト ボックス 663">
          <a:extLst>
            <a:ext uri="{FF2B5EF4-FFF2-40B4-BE49-F238E27FC236}">
              <a16:creationId xmlns:a16="http://schemas.microsoft.com/office/drawing/2014/main" id="{FBF0659A-DD4D-4EEE-A36F-45D7B689865E}"/>
            </a:ext>
          </a:extLst>
        </xdr:cNvPr>
        <xdr:cNvSpPr txBox="1"/>
      </xdr:nvSpPr>
      <xdr:spPr>
        <a:xfrm>
          <a:off x="17823996" y="10833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65" name="直線コネクタ 664">
          <a:extLst>
            <a:ext uri="{FF2B5EF4-FFF2-40B4-BE49-F238E27FC236}">
              <a16:creationId xmlns:a16="http://schemas.microsoft.com/office/drawing/2014/main" id="{45A6284D-1DBD-4DDB-A83A-6F06B19D0E64}"/>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66" name="テキスト ボックス 665">
          <a:extLst>
            <a:ext uri="{FF2B5EF4-FFF2-40B4-BE49-F238E27FC236}">
              <a16:creationId xmlns:a16="http://schemas.microsoft.com/office/drawing/2014/main" id="{A3953E84-1955-40EA-BB6F-61F1E2266FC2}"/>
            </a:ext>
          </a:extLst>
        </xdr:cNvPr>
        <xdr:cNvSpPr txBox="1"/>
      </xdr:nvSpPr>
      <xdr:spPr>
        <a:xfrm>
          <a:off x="17823996" y="10376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67" name="直線コネクタ 666">
          <a:extLst>
            <a:ext uri="{FF2B5EF4-FFF2-40B4-BE49-F238E27FC236}">
              <a16:creationId xmlns:a16="http://schemas.microsoft.com/office/drawing/2014/main" id="{2562B0E3-DEEF-49D8-A2A7-91367D4F4B02}"/>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68" name="テキスト ボックス 667">
          <a:extLst>
            <a:ext uri="{FF2B5EF4-FFF2-40B4-BE49-F238E27FC236}">
              <a16:creationId xmlns:a16="http://schemas.microsoft.com/office/drawing/2014/main" id="{60411231-3BE3-4073-84F3-0B7AFFFAE629}"/>
            </a:ext>
          </a:extLst>
        </xdr:cNvPr>
        <xdr:cNvSpPr txBox="1"/>
      </xdr:nvSpPr>
      <xdr:spPr>
        <a:xfrm>
          <a:off x="17823996" y="9919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69" name="直線コネクタ 668">
          <a:extLst>
            <a:ext uri="{FF2B5EF4-FFF2-40B4-BE49-F238E27FC236}">
              <a16:creationId xmlns:a16="http://schemas.microsoft.com/office/drawing/2014/main" id="{8D0E1912-BE46-4554-8474-A240273ED60D}"/>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0" name="テキスト ボックス 669">
          <a:extLst>
            <a:ext uri="{FF2B5EF4-FFF2-40B4-BE49-F238E27FC236}">
              <a16:creationId xmlns:a16="http://schemas.microsoft.com/office/drawing/2014/main" id="{90DC5DCF-62AF-4E6D-99D3-405439968FB5}"/>
            </a:ext>
          </a:extLst>
        </xdr:cNvPr>
        <xdr:cNvSpPr txBox="1"/>
      </xdr:nvSpPr>
      <xdr:spPr>
        <a:xfrm>
          <a:off x="17823996" y="9462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1" name="直線コネクタ 670">
          <a:extLst>
            <a:ext uri="{FF2B5EF4-FFF2-40B4-BE49-F238E27FC236}">
              <a16:creationId xmlns:a16="http://schemas.microsoft.com/office/drawing/2014/main" id="{1CFD1358-C945-4543-91F1-93EF31E43A48}"/>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2" name="テキスト ボックス 671">
          <a:extLst>
            <a:ext uri="{FF2B5EF4-FFF2-40B4-BE49-F238E27FC236}">
              <a16:creationId xmlns:a16="http://schemas.microsoft.com/office/drawing/2014/main" id="{FD48D629-8126-4CA8-9D32-3C389397EEB8}"/>
            </a:ext>
          </a:extLst>
        </xdr:cNvPr>
        <xdr:cNvSpPr txBox="1"/>
      </xdr:nvSpPr>
      <xdr:spPr>
        <a:xfrm>
          <a:off x="17823996" y="900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3" name="【保健センター・保健所】&#10;一人当たり面積グラフ枠">
          <a:extLst>
            <a:ext uri="{FF2B5EF4-FFF2-40B4-BE49-F238E27FC236}">
              <a16:creationId xmlns:a16="http://schemas.microsoft.com/office/drawing/2014/main" id="{A8FA6267-6E47-4619-9E93-9930676276AB}"/>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98298</xdr:rowOff>
    </xdr:from>
    <xdr:to>
      <xdr:col>116</xdr:col>
      <xdr:colOff>62864</xdr:colOff>
      <xdr:row>63</xdr:row>
      <xdr:rowOff>162306</xdr:rowOff>
    </xdr:to>
    <xdr:cxnSp macro="">
      <xdr:nvCxnSpPr>
        <xdr:cNvPr id="674" name="直線コネクタ 673">
          <a:extLst>
            <a:ext uri="{FF2B5EF4-FFF2-40B4-BE49-F238E27FC236}">
              <a16:creationId xmlns:a16="http://schemas.microsoft.com/office/drawing/2014/main" id="{DB539077-AADB-483A-A764-40A7C960FF56}"/>
            </a:ext>
          </a:extLst>
        </xdr:cNvPr>
        <xdr:cNvCxnSpPr/>
      </xdr:nvCxnSpPr>
      <xdr:spPr>
        <a:xfrm flipV="1">
          <a:off x="22164039" y="9528048"/>
          <a:ext cx="0" cy="14387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166133</xdr:rowOff>
    </xdr:from>
    <xdr:ext cx="469744" cy="259045"/>
    <xdr:sp macro="" textlink="">
      <xdr:nvSpPr>
        <xdr:cNvPr id="675" name="【保健センター・保健所】&#10;一人当たり面積最小値テキスト">
          <a:extLst>
            <a:ext uri="{FF2B5EF4-FFF2-40B4-BE49-F238E27FC236}">
              <a16:creationId xmlns:a16="http://schemas.microsoft.com/office/drawing/2014/main" id="{E09175B6-8310-4C98-8E7F-0212AC643421}"/>
            </a:ext>
          </a:extLst>
        </xdr:cNvPr>
        <xdr:cNvSpPr txBox="1"/>
      </xdr:nvSpPr>
      <xdr:spPr>
        <a:xfrm>
          <a:off x="22202775" y="1097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162306</xdr:rowOff>
    </xdr:from>
    <xdr:to>
      <xdr:col>116</xdr:col>
      <xdr:colOff>152400</xdr:colOff>
      <xdr:row>63</xdr:row>
      <xdr:rowOff>162306</xdr:rowOff>
    </xdr:to>
    <xdr:cxnSp macro="">
      <xdr:nvCxnSpPr>
        <xdr:cNvPr id="676" name="直線コネクタ 675">
          <a:extLst>
            <a:ext uri="{FF2B5EF4-FFF2-40B4-BE49-F238E27FC236}">
              <a16:creationId xmlns:a16="http://schemas.microsoft.com/office/drawing/2014/main" id="{65190B62-5AA4-41A7-9C66-1B05D6F5169E}"/>
            </a:ext>
          </a:extLst>
        </xdr:cNvPr>
        <xdr:cNvCxnSpPr/>
      </xdr:nvCxnSpPr>
      <xdr:spPr>
        <a:xfrm>
          <a:off x="22075775" y="10966831"/>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44975</xdr:rowOff>
    </xdr:from>
    <xdr:ext cx="469744" cy="259045"/>
    <xdr:sp macro="" textlink="">
      <xdr:nvSpPr>
        <xdr:cNvPr id="677" name="【保健センター・保健所】&#10;一人当たり面積最大値テキスト">
          <a:extLst>
            <a:ext uri="{FF2B5EF4-FFF2-40B4-BE49-F238E27FC236}">
              <a16:creationId xmlns:a16="http://schemas.microsoft.com/office/drawing/2014/main" id="{8D4D94A7-376C-482E-968E-6C2EED08549F}"/>
            </a:ext>
          </a:extLst>
        </xdr:cNvPr>
        <xdr:cNvSpPr txBox="1"/>
      </xdr:nvSpPr>
      <xdr:spPr>
        <a:xfrm>
          <a:off x="22202775" y="9306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98298</xdr:rowOff>
    </xdr:from>
    <xdr:to>
      <xdr:col>116</xdr:col>
      <xdr:colOff>152400</xdr:colOff>
      <xdr:row>55</xdr:row>
      <xdr:rowOff>98298</xdr:rowOff>
    </xdr:to>
    <xdr:cxnSp macro="">
      <xdr:nvCxnSpPr>
        <xdr:cNvPr id="678" name="直線コネクタ 677">
          <a:extLst>
            <a:ext uri="{FF2B5EF4-FFF2-40B4-BE49-F238E27FC236}">
              <a16:creationId xmlns:a16="http://schemas.microsoft.com/office/drawing/2014/main" id="{36052827-2C85-497A-AAC2-7F9BC2907388}"/>
            </a:ext>
          </a:extLst>
        </xdr:cNvPr>
        <xdr:cNvCxnSpPr/>
      </xdr:nvCxnSpPr>
      <xdr:spPr>
        <a:xfrm>
          <a:off x="22075775" y="9528048"/>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15511</xdr:rowOff>
    </xdr:from>
    <xdr:ext cx="469744" cy="259045"/>
    <xdr:sp macro="" textlink="">
      <xdr:nvSpPr>
        <xdr:cNvPr id="679" name="【保健センター・保健所】&#10;一人当たり面積平均値テキスト">
          <a:extLst>
            <a:ext uri="{FF2B5EF4-FFF2-40B4-BE49-F238E27FC236}">
              <a16:creationId xmlns:a16="http://schemas.microsoft.com/office/drawing/2014/main" id="{532000D1-1F8C-4B4A-87A2-6505ED1FCF83}"/>
            </a:ext>
          </a:extLst>
        </xdr:cNvPr>
        <xdr:cNvSpPr txBox="1"/>
      </xdr:nvSpPr>
      <xdr:spPr>
        <a:xfrm>
          <a:off x="22202775" y="106454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164084</xdr:rowOff>
    </xdr:from>
    <xdr:to>
      <xdr:col>116</xdr:col>
      <xdr:colOff>114300</xdr:colOff>
      <xdr:row>63</xdr:row>
      <xdr:rowOff>94234</xdr:rowOff>
    </xdr:to>
    <xdr:sp macro="" textlink="">
      <xdr:nvSpPr>
        <xdr:cNvPr id="680" name="フローチャート: 判断 679">
          <a:extLst>
            <a:ext uri="{FF2B5EF4-FFF2-40B4-BE49-F238E27FC236}">
              <a16:creationId xmlns:a16="http://schemas.microsoft.com/office/drawing/2014/main" id="{E21B600B-CF66-4FB8-A7F7-ABA3762AEB91}"/>
            </a:ext>
          </a:extLst>
        </xdr:cNvPr>
        <xdr:cNvSpPr/>
      </xdr:nvSpPr>
      <xdr:spPr>
        <a:xfrm>
          <a:off x="22113875" y="10797159"/>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168656</xdr:rowOff>
    </xdr:from>
    <xdr:to>
      <xdr:col>112</xdr:col>
      <xdr:colOff>38100</xdr:colOff>
      <xdr:row>63</xdr:row>
      <xdr:rowOff>98806</xdr:rowOff>
    </xdr:to>
    <xdr:sp macro="" textlink="">
      <xdr:nvSpPr>
        <xdr:cNvPr id="681" name="フローチャート: 判断 680">
          <a:extLst>
            <a:ext uri="{FF2B5EF4-FFF2-40B4-BE49-F238E27FC236}">
              <a16:creationId xmlns:a16="http://schemas.microsoft.com/office/drawing/2014/main" id="{48E127CE-D573-4B6F-95A1-EC04E403A52C}"/>
            </a:ext>
          </a:extLst>
        </xdr:cNvPr>
        <xdr:cNvSpPr/>
      </xdr:nvSpPr>
      <xdr:spPr>
        <a:xfrm>
          <a:off x="21275675" y="10798556"/>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168656</xdr:rowOff>
    </xdr:from>
    <xdr:to>
      <xdr:col>107</xdr:col>
      <xdr:colOff>101600</xdr:colOff>
      <xdr:row>63</xdr:row>
      <xdr:rowOff>98806</xdr:rowOff>
    </xdr:to>
    <xdr:sp macro="" textlink="">
      <xdr:nvSpPr>
        <xdr:cNvPr id="682" name="フローチャート: 判断 681">
          <a:extLst>
            <a:ext uri="{FF2B5EF4-FFF2-40B4-BE49-F238E27FC236}">
              <a16:creationId xmlns:a16="http://schemas.microsoft.com/office/drawing/2014/main" id="{A51E9FBC-6505-4630-A6FB-4B9AB4BF28BA}"/>
            </a:ext>
          </a:extLst>
        </xdr:cNvPr>
        <xdr:cNvSpPr/>
      </xdr:nvSpPr>
      <xdr:spPr>
        <a:xfrm>
          <a:off x="20383500" y="10798556"/>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1778</xdr:rowOff>
    </xdr:from>
    <xdr:to>
      <xdr:col>102</xdr:col>
      <xdr:colOff>165100</xdr:colOff>
      <xdr:row>63</xdr:row>
      <xdr:rowOff>103378</xdr:rowOff>
    </xdr:to>
    <xdr:sp macro="" textlink="">
      <xdr:nvSpPr>
        <xdr:cNvPr id="683" name="フローチャート: 判断 682">
          <a:extLst>
            <a:ext uri="{FF2B5EF4-FFF2-40B4-BE49-F238E27FC236}">
              <a16:creationId xmlns:a16="http://schemas.microsoft.com/office/drawing/2014/main" id="{A4CB8769-A940-4FFC-8380-E6CF7E191374}"/>
            </a:ext>
          </a:extLst>
        </xdr:cNvPr>
        <xdr:cNvSpPr/>
      </xdr:nvSpPr>
      <xdr:spPr>
        <a:xfrm>
          <a:off x="19497675" y="10803128"/>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1778</xdr:rowOff>
    </xdr:from>
    <xdr:to>
      <xdr:col>98</xdr:col>
      <xdr:colOff>38100</xdr:colOff>
      <xdr:row>63</xdr:row>
      <xdr:rowOff>103378</xdr:rowOff>
    </xdr:to>
    <xdr:sp macro="" textlink="">
      <xdr:nvSpPr>
        <xdr:cNvPr id="684" name="フローチャート: 判断 683">
          <a:extLst>
            <a:ext uri="{FF2B5EF4-FFF2-40B4-BE49-F238E27FC236}">
              <a16:creationId xmlns:a16="http://schemas.microsoft.com/office/drawing/2014/main" id="{05303B67-374B-4CA7-AAC8-694BE3EB211B}"/>
            </a:ext>
          </a:extLst>
        </xdr:cNvPr>
        <xdr:cNvSpPr/>
      </xdr:nvSpPr>
      <xdr:spPr>
        <a:xfrm>
          <a:off x="18608675" y="10803128"/>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5" name="テキスト ボックス 684">
          <a:extLst>
            <a:ext uri="{FF2B5EF4-FFF2-40B4-BE49-F238E27FC236}">
              <a16:creationId xmlns:a16="http://schemas.microsoft.com/office/drawing/2014/main" id="{75B031E3-492A-40BB-AE44-B246D7625FAA}"/>
            </a:ext>
          </a:extLst>
        </xdr:cNvPr>
        <xdr:cNvSpPr txBox="1"/>
      </xdr:nvSpPr>
      <xdr:spPr>
        <a:xfrm>
          <a:off x="219741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6" name="テキスト ボックス 685">
          <a:extLst>
            <a:ext uri="{FF2B5EF4-FFF2-40B4-BE49-F238E27FC236}">
              <a16:creationId xmlns:a16="http://schemas.microsoft.com/office/drawing/2014/main" id="{3B290C63-F294-46A1-9146-D041F824D054}"/>
            </a:ext>
          </a:extLst>
        </xdr:cNvPr>
        <xdr:cNvSpPr txBox="1"/>
      </xdr:nvSpPr>
      <xdr:spPr>
        <a:xfrm>
          <a:off x="21135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7" name="テキスト ボックス 686">
          <a:extLst>
            <a:ext uri="{FF2B5EF4-FFF2-40B4-BE49-F238E27FC236}">
              <a16:creationId xmlns:a16="http://schemas.microsoft.com/office/drawing/2014/main" id="{5F491B10-2A0D-4B4E-A000-E6547E2D95B4}"/>
            </a:ext>
          </a:extLst>
        </xdr:cNvPr>
        <xdr:cNvSpPr txBox="1"/>
      </xdr:nvSpPr>
      <xdr:spPr>
        <a:xfrm>
          <a:off x="20246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88" name="テキスト ボックス 687">
          <a:extLst>
            <a:ext uri="{FF2B5EF4-FFF2-40B4-BE49-F238E27FC236}">
              <a16:creationId xmlns:a16="http://schemas.microsoft.com/office/drawing/2014/main" id="{AACFAB3C-311E-4310-9B38-F7C10A3381F8}"/>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89" name="テキスト ボックス 688">
          <a:extLst>
            <a:ext uri="{FF2B5EF4-FFF2-40B4-BE49-F238E27FC236}">
              <a16:creationId xmlns:a16="http://schemas.microsoft.com/office/drawing/2014/main" id="{BFD6341E-2449-4FE6-9FE8-291E46D42E0F}"/>
            </a:ext>
          </a:extLst>
        </xdr:cNvPr>
        <xdr:cNvSpPr txBox="1"/>
      </xdr:nvSpPr>
      <xdr:spPr>
        <a:xfrm>
          <a:off x="18468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1778</xdr:rowOff>
    </xdr:from>
    <xdr:to>
      <xdr:col>116</xdr:col>
      <xdr:colOff>114300</xdr:colOff>
      <xdr:row>63</xdr:row>
      <xdr:rowOff>103378</xdr:rowOff>
    </xdr:to>
    <xdr:sp macro="" textlink="">
      <xdr:nvSpPr>
        <xdr:cNvPr id="690" name="楕円 689">
          <a:extLst>
            <a:ext uri="{FF2B5EF4-FFF2-40B4-BE49-F238E27FC236}">
              <a16:creationId xmlns:a16="http://schemas.microsoft.com/office/drawing/2014/main" id="{BC135061-C8BE-4055-8366-C2D78A4A130A}"/>
            </a:ext>
          </a:extLst>
        </xdr:cNvPr>
        <xdr:cNvSpPr/>
      </xdr:nvSpPr>
      <xdr:spPr>
        <a:xfrm>
          <a:off x="22113875" y="10803128"/>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142511</xdr:rowOff>
    </xdr:from>
    <xdr:ext cx="469744" cy="259045"/>
    <xdr:sp macro="" textlink="">
      <xdr:nvSpPr>
        <xdr:cNvPr id="691" name="【保健センター・保健所】&#10;一人当たり面積該当値テキスト">
          <a:extLst>
            <a:ext uri="{FF2B5EF4-FFF2-40B4-BE49-F238E27FC236}">
              <a16:creationId xmlns:a16="http://schemas.microsoft.com/office/drawing/2014/main" id="{88B3593E-F880-4637-BE00-DBBDC8DC9751}"/>
            </a:ext>
          </a:extLst>
        </xdr:cNvPr>
        <xdr:cNvSpPr txBox="1"/>
      </xdr:nvSpPr>
      <xdr:spPr>
        <a:xfrm>
          <a:off x="22202775" y="10775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1778</xdr:rowOff>
    </xdr:from>
    <xdr:to>
      <xdr:col>112</xdr:col>
      <xdr:colOff>38100</xdr:colOff>
      <xdr:row>63</xdr:row>
      <xdr:rowOff>103378</xdr:rowOff>
    </xdr:to>
    <xdr:sp macro="" textlink="">
      <xdr:nvSpPr>
        <xdr:cNvPr id="692" name="楕円 691">
          <a:extLst>
            <a:ext uri="{FF2B5EF4-FFF2-40B4-BE49-F238E27FC236}">
              <a16:creationId xmlns:a16="http://schemas.microsoft.com/office/drawing/2014/main" id="{AAFB7D6D-F395-402C-A69D-B87F9FD1723F}"/>
            </a:ext>
          </a:extLst>
        </xdr:cNvPr>
        <xdr:cNvSpPr/>
      </xdr:nvSpPr>
      <xdr:spPr>
        <a:xfrm>
          <a:off x="21275675" y="10803128"/>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52578</xdr:rowOff>
    </xdr:from>
    <xdr:to>
      <xdr:col>116</xdr:col>
      <xdr:colOff>63500</xdr:colOff>
      <xdr:row>63</xdr:row>
      <xdr:rowOff>52578</xdr:rowOff>
    </xdr:to>
    <xdr:cxnSp macro="">
      <xdr:nvCxnSpPr>
        <xdr:cNvPr id="693" name="直線コネクタ 692">
          <a:extLst>
            <a:ext uri="{FF2B5EF4-FFF2-40B4-BE49-F238E27FC236}">
              <a16:creationId xmlns:a16="http://schemas.microsoft.com/office/drawing/2014/main" id="{45C260E1-81B5-4BEE-9980-3E3D247EA548}"/>
            </a:ext>
          </a:extLst>
        </xdr:cNvPr>
        <xdr:cNvCxnSpPr/>
      </xdr:nvCxnSpPr>
      <xdr:spPr>
        <a:xfrm>
          <a:off x="21326475" y="108539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1778</xdr:rowOff>
    </xdr:from>
    <xdr:to>
      <xdr:col>107</xdr:col>
      <xdr:colOff>101600</xdr:colOff>
      <xdr:row>63</xdr:row>
      <xdr:rowOff>103378</xdr:rowOff>
    </xdr:to>
    <xdr:sp macro="" textlink="">
      <xdr:nvSpPr>
        <xdr:cNvPr id="694" name="楕円 693">
          <a:extLst>
            <a:ext uri="{FF2B5EF4-FFF2-40B4-BE49-F238E27FC236}">
              <a16:creationId xmlns:a16="http://schemas.microsoft.com/office/drawing/2014/main" id="{41105C75-6A7C-4E41-B1E3-822F64570D01}"/>
            </a:ext>
          </a:extLst>
        </xdr:cNvPr>
        <xdr:cNvSpPr/>
      </xdr:nvSpPr>
      <xdr:spPr>
        <a:xfrm>
          <a:off x="20383500" y="1080312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52578</xdr:rowOff>
    </xdr:from>
    <xdr:to>
      <xdr:col>111</xdr:col>
      <xdr:colOff>177800</xdr:colOff>
      <xdr:row>63</xdr:row>
      <xdr:rowOff>52578</xdr:rowOff>
    </xdr:to>
    <xdr:cxnSp macro="">
      <xdr:nvCxnSpPr>
        <xdr:cNvPr id="695" name="直線コネクタ 694">
          <a:extLst>
            <a:ext uri="{FF2B5EF4-FFF2-40B4-BE49-F238E27FC236}">
              <a16:creationId xmlns:a16="http://schemas.microsoft.com/office/drawing/2014/main" id="{05EFAD47-3745-41FD-A1C3-241A427CD4DC}"/>
            </a:ext>
          </a:extLst>
        </xdr:cNvPr>
        <xdr:cNvCxnSpPr/>
      </xdr:nvCxnSpPr>
      <xdr:spPr>
        <a:xfrm>
          <a:off x="20437475" y="108539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6350</xdr:rowOff>
    </xdr:from>
    <xdr:to>
      <xdr:col>102</xdr:col>
      <xdr:colOff>165100</xdr:colOff>
      <xdr:row>63</xdr:row>
      <xdr:rowOff>107950</xdr:rowOff>
    </xdr:to>
    <xdr:sp macro="" textlink="">
      <xdr:nvSpPr>
        <xdr:cNvPr id="696" name="楕円 695">
          <a:extLst>
            <a:ext uri="{FF2B5EF4-FFF2-40B4-BE49-F238E27FC236}">
              <a16:creationId xmlns:a16="http://schemas.microsoft.com/office/drawing/2014/main" id="{57BB80E6-3890-45AB-B4A2-CA3798E21A4D}"/>
            </a:ext>
          </a:extLst>
        </xdr:cNvPr>
        <xdr:cNvSpPr/>
      </xdr:nvSpPr>
      <xdr:spPr>
        <a:xfrm>
          <a:off x="19497675" y="10810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52578</xdr:rowOff>
    </xdr:from>
    <xdr:to>
      <xdr:col>107</xdr:col>
      <xdr:colOff>50800</xdr:colOff>
      <xdr:row>63</xdr:row>
      <xdr:rowOff>57150</xdr:rowOff>
    </xdr:to>
    <xdr:cxnSp macro="">
      <xdr:nvCxnSpPr>
        <xdr:cNvPr id="697" name="直線コネクタ 696">
          <a:extLst>
            <a:ext uri="{FF2B5EF4-FFF2-40B4-BE49-F238E27FC236}">
              <a16:creationId xmlns:a16="http://schemas.microsoft.com/office/drawing/2014/main" id="{A16BD39D-8E53-48E6-8D98-AE1E1D009895}"/>
            </a:ext>
          </a:extLst>
        </xdr:cNvPr>
        <xdr:cNvCxnSpPr/>
      </xdr:nvCxnSpPr>
      <xdr:spPr>
        <a:xfrm flipV="1">
          <a:off x="19545300" y="10853928"/>
          <a:ext cx="892175"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6350</xdr:rowOff>
    </xdr:from>
    <xdr:to>
      <xdr:col>98</xdr:col>
      <xdr:colOff>38100</xdr:colOff>
      <xdr:row>63</xdr:row>
      <xdr:rowOff>107950</xdr:rowOff>
    </xdr:to>
    <xdr:sp macro="" textlink="">
      <xdr:nvSpPr>
        <xdr:cNvPr id="698" name="楕円 697">
          <a:extLst>
            <a:ext uri="{FF2B5EF4-FFF2-40B4-BE49-F238E27FC236}">
              <a16:creationId xmlns:a16="http://schemas.microsoft.com/office/drawing/2014/main" id="{647F6349-C1FF-4FBD-B942-612DCCB2A9C0}"/>
            </a:ext>
          </a:extLst>
        </xdr:cNvPr>
        <xdr:cNvSpPr/>
      </xdr:nvSpPr>
      <xdr:spPr>
        <a:xfrm>
          <a:off x="18608675" y="1081087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57150</xdr:rowOff>
    </xdr:from>
    <xdr:to>
      <xdr:col>102</xdr:col>
      <xdr:colOff>114300</xdr:colOff>
      <xdr:row>63</xdr:row>
      <xdr:rowOff>57150</xdr:rowOff>
    </xdr:to>
    <xdr:cxnSp macro="">
      <xdr:nvCxnSpPr>
        <xdr:cNvPr id="699" name="直線コネクタ 698">
          <a:extLst>
            <a:ext uri="{FF2B5EF4-FFF2-40B4-BE49-F238E27FC236}">
              <a16:creationId xmlns:a16="http://schemas.microsoft.com/office/drawing/2014/main" id="{7A976873-94FF-44A6-9F19-2652077815BC}"/>
            </a:ext>
          </a:extLst>
        </xdr:cNvPr>
        <xdr:cNvCxnSpPr/>
      </xdr:nvCxnSpPr>
      <xdr:spPr>
        <a:xfrm>
          <a:off x="18659475" y="10858500"/>
          <a:ext cx="8858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115333</xdr:rowOff>
    </xdr:from>
    <xdr:ext cx="469744" cy="259045"/>
    <xdr:sp macro="" textlink="">
      <xdr:nvSpPr>
        <xdr:cNvPr id="700" name="n_1aveValue【保健センター・保健所】&#10;一人当たり面積">
          <a:extLst>
            <a:ext uri="{FF2B5EF4-FFF2-40B4-BE49-F238E27FC236}">
              <a16:creationId xmlns:a16="http://schemas.microsoft.com/office/drawing/2014/main" id="{9335354B-7EE6-4DE4-8A5A-9F6498D471CE}"/>
            </a:ext>
          </a:extLst>
        </xdr:cNvPr>
        <xdr:cNvSpPr txBox="1"/>
      </xdr:nvSpPr>
      <xdr:spPr>
        <a:xfrm>
          <a:off x="21078902" y="1057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115333</xdr:rowOff>
    </xdr:from>
    <xdr:ext cx="469744" cy="259045"/>
    <xdr:sp macro="" textlink="">
      <xdr:nvSpPr>
        <xdr:cNvPr id="701" name="n_2aveValue【保健センター・保健所】&#10;一人当たり面積">
          <a:extLst>
            <a:ext uri="{FF2B5EF4-FFF2-40B4-BE49-F238E27FC236}">
              <a16:creationId xmlns:a16="http://schemas.microsoft.com/office/drawing/2014/main" id="{DF3D8035-24EC-4E00-AB30-A40216BB95F4}"/>
            </a:ext>
          </a:extLst>
        </xdr:cNvPr>
        <xdr:cNvSpPr txBox="1"/>
      </xdr:nvSpPr>
      <xdr:spPr>
        <a:xfrm>
          <a:off x="20202602" y="1057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119905</xdr:rowOff>
    </xdr:from>
    <xdr:ext cx="469744" cy="259045"/>
    <xdr:sp macro="" textlink="">
      <xdr:nvSpPr>
        <xdr:cNvPr id="702" name="n_3aveValue【保健センター・保健所】&#10;一人当たり面積">
          <a:extLst>
            <a:ext uri="{FF2B5EF4-FFF2-40B4-BE49-F238E27FC236}">
              <a16:creationId xmlns:a16="http://schemas.microsoft.com/office/drawing/2014/main" id="{CA9222E4-F446-4067-B8C6-F44B754A6691}"/>
            </a:ext>
          </a:extLst>
        </xdr:cNvPr>
        <xdr:cNvSpPr txBox="1"/>
      </xdr:nvSpPr>
      <xdr:spPr>
        <a:xfrm>
          <a:off x="19313602" y="10581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119905</xdr:rowOff>
    </xdr:from>
    <xdr:ext cx="469744" cy="259045"/>
    <xdr:sp macro="" textlink="">
      <xdr:nvSpPr>
        <xdr:cNvPr id="703" name="n_4aveValue【保健センター・保健所】&#10;一人当たり面積">
          <a:extLst>
            <a:ext uri="{FF2B5EF4-FFF2-40B4-BE49-F238E27FC236}">
              <a16:creationId xmlns:a16="http://schemas.microsoft.com/office/drawing/2014/main" id="{F08BF479-4310-4BCC-A125-C6808D1B881B}"/>
            </a:ext>
          </a:extLst>
        </xdr:cNvPr>
        <xdr:cNvSpPr txBox="1"/>
      </xdr:nvSpPr>
      <xdr:spPr>
        <a:xfrm>
          <a:off x="18421427" y="10581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94505</xdr:rowOff>
    </xdr:from>
    <xdr:ext cx="469744" cy="259045"/>
    <xdr:sp macro="" textlink="">
      <xdr:nvSpPr>
        <xdr:cNvPr id="704" name="n_1mainValue【保健センター・保健所】&#10;一人当たり面積">
          <a:extLst>
            <a:ext uri="{FF2B5EF4-FFF2-40B4-BE49-F238E27FC236}">
              <a16:creationId xmlns:a16="http://schemas.microsoft.com/office/drawing/2014/main" id="{B07FB9D5-1322-4CAE-8A35-B71C39CDD5FB}"/>
            </a:ext>
          </a:extLst>
        </xdr:cNvPr>
        <xdr:cNvSpPr txBox="1"/>
      </xdr:nvSpPr>
      <xdr:spPr>
        <a:xfrm>
          <a:off x="21078902" y="10895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94505</xdr:rowOff>
    </xdr:from>
    <xdr:ext cx="469744" cy="259045"/>
    <xdr:sp macro="" textlink="">
      <xdr:nvSpPr>
        <xdr:cNvPr id="705" name="n_2mainValue【保健センター・保健所】&#10;一人当たり面積">
          <a:extLst>
            <a:ext uri="{FF2B5EF4-FFF2-40B4-BE49-F238E27FC236}">
              <a16:creationId xmlns:a16="http://schemas.microsoft.com/office/drawing/2014/main" id="{31829940-6CDE-4C2E-8CC6-B915B9584B82}"/>
            </a:ext>
          </a:extLst>
        </xdr:cNvPr>
        <xdr:cNvSpPr txBox="1"/>
      </xdr:nvSpPr>
      <xdr:spPr>
        <a:xfrm>
          <a:off x="20202602" y="10895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99077</xdr:rowOff>
    </xdr:from>
    <xdr:ext cx="469744" cy="259045"/>
    <xdr:sp macro="" textlink="">
      <xdr:nvSpPr>
        <xdr:cNvPr id="706" name="n_3mainValue【保健センター・保健所】&#10;一人当たり面積">
          <a:extLst>
            <a:ext uri="{FF2B5EF4-FFF2-40B4-BE49-F238E27FC236}">
              <a16:creationId xmlns:a16="http://schemas.microsoft.com/office/drawing/2014/main" id="{34218074-70E0-4374-903B-F27F881C431A}"/>
            </a:ext>
          </a:extLst>
        </xdr:cNvPr>
        <xdr:cNvSpPr txBox="1"/>
      </xdr:nvSpPr>
      <xdr:spPr>
        <a:xfrm>
          <a:off x="19313602" y="1090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99077</xdr:rowOff>
    </xdr:from>
    <xdr:ext cx="469744" cy="259045"/>
    <xdr:sp macro="" textlink="">
      <xdr:nvSpPr>
        <xdr:cNvPr id="707" name="n_4mainValue【保健センター・保健所】&#10;一人当たり面積">
          <a:extLst>
            <a:ext uri="{FF2B5EF4-FFF2-40B4-BE49-F238E27FC236}">
              <a16:creationId xmlns:a16="http://schemas.microsoft.com/office/drawing/2014/main" id="{82F74F3C-3FC2-475B-8A17-DED6D41BD691}"/>
            </a:ext>
          </a:extLst>
        </xdr:cNvPr>
        <xdr:cNvSpPr txBox="1"/>
      </xdr:nvSpPr>
      <xdr:spPr>
        <a:xfrm>
          <a:off x="18421427" y="1090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8" name="正方形/長方形 707">
          <a:extLst>
            <a:ext uri="{FF2B5EF4-FFF2-40B4-BE49-F238E27FC236}">
              <a16:creationId xmlns:a16="http://schemas.microsoft.com/office/drawing/2014/main" id="{B88E85F1-CDC1-4915-9270-86CA070871C5}"/>
            </a:ext>
          </a:extLst>
        </xdr:cNvPr>
        <xdr:cNvSpPr/>
      </xdr:nvSpPr>
      <xdr:spPr>
        <a:xfrm>
          <a:off x="12449175" y="1181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09" name="正方形/長方形 708">
          <a:extLst>
            <a:ext uri="{FF2B5EF4-FFF2-40B4-BE49-F238E27FC236}">
              <a16:creationId xmlns:a16="http://schemas.microsoft.com/office/drawing/2014/main" id="{FA48608A-676C-4ADD-97A4-0007B80A8810}"/>
            </a:ext>
          </a:extLst>
        </xdr:cNvPr>
        <xdr:cNvSpPr/>
      </xdr:nvSpPr>
      <xdr:spPr>
        <a:xfrm>
          <a:off x="12573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0" name="正方形/長方形 709">
          <a:extLst>
            <a:ext uri="{FF2B5EF4-FFF2-40B4-BE49-F238E27FC236}">
              <a16:creationId xmlns:a16="http://schemas.microsoft.com/office/drawing/2014/main" id="{B17722F0-783A-4055-B024-514DC7DA68D2}"/>
            </a:ext>
          </a:extLst>
        </xdr:cNvPr>
        <xdr:cNvSpPr/>
      </xdr:nvSpPr>
      <xdr:spPr>
        <a:xfrm>
          <a:off x="12573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1" name="正方形/長方形 710">
          <a:extLst>
            <a:ext uri="{FF2B5EF4-FFF2-40B4-BE49-F238E27FC236}">
              <a16:creationId xmlns:a16="http://schemas.microsoft.com/office/drawing/2014/main" id="{13F8393E-1347-4DF1-BD6B-D06BEEC13133}"/>
            </a:ext>
          </a:extLst>
        </xdr:cNvPr>
        <xdr:cNvSpPr/>
      </xdr:nvSpPr>
      <xdr:spPr>
        <a:xfrm>
          <a:off x="13592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2" name="正方形/長方形 711">
          <a:extLst>
            <a:ext uri="{FF2B5EF4-FFF2-40B4-BE49-F238E27FC236}">
              <a16:creationId xmlns:a16="http://schemas.microsoft.com/office/drawing/2014/main" id="{FC8F0EA2-F4DF-495A-BF76-772010CBFFB0}"/>
            </a:ext>
          </a:extLst>
        </xdr:cNvPr>
        <xdr:cNvSpPr/>
      </xdr:nvSpPr>
      <xdr:spPr>
        <a:xfrm>
          <a:off x="13592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3" name="正方形/長方形 712">
          <a:extLst>
            <a:ext uri="{FF2B5EF4-FFF2-40B4-BE49-F238E27FC236}">
              <a16:creationId xmlns:a16="http://schemas.microsoft.com/office/drawing/2014/main" id="{49507B3F-7D37-4D19-A4CA-71FABBEA25D1}"/>
            </a:ext>
          </a:extLst>
        </xdr:cNvPr>
        <xdr:cNvSpPr/>
      </xdr:nvSpPr>
      <xdr:spPr>
        <a:xfrm>
          <a:off x="14735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4" name="正方形/長方形 713">
          <a:extLst>
            <a:ext uri="{FF2B5EF4-FFF2-40B4-BE49-F238E27FC236}">
              <a16:creationId xmlns:a16="http://schemas.microsoft.com/office/drawing/2014/main" id="{CD4698CA-C872-470A-9030-FB177836DB49}"/>
            </a:ext>
          </a:extLst>
        </xdr:cNvPr>
        <xdr:cNvSpPr/>
      </xdr:nvSpPr>
      <xdr:spPr>
        <a:xfrm>
          <a:off x="14735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5" name="正方形/長方形 714">
          <a:extLst>
            <a:ext uri="{FF2B5EF4-FFF2-40B4-BE49-F238E27FC236}">
              <a16:creationId xmlns:a16="http://schemas.microsoft.com/office/drawing/2014/main" id="{C6800B41-FBEC-49DF-940B-B56B5DBEC46E}"/>
            </a:ext>
          </a:extLst>
        </xdr:cNvPr>
        <xdr:cNvSpPr/>
      </xdr:nvSpPr>
      <xdr:spPr>
        <a:xfrm>
          <a:off x="12449175"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16" name="テキスト ボックス 715">
          <a:extLst>
            <a:ext uri="{FF2B5EF4-FFF2-40B4-BE49-F238E27FC236}">
              <a16:creationId xmlns:a16="http://schemas.microsoft.com/office/drawing/2014/main" id="{19E22733-CCAF-4668-A387-BCB15D3AE5DC}"/>
            </a:ext>
          </a:extLst>
        </xdr:cNvPr>
        <xdr:cNvSpPr txBox="1"/>
      </xdr:nvSpPr>
      <xdr:spPr>
        <a:xfrm>
          <a:off x="12411075"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7" name="直線コネクタ 716">
          <a:extLst>
            <a:ext uri="{FF2B5EF4-FFF2-40B4-BE49-F238E27FC236}">
              <a16:creationId xmlns:a16="http://schemas.microsoft.com/office/drawing/2014/main" id="{8CAEDFD9-CC34-4729-9A1D-114682F5A3C1}"/>
            </a:ext>
          </a:extLst>
        </xdr:cNvPr>
        <xdr:cNvCxnSpPr/>
      </xdr:nvCxnSpPr>
      <xdr:spPr>
        <a:xfrm>
          <a:off x="12449175"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18" name="テキスト ボックス 717">
          <a:extLst>
            <a:ext uri="{FF2B5EF4-FFF2-40B4-BE49-F238E27FC236}">
              <a16:creationId xmlns:a16="http://schemas.microsoft.com/office/drawing/2014/main" id="{32583DC0-9E1F-4579-9466-EAB71F0D6AD0}"/>
            </a:ext>
          </a:extLst>
        </xdr:cNvPr>
        <xdr:cNvSpPr txBox="1"/>
      </xdr:nvSpPr>
      <xdr:spPr>
        <a:xfrm>
          <a:off x="11978821" y="1510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19" name="直線コネクタ 718">
          <a:extLst>
            <a:ext uri="{FF2B5EF4-FFF2-40B4-BE49-F238E27FC236}">
              <a16:creationId xmlns:a16="http://schemas.microsoft.com/office/drawing/2014/main" id="{0038F142-E016-4907-ABD2-9BE78806AD4A}"/>
            </a:ext>
          </a:extLst>
        </xdr:cNvPr>
        <xdr:cNvCxnSpPr/>
      </xdr:nvCxnSpPr>
      <xdr:spPr>
        <a:xfrm>
          <a:off x="12449175"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0" name="テキスト ボックス 719">
          <a:extLst>
            <a:ext uri="{FF2B5EF4-FFF2-40B4-BE49-F238E27FC236}">
              <a16:creationId xmlns:a16="http://schemas.microsoft.com/office/drawing/2014/main" id="{4EC81FEE-BEAB-432D-BE1C-C6BF888927AD}"/>
            </a:ext>
          </a:extLst>
        </xdr:cNvPr>
        <xdr:cNvSpPr txBox="1"/>
      </xdr:nvSpPr>
      <xdr:spPr>
        <a:xfrm>
          <a:off x="11978821" y="1471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1" name="直線コネクタ 720">
          <a:extLst>
            <a:ext uri="{FF2B5EF4-FFF2-40B4-BE49-F238E27FC236}">
              <a16:creationId xmlns:a16="http://schemas.microsoft.com/office/drawing/2014/main" id="{2BE0AF20-DD3A-4633-8CEF-436054D8660A}"/>
            </a:ext>
          </a:extLst>
        </xdr:cNvPr>
        <xdr:cNvCxnSpPr/>
      </xdr:nvCxnSpPr>
      <xdr:spPr>
        <a:xfrm>
          <a:off x="12449175"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2" name="テキスト ボックス 721">
          <a:extLst>
            <a:ext uri="{FF2B5EF4-FFF2-40B4-BE49-F238E27FC236}">
              <a16:creationId xmlns:a16="http://schemas.microsoft.com/office/drawing/2014/main" id="{DB648C52-4354-49B3-B22E-63A99697C87C}"/>
            </a:ext>
          </a:extLst>
        </xdr:cNvPr>
        <xdr:cNvSpPr txBox="1"/>
      </xdr:nvSpPr>
      <xdr:spPr>
        <a:xfrm>
          <a:off x="12042941" y="14338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3" name="直線コネクタ 722">
          <a:extLst>
            <a:ext uri="{FF2B5EF4-FFF2-40B4-BE49-F238E27FC236}">
              <a16:creationId xmlns:a16="http://schemas.microsoft.com/office/drawing/2014/main" id="{5F937EE0-42BB-410B-8A10-760235C7A167}"/>
            </a:ext>
          </a:extLst>
        </xdr:cNvPr>
        <xdr:cNvCxnSpPr/>
      </xdr:nvCxnSpPr>
      <xdr:spPr>
        <a:xfrm>
          <a:off x="12449175"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24" name="テキスト ボックス 723">
          <a:extLst>
            <a:ext uri="{FF2B5EF4-FFF2-40B4-BE49-F238E27FC236}">
              <a16:creationId xmlns:a16="http://schemas.microsoft.com/office/drawing/2014/main" id="{A647B60F-206C-44E2-8377-A8E7EFFEF7F2}"/>
            </a:ext>
          </a:extLst>
        </xdr:cNvPr>
        <xdr:cNvSpPr txBox="1"/>
      </xdr:nvSpPr>
      <xdr:spPr>
        <a:xfrm>
          <a:off x="12042941" y="13957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25" name="直線コネクタ 724">
          <a:extLst>
            <a:ext uri="{FF2B5EF4-FFF2-40B4-BE49-F238E27FC236}">
              <a16:creationId xmlns:a16="http://schemas.microsoft.com/office/drawing/2014/main" id="{C9E4C19C-7D6B-4B71-A171-FAC1E54C2F6D}"/>
            </a:ext>
          </a:extLst>
        </xdr:cNvPr>
        <xdr:cNvCxnSpPr/>
      </xdr:nvCxnSpPr>
      <xdr:spPr>
        <a:xfrm>
          <a:off x="12449175"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26" name="テキスト ボックス 725">
          <a:extLst>
            <a:ext uri="{FF2B5EF4-FFF2-40B4-BE49-F238E27FC236}">
              <a16:creationId xmlns:a16="http://schemas.microsoft.com/office/drawing/2014/main" id="{26DF241E-9F6D-4236-8CD2-BD7E6F11AC42}"/>
            </a:ext>
          </a:extLst>
        </xdr:cNvPr>
        <xdr:cNvSpPr txBox="1"/>
      </xdr:nvSpPr>
      <xdr:spPr>
        <a:xfrm>
          <a:off x="12042941" y="13576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27" name="直線コネクタ 726">
          <a:extLst>
            <a:ext uri="{FF2B5EF4-FFF2-40B4-BE49-F238E27FC236}">
              <a16:creationId xmlns:a16="http://schemas.microsoft.com/office/drawing/2014/main" id="{560D904D-92F9-46C7-9BE0-AC77F712DBC3}"/>
            </a:ext>
          </a:extLst>
        </xdr:cNvPr>
        <xdr:cNvCxnSpPr/>
      </xdr:nvCxnSpPr>
      <xdr:spPr>
        <a:xfrm>
          <a:off x="12449175"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28" name="テキスト ボックス 727">
          <a:extLst>
            <a:ext uri="{FF2B5EF4-FFF2-40B4-BE49-F238E27FC236}">
              <a16:creationId xmlns:a16="http://schemas.microsoft.com/office/drawing/2014/main" id="{2594B479-7B62-4BD0-8C20-56161A964B84}"/>
            </a:ext>
          </a:extLst>
        </xdr:cNvPr>
        <xdr:cNvSpPr txBox="1"/>
      </xdr:nvSpPr>
      <xdr:spPr>
        <a:xfrm>
          <a:off x="12042941" y="13195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29" name="直線コネクタ 728">
          <a:extLst>
            <a:ext uri="{FF2B5EF4-FFF2-40B4-BE49-F238E27FC236}">
              <a16:creationId xmlns:a16="http://schemas.microsoft.com/office/drawing/2014/main" id="{B16B0826-88E5-4D05-A2FF-8116073AD34F}"/>
            </a:ext>
          </a:extLst>
        </xdr:cNvPr>
        <xdr:cNvCxnSpPr/>
      </xdr:nvCxnSpPr>
      <xdr:spPr>
        <a:xfrm>
          <a:off x="12449175"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0" name="テキスト ボックス 729">
          <a:extLst>
            <a:ext uri="{FF2B5EF4-FFF2-40B4-BE49-F238E27FC236}">
              <a16:creationId xmlns:a16="http://schemas.microsoft.com/office/drawing/2014/main" id="{4FA84B4C-E700-44E5-BFAA-F9A7457BC9A5}"/>
            </a:ext>
          </a:extLst>
        </xdr:cNvPr>
        <xdr:cNvSpPr txBox="1"/>
      </xdr:nvSpPr>
      <xdr:spPr>
        <a:xfrm>
          <a:off x="12110236" y="128149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1" name="【消防施設】&#10;有形固定資産減価償却率グラフ枠">
          <a:extLst>
            <a:ext uri="{FF2B5EF4-FFF2-40B4-BE49-F238E27FC236}">
              <a16:creationId xmlns:a16="http://schemas.microsoft.com/office/drawing/2014/main" id="{BF948146-A1B4-4008-99DC-4541524FE862}"/>
            </a:ext>
          </a:extLst>
        </xdr:cNvPr>
        <xdr:cNvSpPr/>
      </xdr:nvSpPr>
      <xdr:spPr>
        <a:xfrm>
          <a:off x="12449175"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142875</xdr:rowOff>
    </xdr:from>
    <xdr:to>
      <xdr:col>85</xdr:col>
      <xdr:colOff>126364</xdr:colOff>
      <xdr:row>85</xdr:row>
      <xdr:rowOff>20955</xdr:rowOff>
    </xdr:to>
    <xdr:cxnSp macro="">
      <xdr:nvCxnSpPr>
        <xdr:cNvPr id="732" name="直線コネクタ 731">
          <a:extLst>
            <a:ext uri="{FF2B5EF4-FFF2-40B4-BE49-F238E27FC236}">
              <a16:creationId xmlns:a16="http://schemas.microsoft.com/office/drawing/2014/main" id="{AB239EB0-12E2-44A0-A277-223BA4E795C5}"/>
            </a:ext>
          </a:extLst>
        </xdr:cNvPr>
        <xdr:cNvCxnSpPr/>
      </xdr:nvCxnSpPr>
      <xdr:spPr>
        <a:xfrm flipV="1">
          <a:off x="16322039" y="13519150"/>
          <a:ext cx="0" cy="1075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24782</xdr:rowOff>
    </xdr:from>
    <xdr:ext cx="405111" cy="259045"/>
    <xdr:sp macro="" textlink="">
      <xdr:nvSpPr>
        <xdr:cNvPr id="733" name="【消防施設】&#10;有形固定資産減価償却率最小値テキスト">
          <a:extLst>
            <a:ext uri="{FF2B5EF4-FFF2-40B4-BE49-F238E27FC236}">
              <a16:creationId xmlns:a16="http://schemas.microsoft.com/office/drawing/2014/main" id="{48F6D4D5-0B3A-4F55-A7B2-C4E71CA64A6F}"/>
            </a:ext>
          </a:extLst>
        </xdr:cNvPr>
        <xdr:cNvSpPr txBox="1"/>
      </xdr:nvSpPr>
      <xdr:spPr>
        <a:xfrm>
          <a:off x="16360775" y="14601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20955</xdr:rowOff>
    </xdr:from>
    <xdr:to>
      <xdr:col>86</xdr:col>
      <xdr:colOff>25400</xdr:colOff>
      <xdr:row>85</xdr:row>
      <xdr:rowOff>20955</xdr:rowOff>
    </xdr:to>
    <xdr:cxnSp macro="">
      <xdr:nvCxnSpPr>
        <xdr:cNvPr id="734" name="直線コネクタ 733">
          <a:extLst>
            <a:ext uri="{FF2B5EF4-FFF2-40B4-BE49-F238E27FC236}">
              <a16:creationId xmlns:a16="http://schemas.microsoft.com/office/drawing/2014/main" id="{11B40F39-1054-41C1-9ECE-9A3E7AD55529}"/>
            </a:ext>
          </a:extLst>
        </xdr:cNvPr>
        <xdr:cNvCxnSpPr/>
      </xdr:nvCxnSpPr>
      <xdr:spPr>
        <a:xfrm>
          <a:off x="16230600" y="14594205"/>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89552</xdr:rowOff>
    </xdr:from>
    <xdr:ext cx="405111" cy="259045"/>
    <xdr:sp macro="" textlink="">
      <xdr:nvSpPr>
        <xdr:cNvPr id="735" name="【消防施設】&#10;有形固定資産減価償却率最大値テキスト">
          <a:extLst>
            <a:ext uri="{FF2B5EF4-FFF2-40B4-BE49-F238E27FC236}">
              <a16:creationId xmlns:a16="http://schemas.microsoft.com/office/drawing/2014/main" id="{AA866FF3-2A22-4BE4-8BA5-AF4FE23D26FB}"/>
            </a:ext>
          </a:extLst>
        </xdr:cNvPr>
        <xdr:cNvSpPr txBox="1"/>
      </xdr:nvSpPr>
      <xdr:spPr>
        <a:xfrm>
          <a:off x="16360775" y="13294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142875</xdr:rowOff>
    </xdr:from>
    <xdr:to>
      <xdr:col>86</xdr:col>
      <xdr:colOff>25400</xdr:colOff>
      <xdr:row>78</xdr:row>
      <xdr:rowOff>142875</xdr:rowOff>
    </xdr:to>
    <xdr:cxnSp macro="">
      <xdr:nvCxnSpPr>
        <xdr:cNvPr id="736" name="直線コネクタ 735">
          <a:extLst>
            <a:ext uri="{FF2B5EF4-FFF2-40B4-BE49-F238E27FC236}">
              <a16:creationId xmlns:a16="http://schemas.microsoft.com/office/drawing/2014/main" id="{5E46055D-4824-45D4-92B6-47FBA916BB27}"/>
            </a:ext>
          </a:extLst>
        </xdr:cNvPr>
        <xdr:cNvCxnSpPr/>
      </xdr:nvCxnSpPr>
      <xdr:spPr>
        <a:xfrm>
          <a:off x="16230600" y="13519150"/>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121938</xdr:rowOff>
    </xdr:from>
    <xdr:ext cx="405111" cy="259045"/>
    <xdr:sp macro="" textlink="">
      <xdr:nvSpPr>
        <xdr:cNvPr id="737" name="【消防施設】&#10;有形固定資産減価償却率平均値テキスト">
          <a:extLst>
            <a:ext uri="{FF2B5EF4-FFF2-40B4-BE49-F238E27FC236}">
              <a16:creationId xmlns:a16="http://schemas.microsoft.com/office/drawing/2014/main" id="{363A3F97-FAF8-42B8-83FE-694802D99CE9}"/>
            </a:ext>
          </a:extLst>
        </xdr:cNvPr>
        <xdr:cNvSpPr txBox="1"/>
      </xdr:nvSpPr>
      <xdr:spPr>
        <a:xfrm>
          <a:off x="16360775" y="140125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143511</xdr:rowOff>
    </xdr:from>
    <xdr:to>
      <xdr:col>85</xdr:col>
      <xdr:colOff>177800</xdr:colOff>
      <xdr:row>82</xdr:row>
      <xdr:rowOff>73661</xdr:rowOff>
    </xdr:to>
    <xdr:sp macro="" textlink="">
      <xdr:nvSpPr>
        <xdr:cNvPr id="738" name="フローチャート: 判断 737">
          <a:extLst>
            <a:ext uri="{FF2B5EF4-FFF2-40B4-BE49-F238E27FC236}">
              <a16:creationId xmlns:a16="http://schemas.microsoft.com/office/drawing/2014/main" id="{95274D3C-37FC-473D-B23C-30C799027FB9}"/>
            </a:ext>
          </a:extLst>
        </xdr:cNvPr>
        <xdr:cNvSpPr/>
      </xdr:nvSpPr>
      <xdr:spPr>
        <a:xfrm>
          <a:off x="16268700" y="14034136"/>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139700</xdr:rowOff>
    </xdr:from>
    <xdr:to>
      <xdr:col>81</xdr:col>
      <xdr:colOff>101600</xdr:colOff>
      <xdr:row>82</xdr:row>
      <xdr:rowOff>69850</xdr:rowOff>
    </xdr:to>
    <xdr:sp macro="" textlink="">
      <xdr:nvSpPr>
        <xdr:cNvPr id="739" name="フローチャート: 判断 738">
          <a:extLst>
            <a:ext uri="{FF2B5EF4-FFF2-40B4-BE49-F238E27FC236}">
              <a16:creationId xmlns:a16="http://schemas.microsoft.com/office/drawing/2014/main" id="{61D227F6-C046-493C-A577-6AC06E02F533}"/>
            </a:ext>
          </a:extLst>
        </xdr:cNvPr>
        <xdr:cNvSpPr/>
      </xdr:nvSpPr>
      <xdr:spPr>
        <a:xfrm>
          <a:off x="15430500" y="14030325"/>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740" name="フローチャート: 判断 739">
          <a:extLst>
            <a:ext uri="{FF2B5EF4-FFF2-40B4-BE49-F238E27FC236}">
              <a16:creationId xmlns:a16="http://schemas.microsoft.com/office/drawing/2014/main" id="{778FD58F-ED66-455B-9009-4455F679B7A9}"/>
            </a:ext>
          </a:extLst>
        </xdr:cNvPr>
        <xdr:cNvSpPr/>
      </xdr:nvSpPr>
      <xdr:spPr>
        <a:xfrm>
          <a:off x="14544675" y="1401318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741" name="フローチャート: 判断 740">
          <a:extLst>
            <a:ext uri="{FF2B5EF4-FFF2-40B4-BE49-F238E27FC236}">
              <a16:creationId xmlns:a16="http://schemas.microsoft.com/office/drawing/2014/main" id="{DC548696-FCD4-412B-ABEE-CF0C7C6C258F}"/>
            </a:ext>
          </a:extLst>
        </xdr:cNvPr>
        <xdr:cNvSpPr/>
      </xdr:nvSpPr>
      <xdr:spPr>
        <a:xfrm>
          <a:off x="13655675" y="13999845"/>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86361</xdr:rowOff>
    </xdr:from>
    <xdr:to>
      <xdr:col>67</xdr:col>
      <xdr:colOff>101600</xdr:colOff>
      <xdr:row>82</xdr:row>
      <xdr:rowOff>16511</xdr:rowOff>
    </xdr:to>
    <xdr:sp macro="" textlink="">
      <xdr:nvSpPr>
        <xdr:cNvPr id="742" name="フローチャート: 判断 741">
          <a:extLst>
            <a:ext uri="{FF2B5EF4-FFF2-40B4-BE49-F238E27FC236}">
              <a16:creationId xmlns:a16="http://schemas.microsoft.com/office/drawing/2014/main" id="{2D6CA868-F14E-441F-BA78-7075736D2425}"/>
            </a:ext>
          </a:extLst>
        </xdr:cNvPr>
        <xdr:cNvSpPr/>
      </xdr:nvSpPr>
      <xdr:spPr>
        <a:xfrm>
          <a:off x="12763500" y="13976986"/>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3" name="テキスト ボックス 742">
          <a:extLst>
            <a:ext uri="{FF2B5EF4-FFF2-40B4-BE49-F238E27FC236}">
              <a16:creationId xmlns:a16="http://schemas.microsoft.com/office/drawing/2014/main" id="{49CD1590-2168-4506-B418-612C7B0F0ED1}"/>
            </a:ext>
          </a:extLst>
        </xdr:cNvPr>
        <xdr:cNvSpPr txBox="1"/>
      </xdr:nvSpPr>
      <xdr:spPr>
        <a:xfrm>
          <a:off x="161321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4" name="テキスト ボックス 743">
          <a:extLst>
            <a:ext uri="{FF2B5EF4-FFF2-40B4-BE49-F238E27FC236}">
              <a16:creationId xmlns:a16="http://schemas.microsoft.com/office/drawing/2014/main" id="{2E0AED5D-145D-4000-B9B7-146572127C67}"/>
            </a:ext>
          </a:extLst>
        </xdr:cNvPr>
        <xdr:cNvSpPr txBox="1"/>
      </xdr:nvSpPr>
      <xdr:spPr>
        <a:xfrm>
          <a:off x="15293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5" name="テキスト ボックス 744">
          <a:extLst>
            <a:ext uri="{FF2B5EF4-FFF2-40B4-BE49-F238E27FC236}">
              <a16:creationId xmlns:a16="http://schemas.microsoft.com/office/drawing/2014/main" id="{5B436B1E-20E1-4390-AE51-B90E8B0C8DBD}"/>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6" name="テキスト ボックス 745">
          <a:extLst>
            <a:ext uri="{FF2B5EF4-FFF2-40B4-BE49-F238E27FC236}">
              <a16:creationId xmlns:a16="http://schemas.microsoft.com/office/drawing/2014/main" id="{77906496-9389-4E65-923B-B51214732819}"/>
            </a:ext>
          </a:extLst>
        </xdr:cNvPr>
        <xdr:cNvSpPr txBox="1"/>
      </xdr:nvSpPr>
      <xdr:spPr>
        <a:xfrm>
          <a:off x="13515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7" name="テキスト ボックス 746">
          <a:extLst>
            <a:ext uri="{FF2B5EF4-FFF2-40B4-BE49-F238E27FC236}">
              <a16:creationId xmlns:a16="http://schemas.microsoft.com/office/drawing/2014/main" id="{5E4A2C94-9ECA-4C5D-B4FB-34E035A68C83}"/>
            </a:ext>
          </a:extLst>
        </xdr:cNvPr>
        <xdr:cNvSpPr txBox="1"/>
      </xdr:nvSpPr>
      <xdr:spPr>
        <a:xfrm>
          <a:off x="12626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748" name="楕円 747">
          <a:extLst>
            <a:ext uri="{FF2B5EF4-FFF2-40B4-BE49-F238E27FC236}">
              <a16:creationId xmlns:a16="http://schemas.microsoft.com/office/drawing/2014/main" id="{F46245B6-6BF5-4A0C-860B-DDF8B2A5B1D0}"/>
            </a:ext>
          </a:extLst>
        </xdr:cNvPr>
        <xdr:cNvSpPr/>
      </xdr:nvSpPr>
      <xdr:spPr>
        <a:xfrm>
          <a:off x="16268700" y="13992225"/>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124477</xdr:rowOff>
    </xdr:from>
    <xdr:ext cx="405111" cy="259045"/>
    <xdr:sp macro="" textlink="">
      <xdr:nvSpPr>
        <xdr:cNvPr id="749" name="【消防施設】&#10;有形固定資産減価償却率該当値テキスト">
          <a:extLst>
            <a:ext uri="{FF2B5EF4-FFF2-40B4-BE49-F238E27FC236}">
              <a16:creationId xmlns:a16="http://schemas.microsoft.com/office/drawing/2014/main" id="{595064D9-7362-45F9-BB29-1C88EF60BD4F}"/>
            </a:ext>
          </a:extLst>
        </xdr:cNvPr>
        <xdr:cNvSpPr txBox="1"/>
      </xdr:nvSpPr>
      <xdr:spPr>
        <a:xfrm>
          <a:off x="16360775" y="13843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61595</xdr:rowOff>
    </xdr:from>
    <xdr:to>
      <xdr:col>81</xdr:col>
      <xdr:colOff>101600</xdr:colOff>
      <xdr:row>81</xdr:row>
      <xdr:rowOff>163195</xdr:rowOff>
    </xdr:to>
    <xdr:sp macro="" textlink="">
      <xdr:nvSpPr>
        <xdr:cNvPr id="750" name="楕円 749">
          <a:extLst>
            <a:ext uri="{FF2B5EF4-FFF2-40B4-BE49-F238E27FC236}">
              <a16:creationId xmlns:a16="http://schemas.microsoft.com/office/drawing/2014/main" id="{441A7E28-6883-4381-9480-1AE36AE127EC}"/>
            </a:ext>
          </a:extLst>
        </xdr:cNvPr>
        <xdr:cNvSpPr/>
      </xdr:nvSpPr>
      <xdr:spPr>
        <a:xfrm>
          <a:off x="15430500" y="1394904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112395</xdr:rowOff>
    </xdr:from>
    <xdr:to>
      <xdr:col>85</xdr:col>
      <xdr:colOff>127000</xdr:colOff>
      <xdr:row>81</xdr:row>
      <xdr:rowOff>152400</xdr:rowOff>
    </xdr:to>
    <xdr:cxnSp macro="">
      <xdr:nvCxnSpPr>
        <xdr:cNvPr id="751" name="直線コネクタ 750">
          <a:extLst>
            <a:ext uri="{FF2B5EF4-FFF2-40B4-BE49-F238E27FC236}">
              <a16:creationId xmlns:a16="http://schemas.microsoft.com/office/drawing/2014/main" id="{716D31E2-8286-4F0F-8640-F26451A34649}"/>
            </a:ext>
          </a:extLst>
        </xdr:cNvPr>
        <xdr:cNvCxnSpPr/>
      </xdr:nvCxnSpPr>
      <xdr:spPr>
        <a:xfrm>
          <a:off x="15484475" y="1399984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29211</xdr:rowOff>
    </xdr:from>
    <xdr:to>
      <xdr:col>76</xdr:col>
      <xdr:colOff>165100</xdr:colOff>
      <xdr:row>81</xdr:row>
      <xdr:rowOff>130811</xdr:rowOff>
    </xdr:to>
    <xdr:sp macro="" textlink="">
      <xdr:nvSpPr>
        <xdr:cNvPr id="752" name="楕円 751">
          <a:extLst>
            <a:ext uri="{FF2B5EF4-FFF2-40B4-BE49-F238E27FC236}">
              <a16:creationId xmlns:a16="http://schemas.microsoft.com/office/drawing/2014/main" id="{61A44C64-D795-4311-9E9B-37A44F850CA9}"/>
            </a:ext>
          </a:extLst>
        </xdr:cNvPr>
        <xdr:cNvSpPr/>
      </xdr:nvSpPr>
      <xdr:spPr>
        <a:xfrm>
          <a:off x="14544675" y="13919836"/>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80011</xdr:rowOff>
    </xdr:from>
    <xdr:to>
      <xdr:col>81</xdr:col>
      <xdr:colOff>50800</xdr:colOff>
      <xdr:row>81</xdr:row>
      <xdr:rowOff>112395</xdr:rowOff>
    </xdr:to>
    <xdr:cxnSp macro="">
      <xdr:nvCxnSpPr>
        <xdr:cNvPr id="753" name="直線コネクタ 752">
          <a:extLst>
            <a:ext uri="{FF2B5EF4-FFF2-40B4-BE49-F238E27FC236}">
              <a16:creationId xmlns:a16="http://schemas.microsoft.com/office/drawing/2014/main" id="{1D8C4636-CC38-4B26-856A-336F38474C0D}"/>
            </a:ext>
          </a:extLst>
        </xdr:cNvPr>
        <xdr:cNvCxnSpPr/>
      </xdr:nvCxnSpPr>
      <xdr:spPr>
        <a:xfrm>
          <a:off x="14592300" y="13967461"/>
          <a:ext cx="892175"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162561</xdr:rowOff>
    </xdr:from>
    <xdr:to>
      <xdr:col>72</xdr:col>
      <xdr:colOff>38100</xdr:colOff>
      <xdr:row>81</xdr:row>
      <xdr:rowOff>92711</xdr:rowOff>
    </xdr:to>
    <xdr:sp macro="" textlink="">
      <xdr:nvSpPr>
        <xdr:cNvPr id="754" name="楕円 753">
          <a:extLst>
            <a:ext uri="{FF2B5EF4-FFF2-40B4-BE49-F238E27FC236}">
              <a16:creationId xmlns:a16="http://schemas.microsoft.com/office/drawing/2014/main" id="{71B5CF5E-2AE4-4F45-A8A1-39EA7F39A065}"/>
            </a:ext>
          </a:extLst>
        </xdr:cNvPr>
        <xdr:cNvSpPr/>
      </xdr:nvSpPr>
      <xdr:spPr>
        <a:xfrm>
          <a:off x="13655675" y="13881736"/>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41911</xdr:rowOff>
    </xdr:from>
    <xdr:to>
      <xdr:col>76</xdr:col>
      <xdr:colOff>114300</xdr:colOff>
      <xdr:row>81</xdr:row>
      <xdr:rowOff>80011</xdr:rowOff>
    </xdr:to>
    <xdr:cxnSp macro="">
      <xdr:nvCxnSpPr>
        <xdr:cNvPr id="755" name="直線コネクタ 754">
          <a:extLst>
            <a:ext uri="{FF2B5EF4-FFF2-40B4-BE49-F238E27FC236}">
              <a16:creationId xmlns:a16="http://schemas.microsoft.com/office/drawing/2014/main" id="{AC52F83E-597B-4DFE-AE2A-848BF284E2DC}"/>
            </a:ext>
          </a:extLst>
        </xdr:cNvPr>
        <xdr:cNvCxnSpPr/>
      </xdr:nvCxnSpPr>
      <xdr:spPr>
        <a:xfrm>
          <a:off x="13706475" y="13929361"/>
          <a:ext cx="88582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168275</xdr:rowOff>
    </xdr:from>
    <xdr:to>
      <xdr:col>67</xdr:col>
      <xdr:colOff>101600</xdr:colOff>
      <xdr:row>81</xdr:row>
      <xdr:rowOff>98425</xdr:rowOff>
    </xdr:to>
    <xdr:sp macro="" textlink="">
      <xdr:nvSpPr>
        <xdr:cNvPr id="756" name="楕円 755">
          <a:extLst>
            <a:ext uri="{FF2B5EF4-FFF2-40B4-BE49-F238E27FC236}">
              <a16:creationId xmlns:a16="http://schemas.microsoft.com/office/drawing/2014/main" id="{99762C34-924C-4640-A938-FD67DEB7E75A}"/>
            </a:ext>
          </a:extLst>
        </xdr:cNvPr>
        <xdr:cNvSpPr/>
      </xdr:nvSpPr>
      <xdr:spPr>
        <a:xfrm>
          <a:off x="12763500" y="13884275"/>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41911</xdr:rowOff>
    </xdr:from>
    <xdr:to>
      <xdr:col>71</xdr:col>
      <xdr:colOff>177800</xdr:colOff>
      <xdr:row>81</xdr:row>
      <xdr:rowOff>47625</xdr:rowOff>
    </xdr:to>
    <xdr:cxnSp macro="">
      <xdr:nvCxnSpPr>
        <xdr:cNvPr id="757" name="直線コネクタ 756">
          <a:extLst>
            <a:ext uri="{FF2B5EF4-FFF2-40B4-BE49-F238E27FC236}">
              <a16:creationId xmlns:a16="http://schemas.microsoft.com/office/drawing/2014/main" id="{AC615333-189A-4DF6-A172-8A73A97A01C4}"/>
            </a:ext>
          </a:extLst>
        </xdr:cNvPr>
        <xdr:cNvCxnSpPr/>
      </xdr:nvCxnSpPr>
      <xdr:spPr>
        <a:xfrm flipV="1">
          <a:off x="12817475" y="13929361"/>
          <a:ext cx="889000" cy="8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60977</xdr:rowOff>
    </xdr:from>
    <xdr:ext cx="405111" cy="259045"/>
    <xdr:sp macro="" textlink="">
      <xdr:nvSpPr>
        <xdr:cNvPr id="758" name="n_1aveValue【消防施設】&#10;有形固定資産減価償却率">
          <a:extLst>
            <a:ext uri="{FF2B5EF4-FFF2-40B4-BE49-F238E27FC236}">
              <a16:creationId xmlns:a16="http://schemas.microsoft.com/office/drawing/2014/main" id="{2333031B-B160-472D-B272-10AA7D909DC6}"/>
            </a:ext>
          </a:extLst>
        </xdr:cNvPr>
        <xdr:cNvSpPr txBox="1"/>
      </xdr:nvSpPr>
      <xdr:spPr>
        <a:xfrm>
          <a:off x="15269219" y="1411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43832</xdr:rowOff>
    </xdr:from>
    <xdr:ext cx="405111" cy="259045"/>
    <xdr:sp macro="" textlink="">
      <xdr:nvSpPr>
        <xdr:cNvPr id="759" name="n_2aveValue【消防施設】&#10;有形固定資産減価償却率">
          <a:extLst>
            <a:ext uri="{FF2B5EF4-FFF2-40B4-BE49-F238E27FC236}">
              <a16:creationId xmlns:a16="http://schemas.microsoft.com/office/drawing/2014/main" id="{6BDF47F3-1612-4F18-B838-B109E9358F43}"/>
            </a:ext>
          </a:extLst>
        </xdr:cNvPr>
        <xdr:cNvSpPr txBox="1"/>
      </xdr:nvSpPr>
      <xdr:spPr>
        <a:xfrm>
          <a:off x="14392919" y="14105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30497</xdr:rowOff>
    </xdr:from>
    <xdr:ext cx="405111" cy="259045"/>
    <xdr:sp macro="" textlink="">
      <xdr:nvSpPr>
        <xdr:cNvPr id="760" name="n_3aveValue【消防施設】&#10;有形固定資産減価償却率">
          <a:extLst>
            <a:ext uri="{FF2B5EF4-FFF2-40B4-BE49-F238E27FC236}">
              <a16:creationId xmlns:a16="http://schemas.microsoft.com/office/drawing/2014/main" id="{5C809500-AEA6-4161-9106-7DFE0A5F2450}"/>
            </a:ext>
          </a:extLst>
        </xdr:cNvPr>
        <xdr:cNvSpPr txBox="1"/>
      </xdr:nvSpPr>
      <xdr:spPr>
        <a:xfrm>
          <a:off x="13503919" y="14092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7638</xdr:rowOff>
    </xdr:from>
    <xdr:ext cx="405111" cy="259045"/>
    <xdr:sp macro="" textlink="">
      <xdr:nvSpPr>
        <xdr:cNvPr id="761" name="n_4aveValue【消防施設】&#10;有形固定資産減価償却率">
          <a:extLst>
            <a:ext uri="{FF2B5EF4-FFF2-40B4-BE49-F238E27FC236}">
              <a16:creationId xmlns:a16="http://schemas.microsoft.com/office/drawing/2014/main" id="{EC5F8005-5BB3-4974-A79B-A2BAD3AE5E60}"/>
            </a:ext>
          </a:extLst>
        </xdr:cNvPr>
        <xdr:cNvSpPr txBox="1"/>
      </xdr:nvSpPr>
      <xdr:spPr>
        <a:xfrm>
          <a:off x="12611744" y="14069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8272</xdr:rowOff>
    </xdr:from>
    <xdr:ext cx="405111" cy="259045"/>
    <xdr:sp macro="" textlink="">
      <xdr:nvSpPr>
        <xdr:cNvPr id="762" name="n_1mainValue【消防施設】&#10;有形固定資産減価償却率">
          <a:extLst>
            <a:ext uri="{FF2B5EF4-FFF2-40B4-BE49-F238E27FC236}">
              <a16:creationId xmlns:a16="http://schemas.microsoft.com/office/drawing/2014/main" id="{24C33C2E-2049-4CC2-8CB6-571B3822824B}"/>
            </a:ext>
          </a:extLst>
        </xdr:cNvPr>
        <xdr:cNvSpPr txBox="1"/>
      </xdr:nvSpPr>
      <xdr:spPr>
        <a:xfrm>
          <a:off x="15269219" y="13727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147338</xdr:rowOff>
    </xdr:from>
    <xdr:ext cx="405111" cy="259045"/>
    <xdr:sp macro="" textlink="">
      <xdr:nvSpPr>
        <xdr:cNvPr id="763" name="n_2mainValue【消防施設】&#10;有形固定資産減価償却率">
          <a:extLst>
            <a:ext uri="{FF2B5EF4-FFF2-40B4-BE49-F238E27FC236}">
              <a16:creationId xmlns:a16="http://schemas.microsoft.com/office/drawing/2014/main" id="{5E686A2F-54C4-4ECF-8674-00B6D88190C1}"/>
            </a:ext>
          </a:extLst>
        </xdr:cNvPr>
        <xdr:cNvSpPr txBox="1"/>
      </xdr:nvSpPr>
      <xdr:spPr>
        <a:xfrm>
          <a:off x="14392919" y="13695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109238</xdr:rowOff>
    </xdr:from>
    <xdr:ext cx="405111" cy="259045"/>
    <xdr:sp macro="" textlink="">
      <xdr:nvSpPr>
        <xdr:cNvPr id="764" name="n_3mainValue【消防施設】&#10;有形固定資産減価償却率">
          <a:extLst>
            <a:ext uri="{FF2B5EF4-FFF2-40B4-BE49-F238E27FC236}">
              <a16:creationId xmlns:a16="http://schemas.microsoft.com/office/drawing/2014/main" id="{36A1653E-5F07-4B72-BB43-AF8FBA901393}"/>
            </a:ext>
          </a:extLst>
        </xdr:cNvPr>
        <xdr:cNvSpPr txBox="1"/>
      </xdr:nvSpPr>
      <xdr:spPr>
        <a:xfrm>
          <a:off x="13503919" y="13656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114952</xdr:rowOff>
    </xdr:from>
    <xdr:ext cx="405111" cy="259045"/>
    <xdr:sp macro="" textlink="">
      <xdr:nvSpPr>
        <xdr:cNvPr id="765" name="n_4mainValue【消防施設】&#10;有形固定資産減価償却率">
          <a:extLst>
            <a:ext uri="{FF2B5EF4-FFF2-40B4-BE49-F238E27FC236}">
              <a16:creationId xmlns:a16="http://schemas.microsoft.com/office/drawing/2014/main" id="{62D0F071-9A72-47E9-905D-D35A8FF9EAEE}"/>
            </a:ext>
          </a:extLst>
        </xdr:cNvPr>
        <xdr:cNvSpPr txBox="1"/>
      </xdr:nvSpPr>
      <xdr:spPr>
        <a:xfrm>
          <a:off x="12611744" y="1365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6" name="正方形/長方形 765">
          <a:extLst>
            <a:ext uri="{FF2B5EF4-FFF2-40B4-BE49-F238E27FC236}">
              <a16:creationId xmlns:a16="http://schemas.microsoft.com/office/drawing/2014/main" id="{ECBFF9D3-575D-487D-A541-DEF403322EF6}"/>
            </a:ext>
          </a:extLst>
        </xdr:cNvPr>
        <xdr:cNvSpPr/>
      </xdr:nvSpPr>
      <xdr:spPr>
        <a:xfrm>
          <a:off x="18288000" y="1181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7" name="正方形/長方形 766">
          <a:extLst>
            <a:ext uri="{FF2B5EF4-FFF2-40B4-BE49-F238E27FC236}">
              <a16:creationId xmlns:a16="http://schemas.microsoft.com/office/drawing/2014/main" id="{FA147FED-F0E4-4139-8B31-05A5505E50B8}"/>
            </a:ext>
          </a:extLst>
        </xdr:cNvPr>
        <xdr:cNvSpPr/>
      </xdr:nvSpPr>
      <xdr:spPr>
        <a:xfrm>
          <a:off x="18418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68" name="正方形/長方形 767">
          <a:extLst>
            <a:ext uri="{FF2B5EF4-FFF2-40B4-BE49-F238E27FC236}">
              <a16:creationId xmlns:a16="http://schemas.microsoft.com/office/drawing/2014/main" id="{FF84CABB-206B-43D1-AFA7-5D95816D3F93}"/>
            </a:ext>
          </a:extLst>
        </xdr:cNvPr>
        <xdr:cNvSpPr/>
      </xdr:nvSpPr>
      <xdr:spPr>
        <a:xfrm>
          <a:off x="18418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69" name="正方形/長方形 768">
          <a:extLst>
            <a:ext uri="{FF2B5EF4-FFF2-40B4-BE49-F238E27FC236}">
              <a16:creationId xmlns:a16="http://schemas.microsoft.com/office/drawing/2014/main" id="{F77D17F2-9F40-4B83-90EE-144E700883B6}"/>
            </a:ext>
          </a:extLst>
        </xdr:cNvPr>
        <xdr:cNvSpPr/>
      </xdr:nvSpPr>
      <xdr:spPr>
        <a:xfrm>
          <a:off x="19431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0" name="正方形/長方形 769">
          <a:extLst>
            <a:ext uri="{FF2B5EF4-FFF2-40B4-BE49-F238E27FC236}">
              <a16:creationId xmlns:a16="http://schemas.microsoft.com/office/drawing/2014/main" id="{314C53F2-DD9F-4F88-8D63-595831DED665}"/>
            </a:ext>
          </a:extLst>
        </xdr:cNvPr>
        <xdr:cNvSpPr/>
      </xdr:nvSpPr>
      <xdr:spPr>
        <a:xfrm>
          <a:off x="19431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1" name="正方形/長方形 770">
          <a:extLst>
            <a:ext uri="{FF2B5EF4-FFF2-40B4-BE49-F238E27FC236}">
              <a16:creationId xmlns:a16="http://schemas.microsoft.com/office/drawing/2014/main" id="{E068E602-D116-4EF7-AEC5-E2C0E0F6D66E}"/>
            </a:ext>
          </a:extLst>
        </xdr:cNvPr>
        <xdr:cNvSpPr/>
      </xdr:nvSpPr>
      <xdr:spPr>
        <a:xfrm>
          <a:off x="20574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2" name="正方形/長方形 771">
          <a:extLst>
            <a:ext uri="{FF2B5EF4-FFF2-40B4-BE49-F238E27FC236}">
              <a16:creationId xmlns:a16="http://schemas.microsoft.com/office/drawing/2014/main" id="{A123E705-BB1B-424E-B860-DFCF8128445A}"/>
            </a:ext>
          </a:extLst>
        </xdr:cNvPr>
        <xdr:cNvSpPr/>
      </xdr:nvSpPr>
      <xdr:spPr>
        <a:xfrm>
          <a:off x="20574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3" name="正方形/長方形 772">
          <a:extLst>
            <a:ext uri="{FF2B5EF4-FFF2-40B4-BE49-F238E27FC236}">
              <a16:creationId xmlns:a16="http://schemas.microsoft.com/office/drawing/2014/main" id="{198DDDE8-918D-45C0-8515-9D33EC2A11FF}"/>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4" name="テキスト ボックス 773">
          <a:extLst>
            <a:ext uri="{FF2B5EF4-FFF2-40B4-BE49-F238E27FC236}">
              <a16:creationId xmlns:a16="http://schemas.microsoft.com/office/drawing/2014/main" id="{6AF29978-9D21-4E53-81F5-FB3A9E85E20B}"/>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5" name="直線コネクタ 774">
          <a:extLst>
            <a:ext uri="{FF2B5EF4-FFF2-40B4-BE49-F238E27FC236}">
              <a16:creationId xmlns:a16="http://schemas.microsoft.com/office/drawing/2014/main" id="{B318300C-BABC-4135-B152-A25427EAD5EA}"/>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76" name="直線コネクタ 775">
          <a:extLst>
            <a:ext uri="{FF2B5EF4-FFF2-40B4-BE49-F238E27FC236}">
              <a16:creationId xmlns:a16="http://schemas.microsoft.com/office/drawing/2014/main" id="{FB843EDB-AB94-4D6A-988B-A6F0A9DABB94}"/>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77" name="テキスト ボックス 776">
          <a:extLst>
            <a:ext uri="{FF2B5EF4-FFF2-40B4-BE49-F238E27FC236}">
              <a16:creationId xmlns:a16="http://schemas.microsoft.com/office/drawing/2014/main" id="{B1B793EC-B027-401D-A35A-09A7996101CC}"/>
            </a:ext>
          </a:extLst>
        </xdr:cNvPr>
        <xdr:cNvSpPr txBox="1"/>
      </xdr:nvSpPr>
      <xdr:spPr>
        <a:xfrm>
          <a:off x="17823996" y="1471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78" name="直線コネクタ 777">
          <a:extLst>
            <a:ext uri="{FF2B5EF4-FFF2-40B4-BE49-F238E27FC236}">
              <a16:creationId xmlns:a16="http://schemas.microsoft.com/office/drawing/2014/main" id="{6C1779B6-0DBC-4A66-B20C-FF21318E7BD7}"/>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79" name="テキスト ボックス 778">
          <a:extLst>
            <a:ext uri="{FF2B5EF4-FFF2-40B4-BE49-F238E27FC236}">
              <a16:creationId xmlns:a16="http://schemas.microsoft.com/office/drawing/2014/main" id="{794D60F1-04AB-4719-9F6E-657615CE4825}"/>
            </a:ext>
          </a:extLst>
        </xdr:cNvPr>
        <xdr:cNvSpPr txBox="1"/>
      </xdr:nvSpPr>
      <xdr:spPr>
        <a:xfrm>
          <a:off x="17823996" y="14338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0" name="直線コネクタ 779">
          <a:extLst>
            <a:ext uri="{FF2B5EF4-FFF2-40B4-BE49-F238E27FC236}">
              <a16:creationId xmlns:a16="http://schemas.microsoft.com/office/drawing/2014/main" id="{CE9C7075-6CB5-412C-9ADA-380D8C775B4B}"/>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1" name="テキスト ボックス 780">
          <a:extLst>
            <a:ext uri="{FF2B5EF4-FFF2-40B4-BE49-F238E27FC236}">
              <a16:creationId xmlns:a16="http://schemas.microsoft.com/office/drawing/2014/main" id="{1906F7A1-CA87-4787-984E-EF0D090EEB31}"/>
            </a:ext>
          </a:extLst>
        </xdr:cNvPr>
        <xdr:cNvSpPr txBox="1"/>
      </xdr:nvSpPr>
      <xdr:spPr>
        <a:xfrm>
          <a:off x="17823996" y="13957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2" name="直線コネクタ 781">
          <a:extLst>
            <a:ext uri="{FF2B5EF4-FFF2-40B4-BE49-F238E27FC236}">
              <a16:creationId xmlns:a16="http://schemas.microsoft.com/office/drawing/2014/main" id="{D8F48217-31DE-4CC8-97A7-DBD240FDFB04}"/>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83" name="テキスト ボックス 782">
          <a:extLst>
            <a:ext uri="{FF2B5EF4-FFF2-40B4-BE49-F238E27FC236}">
              <a16:creationId xmlns:a16="http://schemas.microsoft.com/office/drawing/2014/main" id="{5DD6D0FF-4A5D-43D9-83AB-07991DA97496}"/>
            </a:ext>
          </a:extLst>
        </xdr:cNvPr>
        <xdr:cNvSpPr txBox="1"/>
      </xdr:nvSpPr>
      <xdr:spPr>
        <a:xfrm>
          <a:off x="17823996" y="13576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84" name="直線コネクタ 783">
          <a:extLst>
            <a:ext uri="{FF2B5EF4-FFF2-40B4-BE49-F238E27FC236}">
              <a16:creationId xmlns:a16="http://schemas.microsoft.com/office/drawing/2014/main" id="{F35621F9-7C22-4054-A1D9-ABE2AD59C183}"/>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85" name="テキスト ボックス 784">
          <a:extLst>
            <a:ext uri="{FF2B5EF4-FFF2-40B4-BE49-F238E27FC236}">
              <a16:creationId xmlns:a16="http://schemas.microsoft.com/office/drawing/2014/main" id="{9D007317-08BA-4DB4-BB39-0A4DA0E134E8}"/>
            </a:ext>
          </a:extLst>
        </xdr:cNvPr>
        <xdr:cNvSpPr txBox="1"/>
      </xdr:nvSpPr>
      <xdr:spPr>
        <a:xfrm>
          <a:off x="17823996" y="13195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6" name="直線コネクタ 785">
          <a:extLst>
            <a:ext uri="{FF2B5EF4-FFF2-40B4-BE49-F238E27FC236}">
              <a16:creationId xmlns:a16="http://schemas.microsoft.com/office/drawing/2014/main" id="{92901246-4195-4AF0-98D2-269BC237BD37}"/>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7" name="テキスト ボックス 786">
          <a:extLst>
            <a:ext uri="{FF2B5EF4-FFF2-40B4-BE49-F238E27FC236}">
              <a16:creationId xmlns:a16="http://schemas.microsoft.com/office/drawing/2014/main" id="{948CAFB2-4CCA-48C3-A88B-2ABCC57C3D41}"/>
            </a:ext>
          </a:extLst>
        </xdr:cNvPr>
        <xdr:cNvSpPr txBox="1"/>
      </xdr:nvSpPr>
      <xdr:spPr>
        <a:xfrm>
          <a:off x="17823996" y="1281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88" name="【消防施設】&#10;一人当たり面積グラフ枠">
          <a:extLst>
            <a:ext uri="{FF2B5EF4-FFF2-40B4-BE49-F238E27FC236}">
              <a16:creationId xmlns:a16="http://schemas.microsoft.com/office/drawing/2014/main" id="{79EBC1B3-F270-4878-ACFA-3976C5052A5B}"/>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31750</xdr:rowOff>
    </xdr:from>
    <xdr:to>
      <xdr:col>116</xdr:col>
      <xdr:colOff>62864</xdr:colOff>
      <xdr:row>86</xdr:row>
      <xdr:rowOff>0</xdr:rowOff>
    </xdr:to>
    <xdr:cxnSp macro="">
      <xdr:nvCxnSpPr>
        <xdr:cNvPr id="789" name="直線コネクタ 788">
          <a:extLst>
            <a:ext uri="{FF2B5EF4-FFF2-40B4-BE49-F238E27FC236}">
              <a16:creationId xmlns:a16="http://schemas.microsoft.com/office/drawing/2014/main" id="{C6D8CB63-0EEA-41BE-A239-40BB35A0271D}"/>
            </a:ext>
          </a:extLst>
        </xdr:cNvPr>
        <xdr:cNvCxnSpPr/>
      </xdr:nvCxnSpPr>
      <xdr:spPr>
        <a:xfrm flipV="1">
          <a:off x="22164039" y="13236575"/>
          <a:ext cx="0" cy="1508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3827</xdr:rowOff>
    </xdr:from>
    <xdr:ext cx="469744" cy="259045"/>
    <xdr:sp macro="" textlink="">
      <xdr:nvSpPr>
        <xdr:cNvPr id="790" name="【消防施設】&#10;一人当たり面積最小値テキスト">
          <a:extLst>
            <a:ext uri="{FF2B5EF4-FFF2-40B4-BE49-F238E27FC236}">
              <a16:creationId xmlns:a16="http://schemas.microsoft.com/office/drawing/2014/main" id="{0D410D6F-B464-4E4D-A4AA-7CFC46135BE6}"/>
            </a:ext>
          </a:extLst>
        </xdr:cNvPr>
        <xdr:cNvSpPr txBox="1"/>
      </xdr:nvSpPr>
      <xdr:spPr>
        <a:xfrm>
          <a:off x="22202775" y="1474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0</xdr:rowOff>
    </xdr:from>
    <xdr:to>
      <xdr:col>116</xdr:col>
      <xdr:colOff>152400</xdr:colOff>
      <xdr:row>86</xdr:row>
      <xdr:rowOff>0</xdr:rowOff>
    </xdr:to>
    <xdr:cxnSp macro="">
      <xdr:nvCxnSpPr>
        <xdr:cNvPr id="791" name="直線コネクタ 790">
          <a:extLst>
            <a:ext uri="{FF2B5EF4-FFF2-40B4-BE49-F238E27FC236}">
              <a16:creationId xmlns:a16="http://schemas.microsoft.com/office/drawing/2014/main" id="{C2BDDCFB-1785-4427-92F7-3A8854CAE583}"/>
            </a:ext>
          </a:extLst>
        </xdr:cNvPr>
        <xdr:cNvCxnSpPr/>
      </xdr:nvCxnSpPr>
      <xdr:spPr>
        <a:xfrm>
          <a:off x="22075775" y="14744700"/>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149877</xdr:rowOff>
    </xdr:from>
    <xdr:ext cx="469744" cy="259045"/>
    <xdr:sp macro="" textlink="">
      <xdr:nvSpPr>
        <xdr:cNvPr id="792" name="【消防施設】&#10;一人当たり面積最大値テキスト">
          <a:extLst>
            <a:ext uri="{FF2B5EF4-FFF2-40B4-BE49-F238E27FC236}">
              <a16:creationId xmlns:a16="http://schemas.microsoft.com/office/drawing/2014/main" id="{D4A2536E-8A95-4B3B-BA90-4366656C7FF8}"/>
            </a:ext>
          </a:extLst>
        </xdr:cNvPr>
        <xdr:cNvSpPr txBox="1"/>
      </xdr:nvSpPr>
      <xdr:spPr>
        <a:xfrm>
          <a:off x="22202775" y="1300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31750</xdr:rowOff>
    </xdr:from>
    <xdr:to>
      <xdr:col>116</xdr:col>
      <xdr:colOff>152400</xdr:colOff>
      <xdr:row>77</xdr:row>
      <xdr:rowOff>31750</xdr:rowOff>
    </xdr:to>
    <xdr:cxnSp macro="">
      <xdr:nvCxnSpPr>
        <xdr:cNvPr id="793" name="直線コネクタ 792">
          <a:extLst>
            <a:ext uri="{FF2B5EF4-FFF2-40B4-BE49-F238E27FC236}">
              <a16:creationId xmlns:a16="http://schemas.microsoft.com/office/drawing/2014/main" id="{CC0A029C-8E91-44EA-93D7-F40AFFC22B24}"/>
            </a:ext>
          </a:extLst>
        </xdr:cNvPr>
        <xdr:cNvCxnSpPr/>
      </xdr:nvCxnSpPr>
      <xdr:spPr>
        <a:xfrm>
          <a:off x="22075775" y="13236575"/>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80027</xdr:rowOff>
    </xdr:from>
    <xdr:ext cx="469744" cy="259045"/>
    <xdr:sp macro="" textlink="">
      <xdr:nvSpPr>
        <xdr:cNvPr id="794" name="【消防施設】&#10;一人当たり面積平均値テキスト">
          <a:extLst>
            <a:ext uri="{FF2B5EF4-FFF2-40B4-BE49-F238E27FC236}">
              <a16:creationId xmlns:a16="http://schemas.microsoft.com/office/drawing/2014/main" id="{0D6DBA9B-63D1-4BDA-B8FD-2648E50A0739}"/>
            </a:ext>
          </a:extLst>
        </xdr:cNvPr>
        <xdr:cNvSpPr txBox="1"/>
      </xdr:nvSpPr>
      <xdr:spPr>
        <a:xfrm>
          <a:off x="22202775" y="14138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101600</xdr:rowOff>
    </xdr:from>
    <xdr:to>
      <xdr:col>116</xdr:col>
      <xdr:colOff>114300</xdr:colOff>
      <xdr:row>83</xdr:row>
      <xdr:rowOff>31750</xdr:rowOff>
    </xdr:to>
    <xdr:sp macro="" textlink="">
      <xdr:nvSpPr>
        <xdr:cNvPr id="795" name="フローチャート: 判断 794">
          <a:extLst>
            <a:ext uri="{FF2B5EF4-FFF2-40B4-BE49-F238E27FC236}">
              <a16:creationId xmlns:a16="http://schemas.microsoft.com/office/drawing/2014/main" id="{9C113B72-7A28-4E77-9247-C32992E4C4A2}"/>
            </a:ext>
          </a:extLst>
        </xdr:cNvPr>
        <xdr:cNvSpPr/>
      </xdr:nvSpPr>
      <xdr:spPr>
        <a:xfrm>
          <a:off x="22113875" y="1416367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101600</xdr:rowOff>
    </xdr:from>
    <xdr:to>
      <xdr:col>112</xdr:col>
      <xdr:colOff>38100</xdr:colOff>
      <xdr:row>83</xdr:row>
      <xdr:rowOff>31750</xdr:rowOff>
    </xdr:to>
    <xdr:sp macro="" textlink="">
      <xdr:nvSpPr>
        <xdr:cNvPr id="796" name="フローチャート: 判断 795">
          <a:extLst>
            <a:ext uri="{FF2B5EF4-FFF2-40B4-BE49-F238E27FC236}">
              <a16:creationId xmlns:a16="http://schemas.microsoft.com/office/drawing/2014/main" id="{AB02C1B1-2E56-4787-9104-73F892970288}"/>
            </a:ext>
          </a:extLst>
        </xdr:cNvPr>
        <xdr:cNvSpPr/>
      </xdr:nvSpPr>
      <xdr:spPr>
        <a:xfrm>
          <a:off x="21275675" y="1416367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114300</xdr:rowOff>
    </xdr:from>
    <xdr:to>
      <xdr:col>107</xdr:col>
      <xdr:colOff>101600</xdr:colOff>
      <xdr:row>83</xdr:row>
      <xdr:rowOff>44450</xdr:rowOff>
    </xdr:to>
    <xdr:sp macro="" textlink="">
      <xdr:nvSpPr>
        <xdr:cNvPr id="797" name="フローチャート: 判断 796">
          <a:extLst>
            <a:ext uri="{FF2B5EF4-FFF2-40B4-BE49-F238E27FC236}">
              <a16:creationId xmlns:a16="http://schemas.microsoft.com/office/drawing/2014/main" id="{0ED025C9-9530-4BF8-98A4-85A9501F3C1A}"/>
            </a:ext>
          </a:extLst>
        </xdr:cNvPr>
        <xdr:cNvSpPr/>
      </xdr:nvSpPr>
      <xdr:spPr>
        <a:xfrm>
          <a:off x="20383500" y="1417320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127000</xdr:rowOff>
    </xdr:from>
    <xdr:to>
      <xdr:col>102</xdr:col>
      <xdr:colOff>165100</xdr:colOff>
      <xdr:row>83</xdr:row>
      <xdr:rowOff>57150</xdr:rowOff>
    </xdr:to>
    <xdr:sp macro="" textlink="">
      <xdr:nvSpPr>
        <xdr:cNvPr id="798" name="フローチャート: 判断 797">
          <a:extLst>
            <a:ext uri="{FF2B5EF4-FFF2-40B4-BE49-F238E27FC236}">
              <a16:creationId xmlns:a16="http://schemas.microsoft.com/office/drawing/2014/main" id="{CC475953-D9C0-4B4E-B703-918F160220B2}"/>
            </a:ext>
          </a:extLst>
        </xdr:cNvPr>
        <xdr:cNvSpPr/>
      </xdr:nvSpPr>
      <xdr:spPr>
        <a:xfrm>
          <a:off x="19497675" y="1418907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127000</xdr:rowOff>
    </xdr:from>
    <xdr:to>
      <xdr:col>98</xdr:col>
      <xdr:colOff>38100</xdr:colOff>
      <xdr:row>83</xdr:row>
      <xdr:rowOff>57150</xdr:rowOff>
    </xdr:to>
    <xdr:sp macro="" textlink="">
      <xdr:nvSpPr>
        <xdr:cNvPr id="799" name="フローチャート: 判断 798">
          <a:extLst>
            <a:ext uri="{FF2B5EF4-FFF2-40B4-BE49-F238E27FC236}">
              <a16:creationId xmlns:a16="http://schemas.microsoft.com/office/drawing/2014/main" id="{BC713D40-4FA0-4D39-B0C4-7A1D80845D2F}"/>
            </a:ext>
          </a:extLst>
        </xdr:cNvPr>
        <xdr:cNvSpPr/>
      </xdr:nvSpPr>
      <xdr:spPr>
        <a:xfrm>
          <a:off x="18608675" y="14189075"/>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0" name="テキスト ボックス 799">
          <a:extLst>
            <a:ext uri="{FF2B5EF4-FFF2-40B4-BE49-F238E27FC236}">
              <a16:creationId xmlns:a16="http://schemas.microsoft.com/office/drawing/2014/main" id="{2ECA8FFE-DBAE-48CD-9C85-E1C190481CE0}"/>
            </a:ext>
          </a:extLst>
        </xdr:cNvPr>
        <xdr:cNvSpPr txBox="1"/>
      </xdr:nvSpPr>
      <xdr:spPr>
        <a:xfrm>
          <a:off x="219741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1" name="テキスト ボックス 800">
          <a:extLst>
            <a:ext uri="{FF2B5EF4-FFF2-40B4-BE49-F238E27FC236}">
              <a16:creationId xmlns:a16="http://schemas.microsoft.com/office/drawing/2014/main" id="{653DDFE7-1237-47D4-8C08-AB22FCEA4A4F}"/>
            </a:ext>
          </a:extLst>
        </xdr:cNvPr>
        <xdr:cNvSpPr txBox="1"/>
      </xdr:nvSpPr>
      <xdr:spPr>
        <a:xfrm>
          <a:off x="21135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2" name="テキスト ボックス 801">
          <a:extLst>
            <a:ext uri="{FF2B5EF4-FFF2-40B4-BE49-F238E27FC236}">
              <a16:creationId xmlns:a16="http://schemas.microsoft.com/office/drawing/2014/main" id="{BA64715F-8A0D-4C6E-B30C-F25DC3747B28}"/>
            </a:ext>
          </a:extLst>
        </xdr:cNvPr>
        <xdr:cNvSpPr txBox="1"/>
      </xdr:nvSpPr>
      <xdr:spPr>
        <a:xfrm>
          <a:off x="20246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3" name="テキスト ボックス 802">
          <a:extLst>
            <a:ext uri="{FF2B5EF4-FFF2-40B4-BE49-F238E27FC236}">
              <a16:creationId xmlns:a16="http://schemas.microsoft.com/office/drawing/2014/main" id="{74B9ABE1-2B8E-440D-8701-58C4B8D33BA7}"/>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9337EF55-9100-42C9-B773-58A6A0A4BC28}"/>
            </a:ext>
          </a:extLst>
        </xdr:cNvPr>
        <xdr:cNvSpPr txBox="1"/>
      </xdr:nvSpPr>
      <xdr:spPr>
        <a:xfrm>
          <a:off x="18468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80</xdr:row>
      <xdr:rowOff>114300</xdr:rowOff>
    </xdr:from>
    <xdr:to>
      <xdr:col>116</xdr:col>
      <xdr:colOff>114300</xdr:colOff>
      <xdr:row>81</xdr:row>
      <xdr:rowOff>44450</xdr:rowOff>
    </xdr:to>
    <xdr:sp macro="" textlink="">
      <xdr:nvSpPr>
        <xdr:cNvPr id="805" name="楕円 804">
          <a:extLst>
            <a:ext uri="{FF2B5EF4-FFF2-40B4-BE49-F238E27FC236}">
              <a16:creationId xmlns:a16="http://schemas.microsoft.com/office/drawing/2014/main" id="{78EC951F-2583-4A71-9531-160EC6AB2FDD}"/>
            </a:ext>
          </a:extLst>
        </xdr:cNvPr>
        <xdr:cNvSpPr/>
      </xdr:nvSpPr>
      <xdr:spPr>
        <a:xfrm>
          <a:off x="22113875" y="13830300"/>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79</xdr:row>
      <xdr:rowOff>137177</xdr:rowOff>
    </xdr:from>
    <xdr:ext cx="469744" cy="259045"/>
    <xdr:sp macro="" textlink="">
      <xdr:nvSpPr>
        <xdr:cNvPr id="806" name="【消防施設】&#10;一人当たり面積該当値テキスト">
          <a:extLst>
            <a:ext uri="{FF2B5EF4-FFF2-40B4-BE49-F238E27FC236}">
              <a16:creationId xmlns:a16="http://schemas.microsoft.com/office/drawing/2014/main" id="{423C27DE-21DE-4AB0-95DA-A5FF5F778700}"/>
            </a:ext>
          </a:extLst>
        </xdr:cNvPr>
        <xdr:cNvSpPr txBox="1"/>
      </xdr:nvSpPr>
      <xdr:spPr>
        <a:xfrm>
          <a:off x="22202775" y="13681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80</xdr:row>
      <xdr:rowOff>114300</xdr:rowOff>
    </xdr:from>
    <xdr:to>
      <xdr:col>112</xdr:col>
      <xdr:colOff>38100</xdr:colOff>
      <xdr:row>81</xdr:row>
      <xdr:rowOff>44450</xdr:rowOff>
    </xdr:to>
    <xdr:sp macro="" textlink="">
      <xdr:nvSpPr>
        <xdr:cNvPr id="807" name="楕円 806">
          <a:extLst>
            <a:ext uri="{FF2B5EF4-FFF2-40B4-BE49-F238E27FC236}">
              <a16:creationId xmlns:a16="http://schemas.microsoft.com/office/drawing/2014/main" id="{DE5AC8D3-3B0C-46E6-9C10-CFC97E9DA3EC}"/>
            </a:ext>
          </a:extLst>
        </xdr:cNvPr>
        <xdr:cNvSpPr/>
      </xdr:nvSpPr>
      <xdr:spPr>
        <a:xfrm>
          <a:off x="21275675" y="13830300"/>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80</xdr:row>
      <xdr:rowOff>165100</xdr:rowOff>
    </xdr:from>
    <xdr:to>
      <xdr:col>116</xdr:col>
      <xdr:colOff>63500</xdr:colOff>
      <xdr:row>80</xdr:row>
      <xdr:rowOff>165100</xdr:rowOff>
    </xdr:to>
    <xdr:cxnSp macro="">
      <xdr:nvCxnSpPr>
        <xdr:cNvPr id="808" name="直線コネクタ 807">
          <a:extLst>
            <a:ext uri="{FF2B5EF4-FFF2-40B4-BE49-F238E27FC236}">
              <a16:creationId xmlns:a16="http://schemas.microsoft.com/office/drawing/2014/main" id="{C9F3656A-FA40-4617-A179-DF190B9ECAA9}"/>
            </a:ext>
          </a:extLst>
        </xdr:cNvPr>
        <xdr:cNvCxnSpPr/>
      </xdr:nvCxnSpPr>
      <xdr:spPr>
        <a:xfrm>
          <a:off x="21326475" y="1388427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80</xdr:row>
      <xdr:rowOff>114300</xdr:rowOff>
    </xdr:from>
    <xdr:to>
      <xdr:col>107</xdr:col>
      <xdr:colOff>101600</xdr:colOff>
      <xdr:row>81</xdr:row>
      <xdr:rowOff>44450</xdr:rowOff>
    </xdr:to>
    <xdr:sp macro="" textlink="">
      <xdr:nvSpPr>
        <xdr:cNvPr id="809" name="楕円 808">
          <a:extLst>
            <a:ext uri="{FF2B5EF4-FFF2-40B4-BE49-F238E27FC236}">
              <a16:creationId xmlns:a16="http://schemas.microsoft.com/office/drawing/2014/main" id="{96DD4041-637A-4224-839B-01207E0F56FC}"/>
            </a:ext>
          </a:extLst>
        </xdr:cNvPr>
        <xdr:cNvSpPr/>
      </xdr:nvSpPr>
      <xdr:spPr>
        <a:xfrm>
          <a:off x="20383500" y="1383030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80</xdr:row>
      <xdr:rowOff>165100</xdr:rowOff>
    </xdr:from>
    <xdr:to>
      <xdr:col>111</xdr:col>
      <xdr:colOff>177800</xdr:colOff>
      <xdr:row>80</xdr:row>
      <xdr:rowOff>165100</xdr:rowOff>
    </xdr:to>
    <xdr:cxnSp macro="">
      <xdr:nvCxnSpPr>
        <xdr:cNvPr id="810" name="直線コネクタ 809">
          <a:extLst>
            <a:ext uri="{FF2B5EF4-FFF2-40B4-BE49-F238E27FC236}">
              <a16:creationId xmlns:a16="http://schemas.microsoft.com/office/drawing/2014/main" id="{9F6CB2A7-C6CF-448D-A0B6-B673F1B2521A}"/>
            </a:ext>
          </a:extLst>
        </xdr:cNvPr>
        <xdr:cNvCxnSpPr/>
      </xdr:nvCxnSpPr>
      <xdr:spPr>
        <a:xfrm>
          <a:off x="20437475" y="138842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80</xdr:row>
      <xdr:rowOff>114300</xdr:rowOff>
    </xdr:from>
    <xdr:to>
      <xdr:col>102</xdr:col>
      <xdr:colOff>165100</xdr:colOff>
      <xdr:row>81</xdr:row>
      <xdr:rowOff>44450</xdr:rowOff>
    </xdr:to>
    <xdr:sp macro="" textlink="">
      <xdr:nvSpPr>
        <xdr:cNvPr id="811" name="楕円 810">
          <a:extLst>
            <a:ext uri="{FF2B5EF4-FFF2-40B4-BE49-F238E27FC236}">
              <a16:creationId xmlns:a16="http://schemas.microsoft.com/office/drawing/2014/main" id="{1F99A99E-30B1-4ECC-A4B4-C9DA12F60BFB}"/>
            </a:ext>
          </a:extLst>
        </xdr:cNvPr>
        <xdr:cNvSpPr/>
      </xdr:nvSpPr>
      <xdr:spPr>
        <a:xfrm>
          <a:off x="19497675" y="13830300"/>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80</xdr:row>
      <xdr:rowOff>165100</xdr:rowOff>
    </xdr:from>
    <xdr:to>
      <xdr:col>107</xdr:col>
      <xdr:colOff>50800</xdr:colOff>
      <xdr:row>80</xdr:row>
      <xdr:rowOff>165100</xdr:rowOff>
    </xdr:to>
    <xdr:cxnSp macro="">
      <xdr:nvCxnSpPr>
        <xdr:cNvPr id="812" name="直線コネクタ 811">
          <a:extLst>
            <a:ext uri="{FF2B5EF4-FFF2-40B4-BE49-F238E27FC236}">
              <a16:creationId xmlns:a16="http://schemas.microsoft.com/office/drawing/2014/main" id="{05B79802-B02C-4F1C-88D1-1C7C7CC0F654}"/>
            </a:ext>
          </a:extLst>
        </xdr:cNvPr>
        <xdr:cNvCxnSpPr/>
      </xdr:nvCxnSpPr>
      <xdr:spPr>
        <a:xfrm>
          <a:off x="19545300" y="13884275"/>
          <a:ext cx="8921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80</xdr:row>
      <xdr:rowOff>139700</xdr:rowOff>
    </xdr:from>
    <xdr:to>
      <xdr:col>98</xdr:col>
      <xdr:colOff>38100</xdr:colOff>
      <xdr:row>81</xdr:row>
      <xdr:rowOff>69850</xdr:rowOff>
    </xdr:to>
    <xdr:sp macro="" textlink="">
      <xdr:nvSpPr>
        <xdr:cNvPr id="813" name="楕円 812">
          <a:extLst>
            <a:ext uri="{FF2B5EF4-FFF2-40B4-BE49-F238E27FC236}">
              <a16:creationId xmlns:a16="http://schemas.microsoft.com/office/drawing/2014/main" id="{B7D7BC85-549A-4E4B-8989-CACC9BD3E881}"/>
            </a:ext>
          </a:extLst>
        </xdr:cNvPr>
        <xdr:cNvSpPr/>
      </xdr:nvSpPr>
      <xdr:spPr>
        <a:xfrm>
          <a:off x="18608675" y="1385887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80</xdr:row>
      <xdr:rowOff>165100</xdr:rowOff>
    </xdr:from>
    <xdr:to>
      <xdr:col>102</xdr:col>
      <xdr:colOff>114300</xdr:colOff>
      <xdr:row>81</xdr:row>
      <xdr:rowOff>19050</xdr:rowOff>
    </xdr:to>
    <xdr:cxnSp macro="">
      <xdr:nvCxnSpPr>
        <xdr:cNvPr id="814" name="直線コネクタ 813">
          <a:extLst>
            <a:ext uri="{FF2B5EF4-FFF2-40B4-BE49-F238E27FC236}">
              <a16:creationId xmlns:a16="http://schemas.microsoft.com/office/drawing/2014/main" id="{3890D86C-89B9-481F-BAB6-5244D289C06C}"/>
            </a:ext>
          </a:extLst>
        </xdr:cNvPr>
        <xdr:cNvCxnSpPr/>
      </xdr:nvCxnSpPr>
      <xdr:spPr>
        <a:xfrm flipV="1">
          <a:off x="18659475" y="13884275"/>
          <a:ext cx="885825" cy="22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22877</xdr:rowOff>
    </xdr:from>
    <xdr:ext cx="469744" cy="259045"/>
    <xdr:sp macro="" textlink="">
      <xdr:nvSpPr>
        <xdr:cNvPr id="815" name="n_1aveValue【消防施設】&#10;一人当たり面積">
          <a:extLst>
            <a:ext uri="{FF2B5EF4-FFF2-40B4-BE49-F238E27FC236}">
              <a16:creationId xmlns:a16="http://schemas.microsoft.com/office/drawing/2014/main" id="{965F1C0A-9515-4604-A86D-30C5E6BB5A1E}"/>
            </a:ext>
          </a:extLst>
        </xdr:cNvPr>
        <xdr:cNvSpPr txBox="1"/>
      </xdr:nvSpPr>
      <xdr:spPr>
        <a:xfrm>
          <a:off x="21078902" y="1425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35577</xdr:rowOff>
    </xdr:from>
    <xdr:ext cx="469744" cy="259045"/>
    <xdr:sp macro="" textlink="">
      <xdr:nvSpPr>
        <xdr:cNvPr id="816" name="n_2aveValue【消防施設】&#10;一人当たり面積">
          <a:extLst>
            <a:ext uri="{FF2B5EF4-FFF2-40B4-BE49-F238E27FC236}">
              <a16:creationId xmlns:a16="http://schemas.microsoft.com/office/drawing/2014/main" id="{AD387AD0-693E-4498-BA6B-03AD956CBFDB}"/>
            </a:ext>
          </a:extLst>
        </xdr:cNvPr>
        <xdr:cNvSpPr txBox="1"/>
      </xdr:nvSpPr>
      <xdr:spPr>
        <a:xfrm>
          <a:off x="20202602" y="1426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48277</xdr:rowOff>
    </xdr:from>
    <xdr:ext cx="469744" cy="259045"/>
    <xdr:sp macro="" textlink="">
      <xdr:nvSpPr>
        <xdr:cNvPr id="817" name="n_3aveValue【消防施設】&#10;一人当たり面積">
          <a:extLst>
            <a:ext uri="{FF2B5EF4-FFF2-40B4-BE49-F238E27FC236}">
              <a16:creationId xmlns:a16="http://schemas.microsoft.com/office/drawing/2014/main" id="{82071DD6-40BF-4888-B18B-FBF9DF912B42}"/>
            </a:ext>
          </a:extLst>
        </xdr:cNvPr>
        <xdr:cNvSpPr txBox="1"/>
      </xdr:nvSpPr>
      <xdr:spPr>
        <a:xfrm>
          <a:off x="19313602" y="14281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48277</xdr:rowOff>
    </xdr:from>
    <xdr:ext cx="469744" cy="259045"/>
    <xdr:sp macro="" textlink="">
      <xdr:nvSpPr>
        <xdr:cNvPr id="818" name="n_4aveValue【消防施設】&#10;一人当たり面積">
          <a:extLst>
            <a:ext uri="{FF2B5EF4-FFF2-40B4-BE49-F238E27FC236}">
              <a16:creationId xmlns:a16="http://schemas.microsoft.com/office/drawing/2014/main" id="{366C6D06-AB37-493C-9E2A-88B6799B8C2E}"/>
            </a:ext>
          </a:extLst>
        </xdr:cNvPr>
        <xdr:cNvSpPr txBox="1"/>
      </xdr:nvSpPr>
      <xdr:spPr>
        <a:xfrm>
          <a:off x="18421427" y="14281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79</xdr:row>
      <xdr:rowOff>60977</xdr:rowOff>
    </xdr:from>
    <xdr:ext cx="469744" cy="259045"/>
    <xdr:sp macro="" textlink="">
      <xdr:nvSpPr>
        <xdr:cNvPr id="819" name="n_1mainValue【消防施設】&#10;一人当たり面積">
          <a:extLst>
            <a:ext uri="{FF2B5EF4-FFF2-40B4-BE49-F238E27FC236}">
              <a16:creationId xmlns:a16="http://schemas.microsoft.com/office/drawing/2014/main" id="{72C0C2A7-4D69-46A6-A905-7F6CBC7F4783}"/>
            </a:ext>
          </a:extLst>
        </xdr:cNvPr>
        <xdr:cNvSpPr txBox="1"/>
      </xdr:nvSpPr>
      <xdr:spPr>
        <a:xfrm>
          <a:off x="21078902" y="13605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79</xdr:row>
      <xdr:rowOff>60977</xdr:rowOff>
    </xdr:from>
    <xdr:ext cx="469744" cy="259045"/>
    <xdr:sp macro="" textlink="">
      <xdr:nvSpPr>
        <xdr:cNvPr id="820" name="n_2mainValue【消防施設】&#10;一人当たり面積">
          <a:extLst>
            <a:ext uri="{FF2B5EF4-FFF2-40B4-BE49-F238E27FC236}">
              <a16:creationId xmlns:a16="http://schemas.microsoft.com/office/drawing/2014/main" id="{049C7528-AE94-4C72-B81F-BFBB04B4A5F9}"/>
            </a:ext>
          </a:extLst>
        </xdr:cNvPr>
        <xdr:cNvSpPr txBox="1"/>
      </xdr:nvSpPr>
      <xdr:spPr>
        <a:xfrm>
          <a:off x="20202602" y="13605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79</xdr:row>
      <xdr:rowOff>60977</xdr:rowOff>
    </xdr:from>
    <xdr:ext cx="469744" cy="259045"/>
    <xdr:sp macro="" textlink="">
      <xdr:nvSpPr>
        <xdr:cNvPr id="821" name="n_3mainValue【消防施設】&#10;一人当たり面積">
          <a:extLst>
            <a:ext uri="{FF2B5EF4-FFF2-40B4-BE49-F238E27FC236}">
              <a16:creationId xmlns:a16="http://schemas.microsoft.com/office/drawing/2014/main" id="{3F6178CE-0E7B-44B6-AE09-A60107352731}"/>
            </a:ext>
          </a:extLst>
        </xdr:cNvPr>
        <xdr:cNvSpPr txBox="1"/>
      </xdr:nvSpPr>
      <xdr:spPr>
        <a:xfrm>
          <a:off x="19313602" y="13605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79</xdr:row>
      <xdr:rowOff>86377</xdr:rowOff>
    </xdr:from>
    <xdr:ext cx="469744" cy="259045"/>
    <xdr:sp macro="" textlink="">
      <xdr:nvSpPr>
        <xdr:cNvPr id="822" name="n_4mainValue【消防施設】&#10;一人当たり面積">
          <a:extLst>
            <a:ext uri="{FF2B5EF4-FFF2-40B4-BE49-F238E27FC236}">
              <a16:creationId xmlns:a16="http://schemas.microsoft.com/office/drawing/2014/main" id="{015F5BC5-B60C-4A90-9C56-75124EF29F0E}"/>
            </a:ext>
          </a:extLst>
        </xdr:cNvPr>
        <xdr:cNvSpPr txBox="1"/>
      </xdr:nvSpPr>
      <xdr:spPr>
        <a:xfrm>
          <a:off x="18421427" y="13634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3" name="正方形/長方形 822">
          <a:extLst>
            <a:ext uri="{FF2B5EF4-FFF2-40B4-BE49-F238E27FC236}">
              <a16:creationId xmlns:a16="http://schemas.microsoft.com/office/drawing/2014/main" id="{CABE105A-C6B7-4E89-AF6A-0A79D0838DFD}"/>
            </a:ext>
          </a:extLst>
        </xdr:cNvPr>
        <xdr:cNvSpPr/>
      </xdr:nvSpPr>
      <xdr:spPr>
        <a:xfrm>
          <a:off x="12449175" y="1562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4" name="正方形/長方形 823">
          <a:extLst>
            <a:ext uri="{FF2B5EF4-FFF2-40B4-BE49-F238E27FC236}">
              <a16:creationId xmlns:a16="http://schemas.microsoft.com/office/drawing/2014/main" id="{BB9B0119-84C1-47D0-8B54-15960E711AE7}"/>
            </a:ext>
          </a:extLst>
        </xdr:cNvPr>
        <xdr:cNvSpPr/>
      </xdr:nvSpPr>
      <xdr:spPr>
        <a:xfrm>
          <a:off x="12573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5" name="正方形/長方形 824">
          <a:extLst>
            <a:ext uri="{FF2B5EF4-FFF2-40B4-BE49-F238E27FC236}">
              <a16:creationId xmlns:a16="http://schemas.microsoft.com/office/drawing/2014/main" id="{ABF0A039-C164-4C05-8022-49ECD73F6D3E}"/>
            </a:ext>
          </a:extLst>
        </xdr:cNvPr>
        <xdr:cNvSpPr/>
      </xdr:nvSpPr>
      <xdr:spPr>
        <a:xfrm>
          <a:off x="12573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6" name="正方形/長方形 825">
          <a:extLst>
            <a:ext uri="{FF2B5EF4-FFF2-40B4-BE49-F238E27FC236}">
              <a16:creationId xmlns:a16="http://schemas.microsoft.com/office/drawing/2014/main" id="{57CD559C-99F1-40B6-85F6-971545CA16DF}"/>
            </a:ext>
          </a:extLst>
        </xdr:cNvPr>
        <xdr:cNvSpPr/>
      </xdr:nvSpPr>
      <xdr:spPr>
        <a:xfrm>
          <a:off x="13592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7" name="正方形/長方形 826">
          <a:extLst>
            <a:ext uri="{FF2B5EF4-FFF2-40B4-BE49-F238E27FC236}">
              <a16:creationId xmlns:a16="http://schemas.microsoft.com/office/drawing/2014/main" id="{8E44EAD9-576A-4596-9683-8321E6DC92EF}"/>
            </a:ext>
          </a:extLst>
        </xdr:cNvPr>
        <xdr:cNvSpPr/>
      </xdr:nvSpPr>
      <xdr:spPr>
        <a:xfrm>
          <a:off x="13592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8" name="正方形/長方形 827">
          <a:extLst>
            <a:ext uri="{FF2B5EF4-FFF2-40B4-BE49-F238E27FC236}">
              <a16:creationId xmlns:a16="http://schemas.microsoft.com/office/drawing/2014/main" id="{77E48911-E405-461F-BC26-80787A9BDAD3}"/>
            </a:ext>
          </a:extLst>
        </xdr:cNvPr>
        <xdr:cNvSpPr/>
      </xdr:nvSpPr>
      <xdr:spPr>
        <a:xfrm>
          <a:off x="14735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29" name="正方形/長方形 828">
          <a:extLst>
            <a:ext uri="{FF2B5EF4-FFF2-40B4-BE49-F238E27FC236}">
              <a16:creationId xmlns:a16="http://schemas.microsoft.com/office/drawing/2014/main" id="{F5172F38-05DD-4D2B-B0CC-BB473E83A1B4}"/>
            </a:ext>
          </a:extLst>
        </xdr:cNvPr>
        <xdr:cNvSpPr/>
      </xdr:nvSpPr>
      <xdr:spPr>
        <a:xfrm>
          <a:off x="14735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0" name="正方形/長方形 829">
          <a:extLst>
            <a:ext uri="{FF2B5EF4-FFF2-40B4-BE49-F238E27FC236}">
              <a16:creationId xmlns:a16="http://schemas.microsoft.com/office/drawing/2014/main" id="{23C417E6-8745-4599-985F-541ED893C15A}"/>
            </a:ext>
          </a:extLst>
        </xdr:cNvPr>
        <xdr:cNvSpPr/>
      </xdr:nvSpPr>
      <xdr:spPr>
        <a:xfrm>
          <a:off x="12449175"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1" name="テキスト ボックス 830">
          <a:extLst>
            <a:ext uri="{FF2B5EF4-FFF2-40B4-BE49-F238E27FC236}">
              <a16:creationId xmlns:a16="http://schemas.microsoft.com/office/drawing/2014/main" id="{435FF7FD-6662-4B14-9854-901932C09547}"/>
            </a:ext>
          </a:extLst>
        </xdr:cNvPr>
        <xdr:cNvSpPr txBox="1"/>
      </xdr:nvSpPr>
      <xdr:spPr>
        <a:xfrm>
          <a:off x="12411075"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2" name="直線コネクタ 831">
          <a:extLst>
            <a:ext uri="{FF2B5EF4-FFF2-40B4-BE49-F238E27FC236}">
              <a16:creationId xmlns:a16="http://schemas.microsoft.com/office/drawing/2014/main" id="{3922D4D0-885D-4F10-B1EB-3DC41074E38C}"/>
            </a:ext>
          </a:extLst>
        </xdr:cNvPr>
        <xdr:cNvCxnSpPr/>
      </xdr:nvCxnSpPr>
      <xdr:spPr>
        <a:xfrm>
          <a:off x="12449175"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3" name="テキスト ボックス 832">
          <a:extLst>
            <a:ext uri="{FF2B5EF4-FFF2-40B4-BE49-F238E27FC236}">
              <a16:creationId xmlns:a16="http://schemas.microsoft.com/office/drawing/2014/main" id="{64B370E5-26D5-464F-908A-2F55C6A675BE}"/>
            </a:ext>
          </a:extLst>
        </xdr:cNvPr>
        <xdr:cNvSpPr txBox="1"/>
      </xdr:nvSpPr>
      <xdr:spPr>
        <a:xfrm>
          <a:off x="11978821" y="1891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34" name="直線コネクタ 833">
          <a:extLst>
            <a:ext uri="{FF2B5EF4-FFF2-40B4-BE49-F238E27FC236}">
              <a16:creationId xmlns:a16="http://schemas.microsoft.com/office/drawing/2014/main" id="{848DEC20-ED17-4149-8820-F2EF05853F63}"/>
            </a:ext>
          </a:extLst>
        </xdr:cNvPr>
        <xdr:cNvCxnSpPr/>
      </xdr:nvCxnSpPr>
      <xdr:spPr>
        <a:xfrm>
          <a:off x="12449175"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35" name="テキスト ボックス 834">
          <a:extLst>
            <a:ext uri="{FF2B5EF4-FFF2-40B4-BE49-F238E27FC236}">
              <a16:creationId xmlns:a16="http://schemas.microsoft.com/office/drawing/2014/main" id="{04531E4D-67FC-4D2A-B87A-CE680D9EE8E5}"/>
            </a:ext>
          </a:extLst>
        </xdr:cNvPr>
        <xdr:cNvSpPr txBox="1"/>
      </xdr:nvSpPr>
      <xdr:spPr>
        <a:xfrm>
          <a:off x="11978821" y="1852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36" name="直線コネクタ 835">
          <a:extLst>
            <a:ext uri="{FF2B5EF4-FFF2-40B4-BE49-F238E27FC236}">
              <a16:creationId xmlns:a16="http://schemas.microsoft.com/office/drawing/2014/main" id="{A0E5D15B-8592-4B63-B82C-17364896E3EA}"/>
            </a:ext>
          </a:extLst>
        </xdr:cNvPr>
        <xdr:cNvCxnSpPr/>
      </xdr:nvCxnSpPr>
      <xdr:spPr>
        <a:xfrm>
          <a:off x="12449175"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37" name="テキスト ボックス 836">
          <a:extLst>
            <a:ext uri="{FF2B5EF4-FFF2-40B4-BE49-F238E27FC236}">
              <a16:creationId xmlns:a16="http://schemas.microsoft.com/office/drawing/2014/main" id="{16C62FDC-A89E-4EB2-98F2-CFC6507C0E5E}"/>
            </a:ext>
          </a:extLst>
        </xdr:cNvPr>
        <xdr:cNvSpPr txBox="1"/>
      </xdr:nvSpPr>
      <xdr:spPr>
        <a:xfrm>
          <a:off x="12042941" y="18148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38" name="直線コネクタ 837">
          <a:extLst>
            <a:ext uri="{FF2B5EF4-FFF2-40B4-BE49-F238E27FC236}">
              <a16:creationId xmlns:a16="http://schemas.microsoft.com/office/drawing/2014/main" id="{2D1A4AF4-E4FC-4F4C-AC70-78CF422BE5EB}"/>
            </a:ext>
          </a:extLst>
        </xdr:cNvPr>
        <xdr:cNvCxnSpPr/>
      </xdr:nvCxnSpPr>
      <xdr:spPr>
        <a:xfrm>
          <a:off x="12449175"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39" name="テキスト ボックス 838">
          <a:extLst>
            <a:ext uri="{FF2B5EF4-FFF2-40B4-BE49-F238E27FC236}">
              <a16:creationId xmlns:a16="http://schemas.microsoft.com/office/drawing/2014/main" id="{90D88CB0-CEFF-4CDB-AA2F-0D5D3B2217C2}"/>
            </a:ext>
          </a:extLst>
        </xdr:cNvPr>
        <xdr:cNvSpPr txBox="1"/>
      </xdr:nvSpPr>
      <xdr:spPr>
        <a:xfrm>
          <a:off x="12042941" y="17767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0" name="直線コネクタ 839">
          <a:extLst>
            <a:ext uri="{FF2B5EF4-FFF2-40B4-BE49-F238E27FC236}">
              <a16:creationId xmlns:a16="http://schemas.microsoft.com/office/drawing/2014/main" id="{0374F2F0-7757-4EED-97D0-FA4FD79130BF}"/>
            </a:ext>
          </a:extLst>
        </xdr:cNvPr>
        <xdr:cNvCxnSpPr/>
      </xdr:nvCxnSpPr>
      <xdr:spPr>
        <a:xfrm>
          <a:off x="12449175"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1" name="テキスト ボックス 840">
          <a:extLst>
            <a:ext uri="{FF2B5EF4-FFF2-40B4-BE49-F238E27FC236}">
              <a16:creationId xmlns:a16="http://schemas.microsoft.com/office/drawing/2014/main" id="{EF5C1BEC-C638-4160-8EA0-75BAD17A63F5}"/>
            </a:ext>
          </a:extLst>
        </xdr:cNvPr>
        <xdr:cNvSpPr txBox="1"/>
      </xdr:nvSpPr>
      <xdr:spPr>
        <a:xfrm>
          <a:off x="12042941" y="17386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2" name="直線コネクタ 841">
          <a:extLst>
            <a:ext uri="{FF2B5EF4-FFF2-40B4-BE49-F238E27FC236}">
              <a16:creationId xmlns:a16="http://schemas.microsoft.com/office/drawing/2014/main" id="{716B02FA-95BE-487E-9D15-73E9F67783BB}"/>
            </a:ext>
          </a:extLst>
        </xdr:cNvPr>
        <xdr:cNvCxnSpPr/>
      </xdr:nvCxnSpPr>
      <xdr:spPr>
        <a:xfrm>
          <a:off x="12449175"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43" name="テキスト ボックス 842">
          <a:extLst>
            <a:ext uri="{FF2B5EF4-FFF2-40B4-BE49-F238E27FC236}">
              <a16:creationId xmlns:a16="http://schemas.microsoft.com/office/drawing/2014/main" id="{42AD1654-E9D9-4A99-A449-04484A7A2D6D}"/>
            </a:ext>
          </a:extLst>
        </xdr:cNvPr>
        <xdr:cNvSpPr txBox="1"/>
      </xdr:nvSpPr>
      <xdr:spPr>
        <a:xfrm>
          <a:off x="12042941" y="17005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4" name="直線コネクタ 843">
          <a:extLst>
            <a:ext uri="{FF2B5EF4-FFF2-40B4-BE49-F238E27FC236}">
              <a16:creationId xmlns:a16="http://schemas.microsoft.com/office/drawing/2014/main" id="{DFEB8AEA-4BA1-4985-A5A3-1E0AA3CB74A4}"/>
            </a:ext>
          </a:extLst>
        </xdr:cNvPr>
        <xdr:cNvCxnSpPr/>
      </xdr:nvCxnSpPr>
      <xdr:spPr>
        <a:xfrm>
          <a:off x="12449175"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45" name="テキスト ボックス 844">
          <a:extLst>
            <a:ext uri="{FF2B5EF4-FFF2-40B4-BE49-F238E27FC236}">
              <a16:creationId xmlns:a16="http://schemas.microsoft.com/office/drawing/2014/main" id="{025B5D81-85C4-4A45-A9FB-38A9D1AE0628}"/>
            </a:ext>
          </a:extLst>
        </xdr:cNvPr>
        <xdr:cNvSpPr txBox="1"/>
      </xdr:nvSpPr>
      <xdr:spPr>
        <a:xfrm>
          <a:off x="12110236" y="166249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46" name="【庁舎】&#10;有形固定資産減価償却率グラフ枠">
          <a:extLst>
            <a:ext uri="{FF2B5EF4-FFF2-40B4-BE49-F238E27FC236}">
              <a16:creationId xmlns:a16="http://schemas.microsoft.com/office/drawing/2014/main" id="{D63AC791-1FB4-4E79-BA90-939960314624}"/>
            </a:ext>
          </a:extLst>
        </xdr:cNvPr>
        <xdr:cNvSpPr/>
      </xdr:nvSpPr>
      <xdr:spPr>
        <a:xfrm>
          <a:off x="12449175"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19050</xdr:rowOff>
    </xdr:from>
    <xdr:to>
      <xdr:col>85</xdr:col>
      <xdr:colOff>126364</xdr:colOff>
      <xdr:row>107</xdr:row>
      <xdr:rowOff>102870</xdr:rowOff>
    </xdr:to>
    <xdr:cxnSp macro="">
      <xdr:nvCxnSpPr>
        <xdr:cNvPr id="847" name="直線コネクタ 846">
          <a:extLst>
            <a:ext uri="{FF2B5EF4-FFF2-40B4-BE49-F238E27FC236}">
              <a16:creationId xmlns:a16="http://schemas.microsoft.com/office/drawing/2014/main" id="{85090CD9-3F93-4498-B7ED-974511DF12E4}"/>
            </a:ext>
          </a:extLst>
        </xdr:cNvPr>
        <xdr:cNvCxnSpPr/>
      </xdr:nvCxnSpPr>
      <xdr:spPr>
        <a:xfrm flipV="1">
          <a:off x="16322039" y="17164050"/>
          <a:ext cx="0" cy="1287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106697</xdr:rowOff>
    </xdr:from>
    <xdr:ext cx="405111" cy="259045"/>
    <xdr:sp macro="" textlink="">
      <xdr:nvSpPr>
        <xdr:cNvPr id="848" name="【庁舎】&#10;有形固定資産減価償却率最小値テキスト">
          <a:extLst>
            <a:ext uri="{FF2B5EF4-FFF2-40B4-BE49-F238E27FC236}">
              <a16:creationId xmlns:a16="http://schemas.microsoft.com/office/drawing/2014/main" id="{196DF7CB-E715-4F24-B1C5-9D73A2F3E116}"/>
            </a:ext>
          </a:extLst>
        </xdr:cNvPr>
        <xdr:cNvSpPr txBox="1"/>
      </xdr:nvSpPr>
      <xdr:spPr>
        <a:xfrm>
          <a:off x="16360775" y="1845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102870</xdr:rowOff>
    </xdr:from>
    <xdr:to>
      <xdr:col>86</xdr:col>
      <xdr:colOff>25400</xdr:colOff>
      <xdr:row>107</xdr:row>
      <xdr:rowOff>102870</xdr:rowOff>
    </xdr:to>
    <xdr:cxnSp macro="">
      <xdr:nvCxnSpPr>
        <xdr:cNvPr id="849" name="直線コネクタ 848">
          <a:extLst>
            <a:ext uri="{FF2B5EF4-FFF2-40B4-BE49-F238E27FC236}">
              <a16:creationId xmlns:a16="http://schemas.microsoft.com/office/drawing/2014/main" id="{96F9CEB4-4D28-4212-8DF3-A98C21D6731A}"/>
            </a:ext>
          </a:extLst>
        </xdr:cNvPr>
        <xdr:cNvCxnSpPr/>
      </xdr:nvCxnSpPr>
      <xdr:spPr>
        <a:xfrm>
          <a:off x="16230600" y="18451195"/>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137177</xdr:rowOff>
    </xdr:from>
    <xdr:ext cx="405111" cy="259045"/>
    <xdr:sp macro="" textlink="">
      <xdr:nvSpPr>
        <xdr:cNvPr id="850" name="【庁舎】&#10;有形固定資産減価償却率最大値テキスト">
          <a:extLst>
            <a:ext uri="{FF2B5EF4-FFF2-40B4-BE49-F238E27FC236}">
              <a16:creationId xmlns:a16="http://schemas.microsoft.com/office/drawing/2014/main" id="{3CAA4C54-2ED3-49C1-8CC5-DAB3F09FC8A4}"/>
            </a:ext>
          </a:extLst>
        </xdr:cNvPr>
        <xdr:cNvSpPr txBox="1"/>
      </xdr:nvSpPr>
      <xdr:spPr>
        <a:xfrm>
          <a:off x="16360775" y="1693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19050</xdr:rowOff>
    </xdr:from>
    <xdr:to>
      <xdr:col>86</xdr:col>
      <xdr:colOff>25400</xdr:colOff>
      <xdr:row>100</xdr:row>
      <xdr:rowOff>19050</xdr:rowOff>
    </xdr:to>
    <xdr:cxnSp macro="">
      <xdr:nvCxnSpPr>
        <xdr:cNvPr id="851" name="直線コネクタ 850">
          <a:extLst>
            <a:ext uri="{FF2B5EF4-FFF2-40B4-BE49-F238E27FC236}">
              <a16:creationId xmlns:a16="http://schemas.microsoft.com/office/drawing/2014/main" id="{65C3DB48-18AC-4521-9D7B-204F84A430DD}"/>
            </a:ext>
          </a:extLst>
        </xdr:cNvPr>
        <xdr:cNvCxnSpPr/>
      </xdr:nvCxnSpPr>
      <xdr:spPr>
        <a:xfrm>
          <a:off x="16230600" y="17164050"/>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128288</xdr:rowOff>
    </xdr:from>
    <xdr:ext cx="405111" cy="259045"/>
    <xdr:sp macro="" textlink="">
      <xdr:nvSpPr>
        <xdr:cNvPr id="852" name="【庁舎】&#10;有形固定資産減価償却率平均値テキスト">
          <a:extLst>
            <a:ext uri="{FF2B5EF4-FFF2-40B4-BE49-F238E27FC236}">
              <a16:creationId xmlns:a16="http://schemas.microsoft.com/office/drawing/2014/main" id="{C826FC10-CC83-485A-977E-0DC46894E03C}"/>
            </a:ext>
          </a:extLst>
        </xdr:cNvPr>
        <xdr:cNvSpPr txBox="1"/>
      </xdr:nvSpPr>
      <xdr:spPr>
        <a:xfrm>
          <a:off x="16360775" y="176193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105411</xdr:rowOff>
    </xdr:from>
    <xdr:to>
      <xdr:col>85</xdr:col>
      <xdr:colOff>177800</xdr:colOff>
      <xdr:row>104</xdr:row>
      <xdr:rowOff>35561</xdr:rowOff>
    </xdr:to>
    <xdr:sp macro="" textlink="">
      <xdr:nvSpPr>
        <xdr:cNvPr id="853" name="フローチャート: 判断 852">
          <a:extLst>
            <a:ext uri="{FF2B5EF4-FFF2-40B4-BE49-F238E27FC236}">
              <a16:creationId xmlns:a16="http://schemas.microsoft.com/office/drawing/2014/main" id="{7CD26E4B-2895-449D-BD5B-1F50488C277E}"/>
            </a:ext>
          </a:extLst>
        </xdr:cNvPr>
        <xdr:cNvSpPr/>
      </xdr:nvSpPr>
      <xdr:spPr>
        <a:xfrm>
          <a:off x="16268700" y="17767936"/>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113030</xdr:rowOff>
    </xdr:from>
    <xdr:to>
      <xdr:col>81</xdr:col>
      <xdr:colOff>101600</xdr:colOff>
      <xdr:row>104</xdr:row>
      <xdr:rowOff>43180</xdr:rowOff>
    </xdr:to>
    <xdr:sp macro="" textlink="">
      <xdr:nvSpPr>
        <xdr:cNvPr id="854" name="フローチャート: 判断 853">
          <a:extLst>
            <a:ext uri="{FF2B5EF4-FFF2-40B4-BE49-F238E27FC236}">
              <a16:creationId xmlns:a16="http://schemas.microsoft.com/office/drawing/2014/main" id="{FE8B2612-045C-4D3C-9575-975F8930A43B}"/>
            </a:ext>
          </a:extLst>
        </xdr:cNvPr>
        <xdr:cNvSpPr/>
      </xdr:nvSpPr>
      <xdr:spPr>
        <a:xfrm>
          <a:off x="15430500" y="1777238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101600</xdr:rowOff>
    </xdr:from>
    <xdr:to>
      <xdr:col>76</xdr:col>
      <xdr:colOff>165100</xdr:colOff>
      <xdr:row>104</xdr:row>
      <xdr:rowOff>31750</xdr:rowOff>
    </xdr:to>
    <xdr:sp macro="" textlink="">
      <xdr:nvSpPr>
        <xdr:cNvPr id="855" name="フローチャート: 判断 854">
          <a:extLst>
            <a:ext uri="{FF2B5EF4-FFF2-40B4-BE49-F238E27FC236}">
              <a16:creationId xmlns:a16="http://schemas.microsoft.com/office/drawing/2014/main" id="{D05C5A91-A849-45C9-82DE-153F60474E5D}"/>
            </a:ext>
          </a:extLst>
        </xdr:cNvPr>
        <xdr:cNvSpPr/>
      </xdr:nvSpPr>
      <xdr:spPr>
        <a:xfrm>
          <a:off x="14544675" y="17764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73025</xdr:rowOff>
    </xdr:from>
    <xdr:to>
      <xdr:col>72</xdr:col>
      <xdr:colOff>38100</xdr:colOff>
      <xdr:row>104</xdr:row>
      <xdr:rowOff>3175</xdr:rowOff>
    </xdr:to>
    <xdr:sp macro="" textlink="">
      <xdr:nvSpPr>
        <xdr:cNvPr id="856" name="フローチャート: 判断 855">
          <a:extLst>
            <a:ext uri="{FF2B5EF4-FFF2-40B4-BE49-F238E27FC236}">
              <a16:creationId xmlns:a16="http://schemas.microsoft.com/office/drawing/2014/main" id="{D8ABC849-920C-425F-82C3-3F2FD42E045A}"/>
            </a:ext>
          </a:extLst>
        </xdr:cNvPr>
        <xdr:cNvSpPr/>
      </xdr:nvSpPr>
      <xdr:spPr>
        <a:xfrm>
          <a:off x="13655675" y="1773237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46355</xdr:rowOff>
    </xdr:from>
    <xdr:to>
      <xdr:col>67</xdr:col>
      <xdr:colOff>101600</xdr:colOff>
      <xdr:row>103</xdr:row>
      <xdr:rowOff>147955</xdr:rowOff>
    </xdr:to>
    <xdr:sp macro="" textlink="">
      <xdr:nvSpPr>
        <xdr:cNvPr id="857" name="フローチャート: 判断 856">
          <a:extLst>
            <a:ext uri="{FF2B5EF4-FFF2-40B4-BE49-F238E27FC236}">
              <a16:creationId xmlns:a16="http://schemas.microsoft.com/office/drawing/2014/main" id="{E718E202-2713-46DC-A496-F4D8408BC569}"/>
            </a:ext>
          </a:extLst>
        </xdr:cNvPr>
        <xdr:cNvSpPr/>
      </xdr:nvSpPr>
      <xdr:spPr>
        <a:xfrm>
          <a:off x="12763500" y="17708880"/>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58" name="テキスト ボックス 857">
          <a:extLst>
            <a:ext uri="{FF2B5EF4-FFF2-40B4-BE49-F238E27FC236}">
              <a16:creationId xmlns:a16="http://schemas.microsoft.com/office/drawing/2014/main" id="{4C1603E3-10E1-4896-865D-88774E2CA0FE}"/>
            </a:ext>
          </a:extLst>
        </xdr:cNvPr>
        <xdr:cNvSpPr txBox="1"/>
      </xdr:nvSpPr>
      <xdr:spPr>
        <a:xfrm>
          <a:off x="161321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59" name="テキスト ボックス 858">
          <a:extLst>
            <a:ext uri="{FF2B5EF4-FFF2-40B4-BE49-F238E27FC236}">
              <a16:creationId xmlns:a16="http://schemas.microsoft.com/office/drawing/2014/main" id="{D836A452-D005-483B-B454-540241149038}"/>
            </a:ext>
          </a:extLst>
        </xdr:cNvPr>
        <xdr:cNvSpPr txBox="1"/>
      </xdr:nvSpPr>
      <xdr:spPr>
        <a:xfrm>
          <a:off x="15293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0" name="テキスト ボックス 859">
          <a:extLst>
            <a:ext uri="{FF2B5EF4-FFF2-40B4-BE49-F238E27FC236}">
              <a16:creationId xmlns:a16="http://schemas.microsoft.com/office/drawing/2014/main" id="{A8F29C4D-5F61-4658-9B2E-D3D80E48675E}"/>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1" name="テキスト ボックス 860">
          <a:extLst>
            <a:ext uri="{FF2B5EF4-FFF2-40B4-BE49-F238E27FC236}">
              <a16:creationId xmlns:a16="http://schemas.microsoft.com/office/drawing/2014/main" id="{C54E1BDB-0EB2-474C-B213-698C5D636080}"/>
            </a:ext>
          </a:extLst>
        </xdr:cNvPr>
        <xdr:cNvSpPr txBox="1"/>
      </xdr:nvSpPr>
      <xdr:spPr>
        <a:xfrm>
          <a:off x="13515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69EBD722-F9DC-4572-8B81-61C73326872D}"/>
            </a:ext>
          </a:extLst>
        </xdr:cNvPr>
        <xdr:cNvSpPr txBox="1"/>
      </xdr:nvSpPr>
      <xdr:spPr>
        <a:xfrm>
          <a:off x="12626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40639</xdr:rowOff>
    </xdr:from>
    <xdr:to>
      <xdr:col>85</xdr:col>
      <xdr:colOff>177800</xdr:colOff>
      <xdr:row>106</xdr:row>
      <xdr:rowOff>142239</xdr:rowOff>
    </xdr:to>
    <xdr:sp macro="" textlink="">
      <xdr:nvSpPr>
        <xdr:cNvPr id="863" name="楕円 862">
          <a:extLst>
            <a:ext uri="{FF2B5EF4-FFF2-40B4-BE49-F238E27FC236}">
              <a16:creationId xmlns:a16="http://schemas.microsoft.com/office/drawing/2014/main" id="{0B41F4BF-9E20-45AD-8060-9250FF978241}"/>
            </a:ext>
          </a:extLst>
        </xdr:cNvPr>
        <xdr:cNvSpPr/>
      </xdr:nvSpPr>
      <xdr:spPr>
        <a:xfrm>
          <a:off x="16268700" y="1821433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19066</xdr:rowOff>
    </xdr:from>
    <xdr:ext cx="405111" cy="259045"/>
    <xdr:sp macro="" textlink="">
      <xdr:nvSpPr>
        <xdr:cNvPr id="864" name="【庁舎】&#10;有形固定資産減価償却率該当値テキスト">
          <a:extLst>
            <a:ext uri="{FF2B5EF4-FFF2-40B4-BE49-F238E27FC236}">
              <a16:creationId xmlns:a16="http://schemas.microsoft.com/office/drawing/2014/main" id="{EC07F1A3-97D0-4C76-AD46-CFF69AC76520}"/>
            </a:ext>
          </a:extLst>
        </xdr:cNvPr>
        <xdr:cNvSpPr txBox="1"/>
      </xdr:nvSpPr>
      <xdr:spPr>
        <a:xfrm>
          <a:off x="16360775" y="18192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8255</xdr:rowOff>
    </xdr:from>
    <xdr:to>
      <xdr:col>81</xdr:col>
      <xdr:colOff>101600</xdr:colOff>
      <xdr:row>106</xdr:row>
      <xdr:rowOff>109855</xdr:rowOff>
    </xdr:to>
    <xdr:sp macro="" textlink="">
      <xdr:nvSpPr>
        <xdr:cNvPr id="865" name="楕円 864">
          <a:extLst>
            <a:ext uri="{FF2B5EF4-FFF2-40B4-BE49-F238E27FC236}">
              <a16:creationId xmlns:a16="http://schemas.microsoft.com/office/drawing/2014/main" id="{3461903D-AC14-421E-BED2-24265667F0E3}"/>
            </a:ext>
          </a:extLst>
        </xdr:cNvPr>
        <xdr:cNvSpPr/>
      </xdr:nvSpPr>
      <xdr:spPr>
        <a:xfrm>
          <a:off x="15430500" y="18185130"/>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59055</xdr:rowOff>
    </xdr:from>
    <xdr:to>
      <xdr:col>85</xdr:col>
      <xdr:colOff>127000</xdr:colOff>
      <xdr:row>106</xdr:row>
      <xdr:rowOff>91439</xdr:rowOff>
    </xdr:to>
    <xdr:cxnSp macro="">
      <xdr:nvCxnSpPr>
        <xdr:cNvPr id="866" name="直線コネクタ 865">
          <a:extLst>
            <a:ext uri="{FF2B5EF4-FFF2-40B4-BE49-F238E27FC236}">
              <a16:creationId xmlns:a16="http://schemas.microsoft.com/office/drawing/2014/main" id="{5A90CDEC-19A7-4E46-865F-5BE9742F6394}"/>
            </a:ext>
          </a:extLst>
        </xdr:cNvPr>
        <xdr:cNvCxnSpPr/>
      </xdr:nvCxnSpPr>
      <xdr:spPr>
        <a:xfrm>
          <a:off x="15484475" y="18232755"/>
          <a:ext cx="8382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135889</xdr:rowOff>
    </xdr:from>
    <xdr:to>
      <xdr:col>76</xdr:col>
      <xdr:colOff>165100</xdr:colOff>
      <xdr:row>106</xdr:row>
      <xdr:rowOff>66039</xdr:rowOff>
    </xdr:to>
    <xdr:sp macro="" textlink="">
      <xdr:nvSpPr>
        <xdr:cNvPr id="867" name="楕円 866">
          <a:extLst>
            <a:ext uri="{FF2B5EF4-FFF2-40B4-BE49-F238E27FC236}">
              <a16:creationId xmlns:a16="http://schemas.microsoft.com/office/drawing/2014/main" id="{DFD89419-BFB0-4F69-B9E1-76F6A5EA9F06}"/>
            </a:ext>
          </a:extLst>
        </xdr:cNvPr>
        <xdr:cNvSpPr/>
      </xdr:nvSpPr>
      <xdr:spPr>
        <a:xfrm>
          <a:off x="14544675" y="18138139"/>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15239</xdr:rowOff>
    </xdr:from>
    <xdr:to>
      <xdr:col>81</xdr:col>
      <xdr:colOff>50800</xdr:colOff>
      <xdr:row>106</xdr:row>
      <xdr:rowOff>59055</xdr:rowOff>
    </xdr:to>
    <xdr:cxnSp macro="">
      <xdr:nvCxnSpPr>
        <xdr:cNvPr id="868" name="直線コネクタ 867">
          <a:extLst>
            <a:ext uri="{FF2B5EF4-FFF2-40B4-BE49-F238E27FC236}">
              <a16:creationId xmlns:a16="http://schemas.microsoft.com/office/drawing/2014/main" id="{B236098C-52A5-4E5C-8F95-EBD846BDC666}"/>
            </a:ext>
          </a:extLst>
        </xdr:cNvPr>
        <xdr:cNvCxnSpPr/>
      </xdr:nvCxnSpPr>
      <xdr:spPr>
        <a:xfrm>
          <a:off x="14592300" y="18188939"/>
          <a:ext cx="892175"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76836</xdr:rowOff>
    </xdr:from>
    <xdr:to>
      <xdr:col>72</xdr:col>
      <xdr:colOff>38100</xdr:colOff>
      <xdr:row>106</xdr:row>
      <xdr:rowOff>6986</xdr:rowOff>
    </xdr:to>
    <xdr:sp macro="" textlink="">
      <xdr:nvSpPr>
        <xdr:cNvPr id="869" name="楕円 868">
          <a:extLst>
            <a:ext uri="{FF2B5EF4-FFF2-40B4-BE49-F238E27FC236}">
              <a16:creationId xmlns:a16="http://schemas.microsoft.com/office/drawing/2014/main" id="{34388B17-B485-4B23-AE64-22FABE8115F4}"/>
            </a:ext>
          </a:extLst>
        </xdr:cNvPr>
        <xdr:cNvSpPr/>
      </xdr:nvSpPr>
      <xdr:spPr>
        <a:xfrm>
          <a:off x="13655675" y="18079086"/>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127636</xdr:rowOff>
    </xdr:from>
    <xdr:to>
      <xdr:col>76</xdr:col>
      <xdr:colOff>114300</xdr:colOff>
      <xdr:row>106</xdr:row>
      <xdr:rowOff>15239</xdr:rowOff>
    </xdr:to>
    <xdr:cxnSp macro="">
      <xdr:nvCxnSpPr>
        <xdr:cNvPr id="870" name="直線コネクタ 869">
          <a:extLst>
            <a:ext uri="{FF2B5EF4-FFF2-40B4-BE49-F238E27FC236}">
              <a16:creationId xmlns:a16="http://schemas.microsoft.com/office/drawing/2014/main" id="{D7AE9597-EDEB-4D75-A6E6-2D163838CF8F}"/>
            </a:ext>
          </a:extLst>
        </xdr:cNvPr>
        <xdr:cNvCxnSpPr/>
      </xdr:nvCxnSpPr>
      <xdr:spPr>
        <a:xfrm>
          <a:off x="13706475" y="18133061"/>
          <a:ext cx="885825" cy="55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17780</xdr:rowOff>
    </xdr:from>
    <xdr:to>
      <xdr:col>67</xdr:col>
      <xdr:colOff>101600</xdr:colOff>
      <xdr:row>105</xdr:row>
      <xdr:rowOff>119380</xdr:rowOff>
    </xdr:to>
    <xdr:sp macro="" textlink="">
      <xdr:nvSpPr>
        <xdr:cNvPr id="871" name="楕円 870">
          <a:extLst>
            <a:ext uri="{FF2B5EF4-FFF2-40B4-BE49-F238E27FC236}">
              <a16:creationId xmlns:a16="http://schemas.microsoft.com/office/drawing/2014/main" id="{68AC739C-800C-4798-AC4F-084FC3667782}"/>
            </a:ext>
          </a:extLst>
        </xdr:cNvPr>
        <xdr:cNvSpPr/>
      </xdr:nvSpPr>
      <xdr:spPr>
        <a:xfrm>
          <a:off x="12763500" y="180200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68580</xdr:rowOff>
    </xdr:from>
    <xdr:to>
      <xdr:col>71</xdr:col>
      <xdr:colOff>177800</xdr:colOff>
      <xdr:row>105</xdr:row>
      <xdr:rowOff>127636</xdr:rowOff>
    </xdr:to>
    <xdr:cxnSp macro="">
      <xdr:nvCxnSpPr>
        <xdr:cNvPr id="872" name="直線コネクタ 871">
          <a:extLst>
            <a:ext uri="{FF2B5EF4-FFF2-40B4-BE49-F238E27FC236}">
              <a16:creationId xmlns:a16="http://schemas.microsoft.com/office/drawing/2014/main" id="{77075FAB-38A0-4B25-8166-6C27B6A5FFBD}"/>
            </a:ext>
          </a:extLst>
        </xdr:cNvPr>
        <xdr:cNvCxnSpPr/>
      </xdr:nvCxnSpPr>
      <xdr:spPr>
        <a:xfrm>
          <a:off x="12817475" y="18074005"/>
          <a:ext cx="889000" cy="5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59707</xdr:rowOff>
    </xdr:from>
    <xdr:ext cx="405111" cy="259045"/>
    <xdr:sp macro="" textlink="">
      <xdr:nvSpPr>
        <xdr:cNvPr id="873" name="n_1aveValue【庁舎】&#10;有形固定資産減価償却率">
          <a:extLst>
            <a:ext uri="{FF2B5EF4-FFF2-40B4-BE49-F238E27FC236}">
              <a16:creationId xmlns:a16="http://schemas.microsoft.com/office/drawing/2014/main" id="{ADA87D59-9212-4844-ADEB-A28CE59A5E2C}"/>
            </a:ext>
          </a:extLst>
        </xdr:cNvPr>
        <xdr:cNvSpPr txBox="1"/>
      </xdr:nvSpPr>
      <xdr:spPr>
        <a:xfrm>
          <a:off x="15269219" y="1754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48277</xdr:rowOff>
    </xdr:from>
    <xdr:ext cx="405111" cy="259045"/>
    <xdr:sp macro="" textlink="">
      <xdr:nvSpPr>
        <xdr:cNvPr id="874" name="n_2aveValue【庁舎】&#10;有形固定資産減価償却率">
          <a:extLst>
            <a:ext uri="{FF2B5EF4-FFF2-40B4-BE49-F238E27FC236}">
              <a16:creationId xmlns:a16="http://schemas.microsoft.com/office/drawing/2014/main" id="{33C46B7A-908F-45CC-B397-E5FF387E813F}"/>
            </a:ext>
          </a:extLst>
        </xdr:cNvPr>
        <xdr:cNvSpPr txBox="1"/>
      </xdr:nvSpPr>
      <xdr:spPr>
        <a:xfrm>
          <a:off x="14392919" y="17539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19702</xdr:rowOff>
    </xdr:from>
    <xdr:ext cx="405111" cy="259045"/>
    <xdr:sp macro="" textlink="">
      <xdr:nvSpPr>
        <xdr:cNvPr id="875" name="n_3aveValue【庁舎】&#10;有形固定資産減価償却率">
          <a:extLst>
            <a:ext uri="{FF2B5EF4-FFF2-40B4-BE49-F238E27FC236}">
              <a16:creationId xmlns:a16="http://schemas.microsoft.com/office/drawing/2014/main" id="{A73F60E3-D0E8-49F1-8F79-24229E0FCD9F}"/>
            </a:ext>
          </a:extLst>
        </xdr:cNvPr>
        <xdr:cNvSpPr txBox="1"/>
      </xdr:nvSpPr>
      <xdr:spPr>
        <a:xfrm>
          <a:off x="13503919" y="1750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164482</xdr:rowOff>
    </xdr:from>
    <xdr:ext cx="405111" cy="259045"/>
    <xdr:sp macro="" textlink="">
      <xdr:nvSpPr>
        <xdr:cNvPr id="876" name="n_4aveValue【庁舎】&#10;有形固定資産減価償却率">
          <a:extLst>
            <a:ext uri="{FF2B5EF4-FFF2-40B4-BE49-F238E27FC236}">
              <a16:creationId xmlns:a16="http://schemas.microsoft.com/office/drawing/2014/main" id="{950AFBE1-82F4-4271-B742-DBC30438D2A9}"/>
            </a:ext>
          </a:extLst>
        </xdr:cNvPr>
        <xdr:cNvSpPr txBox="1"/>
      </xdr:nvSpPr>
      <xdr:spPr>
        <a:xfrm>
          <a:off x="12611744" y="17484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100982</xdr:rowOff>
    </xdr:from>
    <xdr:ext cx="405111" cy="259045"/>
    <xdr:sp macro="" textlink="">
      <xdr:nvSpPr>
        <xdr:cNvPr id="877" name="n_1mainValue【庁舎】&#10;有形固定資産減価償却率">
          <a:extLst>
            <a:ext uri="{FF2B5EF4-FFF2-40B4-BE49-F238E27FC236}">
              <a16:creationId xmlns:a16="http://schemas.microsoft.com/office/drawing/2014/main" id="{F986FE9C-CA67-4143-949F-303235D14BE6}"/>
            </a:ext>
          </a:extLst>
        </xdr:cNvPr>
        <xdr:cNvSpPr txBox="1"/>
      </xdr:nvSpPr>
      <xdr:spPr>
        <a:xfrm>
          <a:off x="15269219" y="18277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57166</xdr:rowOff>
    </xdr:from>
    <xdr:ext cx="405111" cy="259045"/>
    <xdr:sp macro="" textlink="">
      <xdr:nvSpPr>
        <xdr:cNvPr id="878" name="n_2mainValue【庁舎】&#10;有形固定資産減価償却率">
          <a:extLst>
            <a:ext uri="{FF2B5EF4-FFF2-40B4-BE49-F238E27FC236}">
              <a16:creationId xmlns:a16="http://schemas.microsoft.com/office/drawing/2014/main" id="{66D98B9B-B18D-4B0A-971B-D78DF23809B9}"/>
            </a:ext>
          </a:extLst>
        </xdr:cNvPr>
        <xdr:cNvSpPr txBox="1"/>
      </xdr:nvSpPr>
      <xdr:spPr>
        <a:xfrm>
          <a:off x="14392919" y="18230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169563</xdr:rowOff>
    </xdr:from>
    <xdr:ext cx="405111" cy="259045"/>
    <xdr:sp macro="" textlink="">
      <xdr:nvSpPr>
        <xdr:cNvPr id="879" name="n_3mainValue【庁舎】&#10;有形固定資産減価償却率">
          <a:extLst>
            <a:ext uri="{FF2B5EF4-FFF2-40B4-BE49-F238E27FC236}">
              <a16:creationId xmlns:a16="http://schemas.microsoft.com/office/drawing/2014/main" id="{5CE38E01-C7C6-485E-937D-655A5D3D2FBC}"/>
            </a:ext>
          </a:extLst>
        </xdr:cNvPr>
        <xdr:cNvSpPr txBox="1"/>
      </xdr:nvSpPr>
      <xdr:spPr>
        <a:xfrm>
          <a:off x="13503919" y="18171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110507</xdr:rowOff>
    </xdr:from>
    <xdr:ext cx="405111" cy="259045"/>
    <xdr:sp macro="" textlink="">
      <xdr:nvSpPr>
        <xdr:cNvPr id="880" name="n_4mainValue【庁舎】&#10;有形固定資産減価償却率">
          <a:extLst>
            <a:ext uri="{FF2B5EF4-FFF2-40B4-BE49-F238E27FC236}">
              <a16:creationId xmlns:a16="http://schemas.microsoft.com/office/drawing/2014/main" id="{DBCF39A6-00D6-4339-BE5C-E9F738C24CD1}"/>
            </a:ext>
          </a:extLst>
        </xdr:cNvPr>
        <xdr:cNvSpPr txBox="1"/>
      </xdr:nvSpPr>
      <xdr:spPr>
        <a:xfrm>
          <a:off x="12611744" y="1811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1" name="正方形/長方形 880">
          <a:extLst>
            <a:ext uri="{FF2B5EF4-FFF2-40B4-BE49-F238E27FC236}">
              <a16:creationId xmlns:a16="http://schemas.microsoft.com/office/drawing/2014/main" id="{0F0AD157-8816-499D-899D-1B655709213A}"/>
            </a:ext>
          </a:extLst>
        </xdr:cNvPr>
        <xdr:cNvSpPr/>
      </xdr:nvSpPr>
      <xdr:spPr>
        <a:xfrm>
          <a:off x="18288000" y="1562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2" name="正方形/長方形 881">
          <a:extLst>
            <a:ext uri="{FF2B5EF4-FFF2-40B4-BE49-F238E27FC236}">
              <a16:creationId xmlns:a16="http://schemas.microsoft.com/office/drawing/2014/main" id="{7E323ABA-8F44-46F0-8C72-A775A1E0A143}"/>
            </a:ext>
          </a:extLst>
        </xdr:cNvPr>
        <xdr:cNvSpPr/>
      </xdr:nvSpPr>
      <xdr:spPr>
        <a:xfrm>
          <a:off x="18418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3" name="正方形/長方形 882">
          <a:extLst>
            <a:ext uri="{FF2B5EF4-FFF2-40B4-BE49-F238E27FC236}">
              <a16:creationId xmlns:a16="http://schemas.microsoft.com/office/drawing/2014/main" id="{34B3A6CB-ED6D-4C3C-A42E-ED41617AA5F5}"/>
            </a:ext>
          </a:extLst>
        </xdr:cNvPr>
        <xdr:cNvSpPr/>
      </xdr:nvSpPr>
      <xdr:spPr>
        <a:xfrm>
          <a:off x="18418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4" name="正方形/長方形 883">
          <a:extLst>
            <a:ext uri="{FF2B5EF4-FFF2-40B4-BE49-F238E27FC236}">
              <a16:creationId xmlns:a16="http://schemas.microsoft.com/office/drawing/2014/main" id="{BB78020A-2AC0-4560-B14F-C83CE3A1BA52}"/>
            </a:ext>
          </a:extLst>
        </xdr:cNvPr>
        <xdr:cNvSpPr/>
      </xdr:nvSpPr>
      <xdr:spPr>
        <a:xfrm>
          <a:off x="19431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5" name="正方形/長方形 884">
          <a:extLst>
            <a:ext uri="{FF2B5EF4-FFF2-40B4-BE49-F238E27FC236}">
              <a16:creationId xmlns:a16="http://schemas.microsoft.com/office/drawing/2014/main" id="{4C58343F-8CE5-43A1-9E45-8945AF9E9171}"/>
            </a:ext>
          </a:extLst>
        </xdr:cNvPr>
        <xdr:cNvSpPr/>
      </xdr:nvSpPr>
      <xdr:spPr>
        <a:xfrm>
          <a:off x="19431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6" name="正方形/長方形 885">
          <a:extLst>
            <a:ext uri="{FF2B5EF4-FFF2-40B4-BE49-F238E27FC236}">
              <a16:creationId xmlns:a16="http://schemas.microsoft.com/office/drawing/2014/main" id="{A4EE95C3-0280-4284-96E9-E6D12F3546CC}"/>
            </a:ext>
          </a:extLst>
        </xdr:cNvPr>
        <xdr:cNvSpPr/>
      </xdr:nvSpPr>
      <xdr:spPr>
        <a:xfrm>
          <a:off x="20574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7" name="正方形/長方形 886">
          <a:extLst>
            <a:ext uri="{FF2B5EF4-FFF2-40B4-BE49-F238E27FC236}">
              <a16:creationId xmlns:a16="http://schemas.microsoft.com/office/drawing/2014/main" id="{9CF8B42F-2166-4FF1-B4C6-3E2C6B022C5B}"/>
            </a:ext>
          </a:extLst>
        </xdr:cNvPr>
        <xdr:cNvSpPr/>
      </xdr:nvSpPr>
      <xdr:spPr>
        <a:xfrm>
          <a:off x="20574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8" name="正方形/長方形 887">
          <a:extLst>
            <a:ext uri="{FF2B5EF4-FFF2-40B4-BE49-F238E27FC236}">
              <a16:creationId xmlns:a16="http://schemas.microsoft.com/office/drawing/2014/main" id="{C7AAD1D5-30CF-4EC6-B054-0446850F32F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89" name="テキスト ボックス 888">
          <a:extLst>
            <a:ext uri="{FF2B5EF4-FFF2-40B4-BE49-F238E27FC236}">
              <a16:creationId xmlns:a16="http://schemas.microsoft.com/office/drawing/2014/main" id="{580A2A03-A2BD-4D6E-9525-F2E2EEE7929D}"/>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0" name="直線コネクタ 889">
          <a:extLst>
            <a:ext uri="{FF2B5EF4-FFF2-40B4-BE49-F238E27FC236}">
              <a16:creationId xmlns:a16="http://schemas.microsoft.com/office/drawing/2014/main" id="{3BC45748-BE91-4069-892F-DAAAF2FE3E9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1" name="直線コネクタ 890">
          <a:extLst>
            <a:ext uri="{FF2B5EF4-FFF2-40B4-BE49-F238E27FC236}">
              <a16:creationId xmlns:a16="http://schemas.microsoft.com/office/drawing/2014/main" id="{E98E8C75-807B-4B0A-B105-5CAE07678BA6}"/>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2" name="テキスト ボックス 891">
          <a:extLst>
            <a:ext uri="{FF2B5EF4-FFF2-40B4-BE49-F238E27FC236}">
              <a16:creationId xmlns:a16="http://schemas.microsoft.com/office/drawing/2014/main" id="{FA8C7BB9-3588-471E-9FD5-B440A45F20C5}"/>
            </a:ext>
          </a:extLst>
        </xdr:cNvPr>
        <xdr:cNvSpPr txBox="1"/>
      </xdr:nvSpPr>
      <xdr:spPr>
        <a:xfrm>
          <a:off x="17823996" y="1852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3" name="直線コネクタ 892">
          <a:extLst>
            <a:ext uri="{FF2B5EF4-FFF2-40B4-BE49-F238E27FC236}">
              <a16:creationId xmlns:a16="http://schemas.microsoft.com/office/drawing/2014/main" id="{29793E7C-1336-48C2-AFD8-95D942DE5AC7}"/>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94" name="テキスト ボックス 893">
          <a:extLst>
            <a:ext uri="{FF2B5EF4-FFF2-40B4-BE49-F238E27FC236}">
              <a16:creationId xmlns:a16="http://schemas.microsoft.com/office/drawing/2014/main" id="{212D2436-B7D0-40FB-9339-B805E9EFBBAB}"/>
            </a:ext>
          </a:extLst>
        </xdr:cNvPr>
        <xdr:cNvSpPr txBox="1"/>
      </xdr:nvSpPr>
      <xdr:spPr>
        <a:xfrm>
          <a:off x="17823996" y="18148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5" name="直線コネクタ 894">
          <a:extLst>
            <a:ext uri="{FF2B5EF4-FFF2-40B4-BE49-F238E27FC236}">
              <a16:creationId xmlns:a16="http://schemas.microsoft.com/office/drawing/2014/main" id="{269E4940-15A6-4CBD-9B05-BAB5E9F55CCB}"/>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96" name="テキスト ボックス 895">
          <a:extLst>
            <a:ext uri="{FF2B5EF4-FFF2-40B4-BE49-F238E27FC236}">
              <a16:creationId xmlns:a16="http://schemas.microsoft.com/office/drawing/2014/main" id="{A67E2361-8324-4716-BB73-C2EA1E825E19}"/>
            </a:ext>
          </a:extLst>
        </xdr:cNvPr>
        <xdr:cNvSpPr txBox="1"/>
      </xdr:nvSpPr>
      <xdr:spPr>
        <a:xfrm>
          <a:off x="17823996" y="17767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97" name="直線コネクタ 896">
          <a:extLst>
            <a:ext uri="{FF2B5EF4-FFF2-40B4-BE49-F238E27FC236}">
              <a16:creationId xmlns:a16="http://schemas.microsoft.com/office/drawing/2014/main" id="{4908A235-EA0A-48F1-BA03-960513674586}"/>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98" name="テキスト ボックス 897">
          <a:extLst>
            <a:ext uri="{FF2B5EF4-FFF2-40B4-BE49-F238E27FC236}">
              <a16:creationId xmlns:a16="http://schemas.microsoft.com/office/drawing/2014/main" id="{23D7A939-CBC6-41E6-96C7-8BC68C25EB19}"/>
            </a:ext>
          </a:extLst>
        </xdr:cNvPr>
        <xdr:cNvSpPr txBox="1"/>
      </xdr:nvSpPr>
      <xdr:spPr>
        <a:xfrm>
          <a:off x="17823996" y="17386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99" name="直線コネクタ 898">
          <a:extLst>
            <a:ext uri="{FF2B5EF4-FFF2-40B4-BE49-F238E27FC236}">
              <a16:creationId xmlns:a16="http://schemas.microsoft.com/office/drawing/2014/main" id="{303BCDD1-FEAD-47F3-BEDA-6931E6CCC2A3}"/>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0" name="テキスト ボックス 899">
          <a:extLst>
            <a:ext uri="{FF2B5EF4-FFF2-40B4-BE49-F238E27FC236}">
              <a16:creationId xmlns:a16="http://schemas.microsoft.com/office/drawing/2014/main" id="{10F70291-DACB-499C-9F6F-B00D0B246F8F}"/>
            </a:ext>
          </a:extLst>
        </xdr:cNvPr>
        <xdr:cNvSpPr txBox="1"/>
      </xdr:nvSpPr>
      <xdr:spPr>
        <a:xfrm>
          <a:off x="17823996" y="17005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1" name="直線コネクタ 900">
          <a:extLst>
            <a:ext uri="{FF2B5EF4-FFF2-40B4-BE49-F238E27FC236}">
              <a16:creationId xmlns:a16="http://schemas.microsoft.com/office/drawing/2014/main" id="{E2B22D74-DC55-41D3-BA17-7E22DB8EE1FF}"/>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2" name="テキスト ボックス 901">
          <a:extLst>
            <a:ext uri="{FF2B5EF4-FFF2-40B4-BE49-F238E27FC236}">
              <a16:creationId xmlns:a16="http://schemas.microsoft.com/office/drawing/2014/main" id="{2E8A479D-4C70-466E-8007-61CA6101C630}"/>
            </a:ext>
          </a:extLst>
        </xdr:cNvPr>
        <xdr:cNvSpPr txBox="1"/>
      </xdr:nvSpPr>
      <xdr:spPr>
        <a:xfrm>
          <a:off x="17823996" y="1662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3" name="【庁舎】&#10;一人当たり面積グラフ枠">
          <a:extLst>
            <a:ext uri="{FF2B5EF4-FFF2-40B4-BE49-F238E27FC236}">
              <a16:creationId xmlns:a16="http://schemas.microsoft.com/office/drawing/2014/main" id="{489609C2-EB99-4A34-A118-77EED5D1545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140970</xdr:rowOff>
    </xdr:from>
    <xdr:to>
      <xdr:col>116</xdr:col>
      <xdr:colOff>62864</xdr:colOff>
      <xdr:row>107</xdr:row>
      <xdr:rowOff>57150</xdr:rowOff>
    </xdr:to>
    <xdr:cxnSp macro="">
      <xdr:nvCxnSpPr>
        <xdr:cNvPr id="904" name="直線コネクタ 903">
          <a:extLst>
            <a:ext uri="{FF2B5EF4-FFF2-40B4-BE49-F238E27FC236}">
              <a16:creationId xmlns:a16="http://schemas.microsoft.com/office/drawing/2014/main" id="{11CEE6AE-7228-4F7B-86AE-A5120EA629EE}"/>
            </a:ext>
          </a:extLst>
        </xdr:cNvPr>
        <xdr:cNvCxnSpPr/>
      </xdr:nvCxnSpPr>
      <xdr:spPr>
        <a:xfrm flipV="1">
          <a:off x="22164039" y="17289145"/>
          <a:ext cx="0" cy="1113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60977</xdr:rowOff>
    </xdr:from>
    <xdr:ext cx="469744" cy="259045"/>
    <xdr:sp macro="" textlink="">
      <xdr:nvSpPr>
        <xdr:cNvPr id="905" name="【庁舎】&#10;一人当たり面積最小値テキスト">
          <a:extLst>
            <a:ext uri="{FF2B5EF4-FFF2-40B4-BE49-F238E27FC236}">
              <a16:creationId xmlns:a16="http://schemas.microsoft.com/office/drawing/2014/main" id="{6AD39287-ACA8-48C3-83A2-36B8B58A27EB}"/>
            </a:ext>
          </a:extLst>
        </xdr:cNvPr>
        <xdr:cNvSpPr txBox="1"/>
      </xdr:nvSpPr>
      <xdr:spPr>
        <a:xfrm>
          <a:off x="22202775" y="1840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57150</xdr:rowOff>
    </xdr:from>
    <xdr:to>
      <xdr:col>116</xdr:col>
      <xdr:colOff>152400</xdr:colOff>
      <xdr:row>107</xdr:row>
      <xdr:rowOff>57150</xdr:rowOff>
    </xdr:to>
    <xdr:cxnSp macro="">
      <xdr:nvCxnSpPr>
        <xdr:cNvPr id="906" name="直線コネクタ 905">
          <a:extLst>
            <a:ext uri="{FF2B5EF4-FFF2-40B4-BE49-F238E27FC236}">
              <a16:creationId xmlns:a16="http://schemas.microsoft.com/office/drawing/2014/main" id="{D3F9C90F-2BCE-4BDF-8775-816A369DFF66}"/>
            </a:ext>
          </a:extLst>
        </xdr:cNvPr>
        <xdr:cNvCxnSpPr/>
      </xdr:nvCxnSpPr>
      <xdr:spPr>
        <a:xfrm>
          <a:off x="22075775" y="18402300"/>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87647</xdr:rowOff>
    </xdr:from>
    <xdr:ext cx="469744" cy="259045"/>
    <xdr:sp macro="" textlink="">
      <xdr:nvSpPr>
        <xdr:cNvPr id="907" name="【庁舎】&#10;一人当たり面積最大値テキスト">
          <a:extLst>
            <a:ext uri="{FF2B5EF4-FFF2-40B4-BE49-F238E27FC236}">
              <a16:creationId xmlns:a16="http://schemas.microsoft.com/office/drawing/2014/main" id="{7B85B27B-F291-4531-B036-7A71F576E109}"/>
            </a:ext>
          </a:extLst>
        </xdr:cNvPr>
        <xdr:cNvSpPr txBox="1"/>
      </xdr:nvSpPr>
      <xdr:spPr>
        <a:xfrm>
          <a:off x="22202775" y="17064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140970</xdr:rowOff>
    </xdr:from>
    <xdr:to>
      <xdr:col>116</xdr:col>
      <xdr:colOff>152400</xdr:colOff>
      <xdr:row>100</xdr:row>
      <xdr:rowOff>140970</xdr:rowOff>
    </xdr:to>
    <xdr:cxnSp macro="">
      <xdr:nvCxnSpPr>
        <xdr:cNvPr id="908" name="直線コネクタ 907">
          <a:extLst>
            <a:ext uri="{FF2B5EF4-FFF2-40B4-BE49-F238E27FC236}">
              <a16:creationId xmlns:a16="http://schemas.microsoft.com/office/drawing/2014/main" id="{53DD878B-9E9A-4F08-A1D0-38D8497FA3FE}"/>
            </a:ext>
          </a:extLst>
        </xdr:cNvPr>
        <xdr:cNvCxnSpPr/>
      </xdr:nvCxnSpPr>
      <xdr:spPr>
        <a:xfrm>
          <a:off x="22075775" y="17289145"/>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26688</xdr:rowOff>
    </xdr:from>
    <xdr:ext cx="469744" cy="259045"/>
    <xdr:sp macro="" textlink="">
      <xdr:nvSpPr>
        <xdr:cNvPr id="909" name="【庁舎】&#10;一人当たり面積平均値テキスト">
          <a:extLst>
            <a:ext uri="{FF2B5EF4-FFF2-40B4-BE49-F238E27FC236}">
              <a16:creationId xmlns:a16="http://schemas.microsoft.com/office/drawing/2014/main" id="{5BED2108-291C-412F-BC81-A8E2305E5C46}"/>
            </a:ext>
          </a:extLst>
        </xdr:cNvPr>
        <xdr:cNvSpPr txBox="1"/>
      </xdr:nvSpPr>
      <xdr:spPr>
        <a:xfrm>
          <a:off x="22202775" y="180321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48261</xdr:rowOff>
    </xdr:from>
    <xdr:to>
      <xdr:col>116</xdr:col>
      <xdr:colOff>114300</xdr:colOff>
      <xdr:row>105</xdr:row>
      <xdr:rowOff>149861</xdr:rowOff>
    </xdr:to>
    <xdr:sp macro="" textlink="">
      <xdr:nvSpPr>
        <xdr:cNvPr id="910" name="フローチャート: 判断 909">
          <a:extLst>
            <a:ext uri="{FF2B5EF4-FFF2-40B4-BE49-F238E27FC236}">
              <a16:creationId xmlns:a16="http://schemas.microsoft.com/office/drawing/2014/main" id="{3FC9EEC6-58C9-47BE-A792-C64B0195BEE9}"/>
            </a:ext>
          </a:extLst>
        </xdr:cNvPr>
        <xdr:cNvSpPr/>
      </xdr:nvSpPr>
      <xdr:spPr>
        <a:xfrm>
          <a:off x="22113875" y="18053686"/>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55880</xdr:rowOff>
    </xdr:from>
    <xdr:to>
      <xdr:col>112</xdr:col>
      <xdr:colOff>38100</xdr:colOff>
      <xdr:row>105</xdr:row>
      <xdr:rowOff>157480</xdr:rowOff>
    </xdr:to>
    <xdr:sp macro="" textlink="">
      <xdr:nvSpPr>
        <xdr:cNvPr id="911" name="フローチャート: 判断 910">
          <a:extLst>
            <a:ext uri="{FF2B5EF4-FFF2-40B4-BE49-F238E27FC236}">
              <a16:creationId xmlns:a16="http://schemas.microsoft.com/office/drawing/2014/main" id="{7151332D-F5EE-4B97-8B0F-210296DB51BC}"/>
            </a:ext>
          </a:extLst>
        </xdr:cNvPr>
        <xdr:cNvSpPr/>
      </xdr:nvSpPr>
      <xdr:spPr>
        <a:xfrm>
          <a:off x="21275675" y="18058130"/>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59689</xdr:rowOff>
    </xdr:from>
    <xdr:to>
      <xdr:col>107</xdr:col>
      <xdr:colOff>101600</xdr:colOff>
      <xdr:row>105</xdr:row>
      <xdr:rowOff>161289</xdr:rowOff>
    </xdr:to>
    <xdr:sp macro="" textlink="">
      <xdr:nvSpPr>
        <xdr:cNvPr id="912" name="フローチャート: 判断 911">
          <a:extLst>
            <a:ext uri="{FF2B5EF4-FFF2-40B4-BE49-F238E27FC236}">
              <a16:creationId xmlns:a16="http://schemas.microsoft.com/office/drawing/2014/main" id="{F11FC783-2694-48BA-924D-939CA25C5EA4}"/>
            </a:ext>
          </a:extLst>
        </xdr:cNvPr>
        <xdr:cNvSpPr/>
      </xdr:nvSpPr>
      <xdr:spPr>
        <a:xfrm>
          <a:off x="20383500" y="180619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913" name="フローチャート: 判断 912">
          <a:extLst>
            <a:ext uri="{FF2B5EF4-FFF2-40B4-BE49-F238E27FC236}">
              <a16:creationId xmlns:a16="http://schemas.microsoft.com/office/drawing/2014/main" id="{F9FD4FEF-6785-4E6A-9FFF-D733137FEACA}"/>
            </a:ext>
          </a:extLst>
        </xdr:cNvPr>
        <xdr:cNvSpPr/>
      </xdr:nvSpPr>
      <xdr:spPr>
        <a:xfrm>
          <a:off x="19497675" y="18072736"/>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74930</xdr:rowOff>
    </xdr:from>
    <xdr:to>
      <xdr:col>98</xdr:col>
      <xdr:colOff>38100</xdr:colOff>
      <xdr:row>106</xdr:row>
      <xdr:rowOff>5080</xdr:rowOff>
    </xdr:to>
    <xdr:sp macro="" textlink="">
      <xdr:nvSpPr>
        <xdr:cNvPr id="914" name="フローチャート: 判断 913">
          <a:extLst>
            <a:ext uri="{FF2B5EF4-FFF2-40B4-BE49-F238E27FC236}">
              <a16:creationId xmlns:a16="http://schemas.microsoft.com/office/drawing/2014/main" id="{C7602D7C-746A-4504-8EBD-CB14F01FF240}"/>
            </a:ext>
          </a:extLst>
        </xdr:cNvPr>
        <xdr:cNvSpPr/>
      </xdr:nvSpPr>
      <xdr:spPr>
        <a:xfrm>
          <a:off x="18608675" y="18077180"/>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5" name="テキスト ボックス 914">
          <a:extLst>
            <a:ext uri="{FF2B5EF4-FFF2-40B4-BE49-F238E27FC236}">
              <a16:creationId xmlns:a16="http://schemas.microsoft.com/office/drawing/2014/main" id="{8459DE6A-3CD3-4466-BAE0-7939E18A6FF4}"/>
            </a:ext>
          </a:extLst>
        </xdr:cNvPr>
        <xdr:cNvSpPr txBox="1"/>
      </xdr:nvSpPr>
      <xdr:spPr>
        <a:xfrm>
          <a:off x="219741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6" name="テキスト ボックス 915">
          <a:extLst>
            <a:ext uri="{FF2B5EF4-FFF2-40B4-BE49-F238E27FC236}">
              <a16:creationId xmlns:a16="http://schemas.microsoft.com/office/drawing/2014/main" id="{809560FA-5815-44AA-8B3C-C6729D50AAB1}"/>
            </a:ext>
          </a:extLst>
        </xdr:cNvPr>
        <xdr:cNvSpPr txBox="1"/>
      </xdr:nvSpPr>
      <xdr:spPr>
        <a:xfrm>
          <a:off x="21135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7" name="テキスト ボックス 916">
          <a:extLst>
            <a:ext uri="{FF2B5EF4-FFF2-40B4-BE49-F238E27FC236}">
              <a16:creationId xmlns:a16="http://schemas.microsoft.com/office/drawing/2014/main" id="{0BB55BCB-1437-408B-9902-889EC94D7B1B}"/>
            </a:ext>
          </a:extLst>
        </xdr:cNvPr>
        <xdr:cNvSpPr txBox="1"/>
      </xdr:nvSpPr>
      <xdr:spPr>
        <a:xfrm>
          <a:off x="20246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8" name="テキスト ボックス 917">
          <a:extLst>
            <a:ext uri="{FF2B5EF4-FFF2-40B4-BE49-F238E27FC236}">
              <a16:creationId xmlns:a16="http://schemas.microsoft.com/office/drawing/2014/main" id="{F7E3C6CF-B287-458F-830F-334A33C759D1}"/>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D57DCA56-4834-4635-BB8A-1812CF235E54}"/>
            </a:ext>
          </a:extLst>
        </xdr:cNvPr>
        <xdr:cNvSpPr txBox="1"/>
      </xdr:nvSpPr>
      <xdr:spPr>
        <a:xfrm>
          <a:off x="18468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120650</xdr:rowOff>
    </xdr:from>
    <xdr:to>
      <xdr:col>116</xdr:col>
      <xdr:colOff>114300</xdr:colOff>
      <xdr:row>105</xdr:row>
      <xdr:rowOff>50800</xdr:rowOff>
    </xdr:to>
    <xdr:sp macro="" textlink="">
      <xdr:nvSpPr>
        <xdr:cNvPr id="920" name="楕円 919">
          <a:extLst>
            <a:ext uri="{FF2B5EF4-FFF2-40B4-BE49-F238E27FC236}">
              <a16:creationId xmlns:a16="http://schemas.microsoft.com/office/drawing/2014/main" id="{E411F06F-ABAA-4F07-8DE6-0976EAD87D27}"/>
            </a:ext>
          </a:extLst>
        </xdr:cNvPr>
        <xdr:cNvSpPr/>
      </xdr:nvSpPr>
      <xdr:spPr>
        <a:xfrm>
          <a:off x="22113875" y="1795462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143527</xdr:rowOff>
    </xdr:from>
    <xdr:ext cx="469744" cy="259045"/>
    <xdr:sp macro="" textlink="">
      <xdr:nvSpPr>
        <xdr:cNvPr id="921" name="【庁舎】&#10;一人当たり面積該当値テキスト">
          <a:extLst>
            <a:ext uri="{FF2B5EF4-FFF2-40B4-BE49-F238E27FC236}">
              <a16:creationId xmlns:a16="http://schemas.microsoft.com/office/drawing/2014/main" id="{CED64527-83BD-4ECF-B663-E6738AE7CC46}"/>
            </a:ext>
          </a:extLst>
        </xdr:cNvPr>
        <xdr:cNvSpPr txBox="1"/>
      </xdr:nvSpPr>
      <xdr:spPr>
        <a:xfrm>
          <a:off x="22202775" y="17806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124461</xdr:rowOff>
    </xdr:from>
    <xdr:to>
      <xdr:col>112</xdr:col>
      <xdr:colOff>38100</xdr:colOff>
      <xdr:row>105</xdr:row>
      <xdr:rowOff>54611</xdr:rowOff>
    </xdr:to>
    <xdr:sp macro="" textlink="">
      <xdr:nvSpPr>
        <xdr:cNvPr id="922" name="楕円 921">
          <a:extLst>
            <a:ext uri="{FF2B5EF4-FFF2-40B4-BE49-F238E27FC236}">
              <a16:creationId xmlns:a16="http://schemas.microsoft.com/office/drawing/2014/main" id="{AAFDE1E9-C485-4170-B660-9DBB4409BDCE}"/>
            </a:ext>
          </a:extLst>
        </xdr:cNvPr>
        <xdr:cNvSpPr/>
      </xdr:nvSpPr>
      <xdr:spPr>
        <a:xfrm>
          <a:off x="21275675" y="17958436"/>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0</xdr:rowOff>
    </xdr:from>
    <xdr:to>
      <xdr:col>116</xdr:col>
      <xdr:colOff>63500</xdr:colOff>
      <xdr:row>105</xdr:row>
      <xdr:rowOff>3811</xdr:rowOff>
    </xdr:to>
    <xdr:cxnSp macro="">
      <xdr:nvCxnSpPr>
        <xdr:cNvPr id="923" name="直線コネクタ 922">
          <a:extLst>
            <a:ext uri="{FF2B5EF4-FFF2-40B4-BE49-F238E27FC236}">
              <a16:creationId xmlns:a16="http://schemas.microsoft.com/office/drawing/2014/main" id="{E49CCA7B-08B0-4E87-A4EC-961D528FED06}"/>
            </a:ext>
          </a:extLst>
        </xdr:cNvPr>
        <xdr:cNvCxnSpPr/>
      </xdr:nvCxnSpPr>
      <xdr:spPr>
        <a:xfrm flipV="1">
          <a:off x="21326475" y="18002250"/>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128270</xdr:rowOff>
    </xdr:from>
    <xdr:to>
      <xdr:col>107</xdr:col>
      <xdr:colOff>101600</xdr:colOff>
      <xdr:row>105</xdr:row>
      <xdr:rowOff>58420</xdr:rowOff>
    </xdr:to>
    <xdr:sp macro="" textlink="">
      <xdr:nvSpPr>
        <xdr:cNvPr id="924" name="楕円 923">
          <a:extLst>
            <a:ext uri="{FF2B5EF4-FFF2-40B4-BE49-F238E27FC236}">
              <a16:creationId xmlns:a16="http://schemas.microsoft.com/office/drawing/2014/main" id="{840806AC-FAB8-488D-88BE-46579C0AC9C8}"/>
            </a:ext>
          </a:extLst>
        </xdr:cNvPr>
        <xdr:cNvSpPr/>
      </xdr:nvSpPr>
      <xdr:spPr>
        <a:xfrm>
          <a:off x="20383500" y="17962245"/>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3811</xdr:rowOff>
    </xdr:from>
    <xdr:to>
      <xdr:col>111</xdr:col>
      <xdr:colOff>177800</xdr:colOff>
      <xdr:row>105</xdr:row>
      <xdr:rowOff>7620</xdr:rowOff>
    </xdr:to>
    <xdr:cxnSp macro="">
      <xdr:nvCxnSpPr>
        <xdr:cNvPr id="925" name="直線コネクタ 924">
          <a:extLst>
            <a:ext uri="{FF2B5EF4-FFF2-40B4-BE49-F238E27FC236}">
              <a16:creationId xmlns:a16="http://schemas.microsoft.com/office/drawing/2014/main" id="{418BDE74-B5C2-4752-AB54-3CF1906594F2}"/>
            </a:ext>
          </a:extLst>
        </xdr:cNvPr>
        <xdr:cNvCxnSpPr/>
      </xdr:nvCxnSpPr>
      <xdr:spPr>
        <a:xfrm flipV="1">
          <a:off x="20437475" y="18006061"/>
          <a:ext cx="889000" cy="6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135889</xdr:rowOff>
    </xdr:from>
    <xdr:to>
      <xdr:col>102</xdr:col>
      <xdr:colOff>165100</xdr:colOff>
      <xdr:row>105</xdr:row>
      <xdr:rowOff>66039</xdr:rowOff>
    </xdr:to>
    <xdr:sp macro="" textlink="">
      <xdr:nvSpPr>
        <xdr:cNvPr id="926" name="楕円 925">
          <a:extLst>
            <a:ext uri="{FF2B5EF4-FFF2-40B4-BE49-F238E27FC236}">
              <a16:creationId xmlns:a16="http://schemas.microsoft.com/office/drawing/2014/main" id="{675FB028-7530-4BB5-B80B-88793213D152}"/>
            </a:ext>
          </a:extLst>
        </xdr:cNvPr>
        <xdr:cNvSpPr/>
      </xdr:nvSpPr>
      <xdr:spPr>
        <a:xfrm>
          <a:off x="19497675" y="17966689"/>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7620</xdr:rowOff>
    </xdr:from>
    <xdr:to>
      <xdr:col>107</xdr:col>
      <xdr:colOff>50800</xdr:colOff>
      <xdr:row>105</xdr:row>
      <xdr:rowOff>15239</xdr:rowOff>
    </xdr:to>
    <xdr:cxnSp macro="">
      <xdr:nvCxnSpPr>
        <xdr:cNvPr id="927" name="直線コネクタ 926">
          <a:extLst>
            <a:ext uri="{FF2B5EF4-FFF2-40B4-BE49-F238E27FC236}">
              <a16:creationId xmlns:a16="http://schemas.microsoft.com/office/drawing/2014/main" id="{E5A809DD-8618-42D1-8F02-3B2F1ABD7AF8}"/>
            </a:ext>
          </a:extLst>
        </xdr:cNvPr>
        <xdr:cNvCxnSpPr/>
      </xdr:nvCxnSpPr>
      <xdr:spPr>
        <a:xfrm flipV="1">
          <a:off x="19545300" y="18013045"/>
          <a:ext cx="892175" cy="4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135889</xdr:rowOff>
    </xdr:from>
    <xdr:to>
      <xdr:col>98</xdr:col>
      <xdr:colOff>38100</xdr:colOff>
      <xdr:row>105</xdr:row>
      <xdr:rowOff>66039</xdr:rowOff>
    </xdr:to>
    <xdr:sp macro="" textlink="">
      <xdr:nvSpPr>
        <xdr:cNvPr id="928" name="楕円 927">
          <a:extLst>
            <a:ext uri="{FF2B5EF4-FFF2-40B4-BE49-F238E27FC236}">
              <a16:creationId xmlns:a16="http://schemas.microsoft.com/office/drawing/2014/main" id="{42EE8EEE-C402-420C-947C-3BB2F519855C}"/>
            </a:ext>
          </a:extLst>
        </xdr:cNvPr>
        <xdr:cNvSpPr/>
      </xdr:nvSpPr>
      <xdr:spPr>
        <a:xfrm>
          <a:off x="18608675" y="17966689"/>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15239</xdr:rowOff>
    </xdr:from>
    <xdr:to>
      <xdr:col>102</xdr:col>
      <xdr:colOff>114300</xdr:colOff>
      <xdr:row>105</xdr:row>
      <xdr:rowOff>15239</xdr:rowOff>
    </xdr:to>
    <xdr:cxnSp macro="">
      <xdr:nvCxnSpPr>
        <xdr:cNvPr id="929" name="直線コネクタ 928">
          <a:extLst>
            <a:ext uri="{FF2B5EF4-FFF2-40B4-BE49-F238E27FC236}">
              <a16:creationId xmlns:a16="http://schemas.microsoft.com/office/drawing/2014/main" id="{101F4BCE-A2C5-4CE3-838C-B222A77AE943}"/>
            </a:ext>
          </a:extLst>
        </xdr:cNvPr>
        <xdr:cNvCxnSpPr/>
      </xdr:nvCxnSpPr>
      <xdr:spPr>
        <a:xfrm>
          <a:off x="18659475" y="18017489"/>
          <a:ext cx="8858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148607</xdr:rowOff>
    </xdr:from>
    <xdr:ext cx="469744" cy="259045"/>
    <xdr:sp macro="" textlink="">
      <xdr:nvSpPr>
        <xdr:cNvPr id="930" name="n_1aveValue【庁舎】&#10;一人当たり面積">
          <a:extLst>
            <a:ext uri="{FF2B5EF4-FFF2-40B4-BE49-F238E27FC236}">
              <a16:creationId xmlns:a16="http://schemas.microsoft.com/office/drawing/2014/main" id="{66A4FFEA-E45F-4720-93BB-7A9325C8BD93}"/>
            </a:ext>
          </a:extLst>
        </xdr:cNvPr>
        <xdr:cNvSpPr txBox="1"/>
      </xdr:nvSpPr>
      <xdr:spPr>
        <a:xfrm>
          <a:off x="21078902" y="1815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152416</xdr:rowOff>
    </xdr:from>
    <xdr:ext cx="469744" cy="259045"/>
    <xdr:sp macro="" textlink="">
      <xdr:nvSpPr>
        <xdr:cNvPr id="931" name="n_2aveValue【庁舎】&#10;一人当たり面積">
          <a:extLst>
            <a:ext uri="{FF2B5EF4-FFF2-40B4-BE49-F238E27FC236}">
              <a16:creationId xmlns:a16="http://schemas.microsoft.com/office/drawing/2014/main" id="{104E7AE4-E3A0-4155-BED5-2D4A0FD561BE}"/>
            </a:ext>
          </a:extLst>
        </xdr:cNvPr>
        <xdr:cNvSpPr txBox="1"/>
      </xdr:nvSpPr>
      <xdr:spPr>
        <a:xfrm>
          <a:off x="20202602"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160038</xdr:rowOff>
    </xdr:from>
    <xdr:ext cx="469744" cy="259045"/>
    <xdr:sp macro="" textlink="">
      <xdr:nvSpPr>
        <xdr:cNvPr id="932" name="n_3aveValue【庁舎】&#10;一人当たり面積">
          <a:extLst>
            <a:ext uri="{FF2B5EF4-FFF2-40B4-BE49-F238E27FC236}">
              <a16:creationId xmlns:a16="http://schemas.microsoft.com/office/drawing/2014/main" id="{41F250EB-AB2E-4634-8C9C-7DE4692EA71E}"/>
            </a:ext>
          </a:extLst>
        </xdr:cNvPr>
        <xdr:cNvSpPr txBox="1"/>
      </xdr:nvSpPr>
      <xdr:spPr>
        <a:xfrm>
          <a:off x="19313602" y="18165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167657</xdr:rowOff>
    </xdr:from>
    <xdr:ext cx="469744" cy="259045"/>
    <xdr:sp macro="" textlink="">
      <xdr:nvSpPr>
        <xdr:cNvPr id="933" name="n_4aveValue【庁舎】&#10;一人当たり面積">
          <a:extLst>
            <a:ext uri="{FF2B5EF4-FFF2-40B4-BE49-F238E27FC236}">
              <a16:creationId xmlns:a16="http://schemas.microsoft.com/office/drawing/2014/main" id="{E0F2A84E-666B-49A2-B550-7D22F1A5BAA7}"/>
            </a:ext>
          </a:extLst>
        </xdr:cNvPr>
        <xdr:cNvSpPr txBox="1"/>
      </xdr:nvSpPr>
      <xdr:spPr>
        <a:xfrm>
          <a:off x="18421427" y="1816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71138</xdr:rowOff>
    </xdr:from>
    <xdr:ext cx="469744" cy="259045"/>
    <xdr:sp macro="" textlink="">
      <xdr:nvSpPr>
        <xdr:cNvPr id="934" name="n_1mainValue【庁舎】&#10;一人当たり面積">
          <a:extLst>
            <a:ext uri="{FF2B5EF4-FFF2-40B4-BE49-F238E27FC236}">
              <a16:creationId xmlns:a16="http://schemas.microsoft.com/office/drawing/2014/main" id="{52DD7A42-1B8C-4CF4-A89D-D12CF84E7048}"/>
            </a:ext>
          </a:extLst>
        </xdr:cNvPr>
        <xdr:cNvSpPr txBox="1"/>
      </xdr:nvSpPr>
      <xdr:spPr>
        <a:xfrm>
          <a:off x="21078902" y="17733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74947</xdr:rowOff>
    </xdr:from>
    <xdr:ext cx="469744" cy="259045"/>
    <xdr:sp macro="" textlink="">
      <xdr:nvSpPr>
        <xdr:cNvPr id="935" name="n_2mainValue【庁舎】&#10;一人当たり面積">
          <a:extLst>
            <a:ext uri="{FF2B5EF4-FFF2-40B4-BE49-F238E27FC236}">
              <a16:creationId xmlns:a16="http://schemas.microsoft.com/office/drawing/2014/main" id="{743FE51D-4C92-4A25-989E-7D2A7CFE8D26}"/>
            </a:ext>
          </a:extLst>
        </xdr:cNvPr>
        <xdr:cNvSpPr txBox="1"/>
      </xdr:nvSpPr>
      <xdr:spPr>
        <a:xfrm>
          <a:off x="20202602" y="1773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82566</xdr:rowOff>
    </xdr:from>
    <xdr:ext cx="469744" cy="259045"/>
    <xdr:sp macro="" textlink="">
      <xdr:nvSpPr>
        <xdr:cNvPr id="936" name="n_3mainValue【庁舎】&#10;一人当たり面積">
          <a:extLst>
            <a:ext uri="{FF2B5EF4-FFF2-40B4-BE49-F238E27FC236}">
              <a16:creationId xmlns:a16="http://schemas.microsoft.com/office/drawing/2014/main" id="{FE2FCBB9-E71F-484F-AAB0-F00D8ED8A07F}"/>
            </a:ext>
          </a:extLst>
        </xdr:cNvPr>
        <xdr:cNvSpPr txBox="1"/>
      </xdr:nvSpPr>
      <xdr:spPr>
        <a:xfrm>
          <a:off x="19313602" y="17745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82566</xdr:rowOff>
    </xdr:from>
    <xdr:ext cx="469744" cy="259045"/>
    <xdr:sp macro="" textlink="">
      <xdr:nvSpPr>
        <xdr:cNvPr id="937" name="n_4mainValue【庁舎】&#10;一人当たり面積">
          <a:extLst>
            <a:ext uri="{FF2B5EF4-FFF2-40B4-BE49-F238E27FC236}">
              <a16:creationId xmlns:a16="http://schemas.microsoft.com/office/drawing/2014/main" id="{3ACCA887-EA1A-40B1-A33A-79AE23E73D74}"/>
            </a:ext>
          </a:extLst>
        </xdr:cNvPr>
        <xdr:cNvSpPr txBox="1"/>
      </xdr:nvSpPr>
      <xdr:spPr>
        <a:xfrm>
          <a:off x="18421427" y="17745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8" name="正方形/長方形 937">
          <a:extLst>
            <a:ext uri="{FF2B5EF4-FFF2-40B4-BE49-F238E27FC236}">
              <a16:creationId xmlns:a16="http://schemas.microsoft.com/office/drawing/2014/main" id="{F39B155E-23DB-42A9-8DA3-C893DB050A1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9" name="正方形/長方形 938">
          <a:extLst>
            <a:ext uri="{FF2B5EF4-FFF2-40B4-BE49-F238E27FC236}">
              <a16:creationId xmlns:a16="http://schemas.microsoft.com/office/drawing/2014/main" id="{68E39571-4E40-46B6-B503-446FE2CAA504}"/>
            </a:ext>
          </a:extLst>
        </xdr:cNvPr>
        <xdr:cNvSpPr/>
      </xdr:nvSpPr>
      <xdr:spPr>
        <a:xfrm>
          <a:off x="762000" y="19497675"/>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0" name="テキスト ボックス 939">
          <a:extLst>
            <a:ext uri="{FF2B5EF4-FFF2-40B4-BE49-F238E27FC236}">
              <a16:creationId xmlns:a16="http://schemas.microsoft.com/office/drawing/2014/main" id="{6DCD8BC2-B354-4C1B-9788-3BA5088AB7BC}"/>
            </a:ext>
          </a:extLst>
        </xdr:cNvPr>
        <xdr:cNvSpPr txBox="1"/>
      </xdr:nvSpPr>
      <xdr:spPr>
        <a:xfrm>
          <a:off x="838200" y="19751675"/>
          <a:ext cx="220884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図書館</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　有形固定資産減価償却率は高く推移していたが、令和４年度から５年度にかけて、市立図書館のリニューアル工事により一部改善した。</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一般廃棄物処理施設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　有形固定資産減価償却率が高くなっており、現在、新たなごみ処理施設の整備を進めている。</a:t>
          </a:r>
          <a:endParaRPr kumimoji="1" lang="en-US" altLang="ja-JP" sz="1100">
            <a:solidFill>
              <a:schemeClr val="dk1"/>
            </a:solidFill>
            <a:effectLst/>
            <a:latin typeface="+mn-lt"/>
            <a:ea typeface="+mn-ea"/>
            <a:cs typeface="+mn-cs"/>
          </a:endParaRPr>
        </a:p>
        <a:p>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福祉施設</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有形固定資産減価償却率</a:t>
          </a:r>
          <a:r>
            <a:rPr kumimoji="1" lang="ja-JP" altLang="en-US" sz="1100">
              <a:solidFill>
                <a:schemeClr val="dk1"/>
              </a:solidFill>
              <a:effectLst/>
              <a:latin typeface="+mn-lt"/>
              <a:ea typeface="+mn-ea"/>
              <a:cs typeface="+mn-cs"/>
            </a:rPr>
            <a:t>が最も高い施設について、民間譲渡を進めている。　</a:t>
          </a:r>
          <a:br>
            <a:rPr kumimoji="1" lang="ja-JP" altLang="ja-JP" sz="1100">
              <a:solidFill>
                <a:schemeClr val="dk1"/>
              </a:solidFill>
              <a:effectLst/>
              <a:latin typeface="+mn-lt"/>
              <a:ea typeface="+mn-ea"/>
              <a:cs typeface="+mn-cs"/>
            </a:rPr>
          </a:b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庁舎</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　有形固定資産減価償却率が高くなっているなか、庁舎は行政事務を行う施設であることから、計画的な施設の保全改修による長寿命化、建替等を行う必要がある。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129790580</v>
      </c>
      <c r="BO4" s="384"/>
      <c r="BP4" s="384"/>
      <c r="BQ4" s="384"/>
      <c r="BR4" s="384"/>
      <c r="BS4" s="384"/>
      <c r="BT4" s="384"/>
      <c r="BU4" s="385"/>
      <c r="BV4" s="383">
        <v>135786456</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3.4</v>
      </c>
      <c r="CU4" s="390"/>
      <c r="CV4" s="390"/>
      <c r="CW4" s="390"/>
      <c r="CX4" s="390"/>
      <c r="CY4" s="390"/>
      <c r="CZ4" s="390"/>
      <c r="DA4" s="391"/>
      <c r="DB4" s="389">
        <v>3.4</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126567199</v>
      </c>
      <c r="BO5" s="421"/>
      <c r="BP5" s="421"/>
      <c r="BQ5" s="421"/>
      <c r="BR5" s="421"/>
      <c r="BS5" s="421"/>
      <c r="BT5" s="421"/>
      <c r="BU5" s="422"/>
      <c r="BV5" s="420">
        <v>132826885</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91.1</v>
      </c>
      <c r="CU5" s="418"/>
      <c r="CV5" s="418"/>
      <c r="CW5" s="418"/>
      <c r="CX5" s="418"/>
      <c r="CY5" s="418"/>
      <c r="CZ5" s="418"/>
      <c r="DA5" s="419"/>
      <c r="DB5" s="417">
        <v>91.1</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3223381</v>
      </c>
      <c r="BO6" s="421"/>
      <c r="BP6" s="421"/>
      <c r="BQ6" s="421"/>
      <c r="BR6" s="421"/>
      <c r="BS6" s="421"/>
      <c r="BT6" s="421"/>
      <c r="BU6" s="422"/>
      <c r="BV6" s="420">
        <v>2959571</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92.1</v>
      </c>
      <c r="CU6" s="458"/>
      <c r="CV6" s="458"/>
      <c r="CW6" s="458"/>
      <c r="CX6" s="458"/>
      <c r="CY6" s="458"/>
      <c r="CZ6" s="458"/>
      <c r="DA6" s="459"/>
      <c r="DB6" s="457">
        <v>93.4</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975199</v>
      </c>
      <c r="BO7" s="421"/>
      <c r="BP7" s="421"/>
      <c r="BQ7" s="421"/>
      <c r="BR7" s="421"/>
      <c r="BS7" s="421"/>
      <c r="BT7" s="421"/>
      <c r="BU7" s="422"/>
      <c r="BV7" s="420">
        <v>768276</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65520173</v>
      </c>
      <c r="CU7" s="421"/>
      <c r="CV7" s="421"/>
      <c r="CW7" s="421"/>
      <c r="CX7" s="421"/>
      <c r="CY7" s="421"/>
      <c r="CZ7" s="421"/>
      <c r="DA7" s="422"/>
      <c r="DB7" s="420">
        <v>64147138</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104</v>
      </c>
      <c r="AV8" s="453"/>
      <c r="AW8" s="453"/>
      <c r="AX8" s="453"/>
      <c r="AY8" s="454" t="s">
        <v>105</v>
      </c>
      <c r="AZ8" s="455"/>
      <c r="BA8" s="455"/>
      <c r="BB8" s="455"/>
      <c r="BC8" s="455"/>
      <c r="BD8" s="455"/>
      <c r="BE8" s="455"/>
      <c r="BF8" s="455"/>
      <c r="BG8" s="455"/>
      <c r="BH8" s="455"/>
      <c r="BI8" s="455"/>
      <c r="BJ8" s="455"/>
      <c r="BK8" s="455"/>
      <c r="BL8" s="455"/>
      <c r="BM8" s="456"/>
      <c r="BN8" s="420">
        <v>2248182</v>
      </c>
      <c r="BO8" s="421"/>
      <c r="BP8" s="421"/>
      <c r="BQ8" s="421"/>
      <c r="BR8" s="421"/>
      <c r="BS8" s="421"/>
      <c r="BT8" s="421"/>
      <c r="BU8" s="422"/>
      <c r="BV8" s="420">
        <v>2191295</v>
      </c>
      <c r="BW8" s="421"/>
      <c r="BX8" s="421"/>
      <c r="BY8" s="421"/>
      <c r="BZ8" s="421"/>
      <c r="CA8" s="421"/>
      <c r="CB8" s="421"/>
      <c r="CC8" s="422"/>
      <c r="CD8" s="423" t="s">
        <v>106</v>
      </c>
      <c r="CE8" s="424"/>
      <c r="CF8" s="424"/>
      <c r="CG8" s="424"/>
      <c r="CH8" s="424"/>
      <c r="CI8" s="424"/>
      <c r="CJ8" s="424"/>
      <c r="CK8" s="424"/>
      <c r="CL8" s="424"/>
      <c r="CM8" s="424"/>
      <c r="CN8" s="424"/>
      <c r="CO8" s="424"/>
      <c r="CP8" s="424"/>
      <c r="CQ8" s="424"/>
      <c r="CR8" s="424"/>
      <c r="CS8" s="425"/>
      <c r="CT8" s="460">
        <v>0.77</v>
      </c>
      <c r="CU8" s="461"/>
      <c r="CV8" s="461"/>
      <c r="CW8" s="461"/>
      <c r="CX8" s="461"/>
      <c r="CY8" s="461"/>
      <c r="CZ8" s="461"/>
      <c r="DA8" s="462"/>
      <c r="DB8" s="460">
        <v>0.78</v>
      </c>
      <c r="DC8" s="461"/>
      <c r="DD8" s="461"/>
      <c r="DE8" s="461"/>
      <c r="DF8" s="461"/>
      <c r="DG8" s="461"/>
      <c r="DH8" s="461"/>
      <c r="DI8" s="462"/>
    </row>
    <row r="9" spans="1:119" ht="18.75" customHeight="1" thickBot="1" x14ac:dyDescent="0.25">
      <c r="A9" s="163"/>
      <c r="B9" s="414" t="s">
        <v>107</v>
      </c>
      <c r="C9" s="415"/>
      <c r="D9" s="415"/>
      <c r="E9" s="415"/>
      <c r="F9" s="415"/>
      <c r="G9" s="415"/>
      <c r="H9" s="415"/>
      <c r="I9" s="415"/>
      <c r="J9" s="415"/>
      <c r="K9" s="463"/>
      <c r="L9" s="464" t="s">
        <v>108</v>
      </c>
      <c r="M9" s="465"/>
      <c r="N9" s="465"/>
      <c r="O9" s="465"/>
      <c r="P9" s="465"/>
      <c r="Q9" s="466"/>
      <c r="R9" s="467">
        <v>262328</v>
      </c>
      <c r="S9" s="468"/>
      <c r="T9" s="468"/>
      <c r="U9" s="468"/>
      <c r="V9" s="469"/>
      <c r="W9" s="377" t="s">
        <v>109</v>
      </c>
      <c r="X9" s="378"/>
      <c r="Y9" s="378"/>
      <c r="Z9" s="378"/>
      <c r="AA9" s="378"/>
      <c r="AB9" s="378"/>
      <c r="AC9" s="378"/>
      <c r="AD9" s="378"/>
      <c r="AE9" s="378"/>
      <c r="AF9" s="378"/>
      <c r="AG9" s="378"/>
      <c r="AH9" s="378"/>
      <c r="AI9" s="378"/>
      <c r="AJ9" s="378"/>
      <c r="AK9" s="378"/>
      <c r="AL9" s="379"/>
      <c r="AM9" s="449" t="s">
        <v>110</v>
      </c>
      <c r="AN9" s="450"/>
      <c r="AO9" s="450"/>
      <c r="AP9" s="450"/>
      <c r="AQ9" s="450"/>
      <c r="AR9" s="450"/>
      <c r="AS9" s="450"/>
      <c r="AT9" s="451"/>
      <c r="AU9" s="452" t="s">
        <v>104</v>
      </c>
      <c r="AV9" s="453"/>
      <c r="AW9" s="453"/>
      <c r="AX9" s="453"/>
      <c r="AY9" s="454" t="s">
        <v>111</v>
      </c>
      <c r="AZ9" s="455"/>
      <c r="BA9" s="455"/>
      <c r="BB9" s="455"/>
      <c r="BC9" s="455"/>
      <c r="BD9" s="455"/>
      <c r="BE9" s="455"/>
      <c r="BF9" s="455"/>
      <c r="BG9" s="455"/>
      <c r="BH9" s="455"/>
      <c r="BI9" s="455"/>
      <c r="BJ9" s="455"/>
      <c r="BK9" s="455"/>
      <c r="BL9" s="455"/>
      <c r="BM9" s="456"/>
      <c r="BN9" s="420">
        <v>56887</v>
      </c>
      <c r="BO9" s="421"/>
      <c r="BP9" s="421"/>
      <c r="BQ9" s="421"/>
      <c r="BR9" s="421"/>
      <c r="BS9" s="421"/>
      <c r="BT9" s="421"/>
      <c r="BU9" s="422"/>
      <c r="BV9" s="420">
        <v>226306</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15.4</v>
      </c>
      <c r="CU9" s="418"/>
      <c r="CV9" s="418"/>
      <c r="CW9" s="418"/>
      <c r="CX9" s="418"/>
      <c r="CY9" s="418"/>
      <c r="CZ9" s="418"/>
      <c r="DA9" s="419"/>
      <c r="DB9" s="417">
        <v>17.5</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113</v>
      </c>
      <c r="M10" s="450"/>
      <c r="N10" s="450"/>
      <c r="O10" s="450"/>
      <c r="P10" s="450"/>
      <c r="Q10" s="451"/>
      <c r="R10" s="471">
        <v>265904</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90</v>
      </c>
      <c r="AV10" s="453"/>
      <c r="AW10" s="453"/>
      <c r="AX10" s="453"/>
      <c r="AY10" s="454" t="s">
        <v>115</v>
      </c>
      <c r="AZ10" s="455"/>
      <c r="BA10" s="455"/>
      <c r="BB10" s="455"/>
      <c r="BC10" s="455"/>
      <c r="BD10" s="455"/>
      <c r="BE10" s="455"/>
      <c r="BF10" s="455"/>
      <c r="BG10" s="455"/>
      <c r="BH10" s="455"/>
      <c r="BI10" s="455"/>
      <c r="BJ10" s="455"/>
      <c r="BK10" s="455"/>
      <c r="BL10" s="455"/>
      <c r="BM10" s="456"/>
      <c r="BN10" s="420">
        <v>4670</v>
      </c>
      <c r="BO10" s="421"/>
      <c r="BP10" s="421"/>
      <c r="BQ10" s="421"/>
      <c r="BR10" s="421"/>
      <c r="BS10" s="421"/>
      <c r="BT10" s="421"/>
      <c r="BU10" s="422"/>
      <c r="BV10" s="420">
        <v>500070</v>
      </c>
      <c r="BW10" s="421"/>
      <c r="BX10" s="421"/>
      <c r="BY10" s="421"/>
      <c r="BZ10" s="421"/>
      <c r="CA10" s="421"/>
      <c r="CB10" s="421"/>
      <c r="CC10" s="422"/>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104</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713900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254029</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0</v>
      </c>
      <c r="BO12" s="421"/>
      <c r="BP12" s="421"/>
      <c r="BQ12" s="421"/>
      <c r="BR12" s="421"/>
      <c r="BS12" s="421"/>
      <c r="BT12" s="421"/>
      <c r="BU12" s="422"/>
      <c r="BV12" s="420">
        <v>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8"/>
      <c r="M13" s="511" t="s">
        <v>130</v>
      </c>
      <c r="N13" s="512"/>
      <c r="O13" s="512"/>
      <c r="P13" s="512"/>
      <c r="Q13" s="513"/>
      <c r="R13" s="504">
        <v>248430</v>
      </c>
      <c r="S13" s="505"/>
      <c r="T13" s="505"/>
      <c r="U13" s="505"/>
      <c r="V13" s="506"/>
      <c r="W13" s="436" t="s">
        <v>131</v>
      </c>
      <c r="X13" s="437"/>
      <c r="Y13" s="437"/>
      <c r="Z13" s="437"/>
      <c r="AA13" s="437"/>
      <c r="AB13" s="427"/>
      <c r="AC13" s="471">
        <v>2504</v>
      </c>
      <c r="AD13" s="472"/>
      <c r="AE13" s="472"/>
      <c r="AF13" s="472"/>
      <c r="AG13" s="514"/>
      <c r="AH13" s="471">
        <v>2824</v>
      </c>
      <c r="AI13" s="472"/>
      <c r="AJ13" s="472"/>
      <c r="AK13" s="472"/>
      <c r="AL13" s="473"/>
      <c r="AM13" s="449" t="s">
        <v>132</v>
      </c>
      <c r="AN13" s="450"/>
      <c r="AO13" s="450"/>
      <c r="AP13" s="450"/>
      <c r="AQ13" s="450"/>
      <c r="AR13" s="450"/>
      <c r="AS13" s="450"/>
      <c r="AT13" s="451"/>
      <c r="AU13" s="452" t="s">
        <v>104</v>
      </c>
      <c r="AV13" s="453"/>
      <c r="AW13" s="453"/>
      <c r="AX13" s="453"/>
      <c r="AY13" s="454" t="s">
        <v>133</v>
      </c>
      <c r="AZ13" s="455"/>
      <c r="BA13" s="455"/>
      <c r="BB13" s="455"/>
      <c r="BC13" s="455"/>
      <c r="BD13" s="455"/>
      <c r="BE13" s="455"/>
      <c r="BF13" s="455"/>
      <c r="BG13" s="455"/>
      <c r="BH13" s="455"/>
      <c r="BI13" s="455"/>
      <c r="BJ13" s="455"/>
      <c r="BK13" s="455"/>
      <c r="BL13" s="455"/>
      <c r="BM13" s="456"/>
      <c r="BN13" s="420">
        <v>61557</v>
      </c>
      <c r="BO13" s="421"/>
      <c r="BP13" s="421"/>
      <c r="BQ13" s="421"/>
      <c r="BR13" s="421"/>
      <c r="BS13" s="421"/>
      <c r="BT13" s="421"/>
      <c r="BU13" s="422"/>
      <c r="BV13" s="420">
        <v>1440276</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9.9</v>
      </c>
      <c r="CU13" s="418"/>
      <c r="CV13" s="418"/>
      <c r="CW13" s="418"/>
      <c r="CX13" s="418"/>
      <c r="CY13" s="418"/>
      <c r="CZ13" s="418"/>
      <c r="DA13" s="419"/>
      <c r="DB13" s="417">
        <v>10.4</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255949</v>
      </c>
      <c r="S14" s="505"/>
      <c r="T14" s="505"/>
      <c r="U14" s="505"/>
      <c r="V14" s="506"/>
      <c r="W14" s="410"/>
      <c r="X14" s="411"/>
      <c r="Y14" s="411"/>
      <c r="Z14" s="411"/>
      <c r="AA14" s="411"/>
      <c r="AB14" s="400"/>
      <c r="AC14" s="507">
        <v>1.9</v>
      </c>
      <c r="AD14" s="508"/>
      <c r="AE14" s="508"/>
      <c r="AF14" s="508"/>
      <c r="AG14" s="509"/>
      <c r="AH14" s="507">
        <v>2.2000000000000002</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49.3</v>
      </c>
      <c r="CU14" s="519"/>
      <c r="CV14" s="519"/>
      <c r="CW14" s="519"/>
      <c r="CX14" s="519"/>
      <c r="CY14" s="519"/>
      <c r="CZ14" s="519"/>
      <c r="DA14" s="520"/>
      <c r="DB14" s="518">
        <v>47.2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8"/>
      <c r="M15" s="511" t="s">
        <v>130</v>
      </c>
      <c r="N15" s="512"/>
      <c r="O15" s="512"/>
      <c r="P15" s="512"/>
      <c r="Q15" s="513"/>
      <c r="R15" s="504">
        <v>250764</v>
      </c>
      <c r="S15" s="505"/>
      <c r="T15" s="505"/>
      <c r="U15" s="505"/>
      <c r="V15" s="506"/>
      <c r="W15" s="436" t="s">
        <v>137</v>
      </c>
      <c r="X15" s="437"/>
      <c r="Y15" s="437"/>
      <c r="Z15" s="437"/>
      <c r="AA15" s="437"/>
      <c r="AB15" s="427"/>
      <c r="AC15" s="471">
        <v>33779</v>
      </c>
      <c r="AD15" s="472"/>
      <c r="AE15" s="472"/>
      <c r="AF15" s="472"/>
      <c r="AG15" s="514"/>
      <c r="AH15" s="471">
        <v>32932</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40379231</v>
      </c>
      <c r="BO15" s="384"/>
      <c r="BP15" s="384"/>
      <c r="BQ15" s="384"/>
      <c r="BR15" s="384"/>
      <c r="BS15" s="384"/>
      <c r="BT15" s="384"/>
      <c r="BU15" s="385"/>
      <c r="BV15" s="383">
        <v>39750268</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26</v>
      </c>
      <c r="AD16" s="508"/>
      <c r="AE16" s="508"/>
      <c r="AF16" s="508"/>
      <c r="AG16" s="509"/>
      <c r="AH16" s="507">
        <v>26.1</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53422885</v>
      </c>
      <c r="BO16" s="421"/>
      <c r="BP16" s="421"/>
      <c r="BQ16" s="421"/>
      <c r="BR16" s="421"/>
      <c r="BS16" s="421"/>
      <c r="BT16" s="421"/>
      <c r="BU16" s="422"/>
      <c r="BV16" s="420">
        <v>51570836</v>
      </c>
      <c r="BW16" s="421"/>
      <c r="BX16" s="421"/>
      <c r="BY16" s="421"/>
      <c r="BZ16" s="421"/>
      <c r="CA16" s="421"/>
      <c r="CB16" s="421"/>
      <c r="CC16" s="422"/>
      <c r="CD16" s="172"/>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82"/>
      <c r="M17" s="531" t="s">
        <v>143</v>
      </c>
      <c r="N17" s="532"/>
      <c r="O17" s="532"/>
      <c r="P17" s="532"/>
      <c r="Q17" s="533"/>
      <c r="R17" s="526" t="s">
        <v>144</v>
      </c>
      <c r="S17" s="527"/>
      <c r="T17" s="527"/>
      <c r="U17" s="527"/>
      <c r="V17" s="528"/>
      <c r="W17" s="436" t="s">
        <v>145</v>
      </c>
      <c r="X17" s="437"/>
      <c r="Y17" s="437"/>
      <c r="Z17" s="437"/>
      <c r="AA17" s="437"/>
      <c r="AB17" s="427"/>
      <c r="AC17" s="471">
        <v>93861</v>
      </c>
      <c r="AD17" s="472"/>
      <c r="AE17" s="472"/>
      <c r="AF17" s="472"/>
      <c r="AG17" s="514"/>
      <c r="AH17" s="471">
        <v>90375</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51497951</v>
      </c>
      <c r="BO17" s="421"/>
      <c r="BP17" s="421"/>
      <c r="BQ17" s="421"/>
      <c r="BR17" s="421"/>
      <c r="BS17" s="421"/>
      <c r="BT17" s="421"/>
      <c r="BU17" s="422"/>
      <c r="BV17" s="420">
        <v>50727299</v>
      </c>
      <c r="BW17" s="421"/>
      <c r="BX17" s="421"/>
      <c r="BY17" s="421"/>
      <c r="BZ17" s="421"/>
      <c r="CA17" s="421"/>
      <c r="CB17" s="421"/>
      <c r="CC17" s="422"/>
      <c r="CD17" s="172"/>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536.37</v>
      </c>
      <c r="M18" s="544"/>
      <c r="N18" s="544"/>
      <c r="O18" s="544"/>
      <c r="P18" s="544"/>
      <c r="Q18" s="544"/>
      <c r="R18" s="545"/>
      <c r="S18" s="545"/>
      <c r="T18" s="545"/>
      <c r="U18" s="545"/>
      <c r="V18" s="546"/>
      <c r="W18" s="438"/>
      <c r="X18" s="439"/>
      <c r="Y18" s="439"/>
      <c r="Z18" s="439"/>
      <c r="AA18" s="439"/>
      <c r="AB18" s="430"/>
      <c r="AC18" s="547">
        <v>72.099999999999994</v>
      </c>
      <c r="AD18" s="548"/>
      <c r="AE18" s="548"/>
      <c r="AF18" s="548"/>
      <c r="AG18" s="549"/>
      <c r="AH18" s="547">
        <v>71.7</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61868108</v>
      </c>
      <c r="BO18" s="421"/>
      <c r="BP18" s="421"/>
      <c r="BQ18" s="421"/>
      <c r="BR18" s="421"/>
      <c r="BS18" s="421"/>
      <c r="BT18" s="421"/>
      <c r="BU18" s="422"/>
      <c r="BV18" s="420">
        <v>59777779</v>
      </c>
      <c r="BW18" s="421"/>
      <c r="BX18" s="421"/>
      <c r="BY18" s="421"/>
      <c r="BZ18" s="421"/>
      <c r="CA18" s="421"/>
      <c r="CB18" s="421"/>
      <c r="CC18" s="422"/>
      <c r="CD18" s="172"/>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489</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81488305</v>
      </c>
      <c r="BO19" s="421"/>
      <c r="BP19" s="421"/>
      <c r="BQ19" s="421"/>
      <c r="BR19" s="421"/>
      <c r="BS19" s="421"/>
      <c r="BT19" s="421"/>
      <c r="BU19" s="422"/>
      <c r="BV19" s="420">
        <v>78662092</v>
      </c>
      <c r="BW19" s="421"/>
      <c r="BX19" s="421"/>
      <c r="BY19" s="421"/>
      <c r="BZ19" s="421"/>
      <c r="CA19" s="421"/>
      <c r="CB19" s="421"/>
      <c r="CC19" s="422"/>
      <c r="CD19" s="172"/>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104470</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2"/>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2"/>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134621769</v>
      </c>
      <c r="BO22" s="384"/>
      <c r="BP22" s="384"/>
      <c r="BQ22" s="384"/>
      <c r="BR22" s="384"/>
      <c r="BS22" s="384"/>
      <c r="BT22" s="384"/>
      <c r="BU22" s="385"/>
      <c r="BV22" s="383">
        <v>135579051</v>
      </c>
      <c r="BW22" s="384"/>
      <c r="BX22" s="384"/>
      <c r="BY22" s="384"/>
      <c r="BZ22" s="384"/>
      <c r="CA22" s="384"/>
      <c r="CB22" s="384"/>
      <c r="CC22" s="385"/>
      <c r="CD22" s="172"/>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64034651</v>
      </c>
      <c r="BO23" s="421"/>
      <c r="BP23" s="421"/>
      <c r="BQ23" s="421"/>
      <c r="BR23" s="421"/>
      <c r="BS23" s="421"/>
      <c r="BT23" s="421"/>
      <c r="BU23" s="422"/>
      <c r="BV23" s="420">
        <v>65781497</v>
      </c>
      <c r="BW23" s="421"/>
      <c r="BX23" s="421"/>
      <c r="BY23" s="421"/>
      <c r="BZ23" s="421"/>
      <c r="CA23" s="421"/>
      <c r="CB23" s="421"/>
      <c r="CC23" s="422"/>
      <c r="CD23" s="172"/>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10580</v>
      </c>
      <c r="R24" s="472"/>
      <c r="S24" s="472"/>
      <c r="T24" s="472"/>
      <c r="U24" s="472"/>
      <c r="V24" s="514"/>
      <c r="W24" s="566"/>
      <c r="X24" s="567"/>
      <c r="Y24" s="568"/>
      <c r="Z24" s="470" t="s">
        <v>162</v>
      </c>
      <c r="AA24" s="450"/>
      <c r="AB24" s="450"/>
      <c r="AC24" s="450"/>
      <c r="AD24" s="450"/>
      <c r="AE24" s="450"/>
      <c r="AF24" s="450"/>
      <c r="AG24" s="451"/>
      <c r="AH24" s="471">
        <v>1967</v>
      </c>
      <c r="AI24" s="472"/>
      <c r="AJ24" s="472"/>
      <c r="AK24" s="472"/>
      <c r="AL24" s="514"/>
      <c r="AM24" s="471">
        <v>6377014</v>
      </c>
      <c r="AN24" s="472"/>
      <c r="AO24" s="472"/>
      <c r="AP24" s="472"/>
      <c r="AQ24" s="472"/>
      <c r="AR24" s="514"/>
      <c r="AS24" s="471">
        <v>3242</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90816426</v>
      </c>
      <c r="BO24" s="421"/>
      <c r="BP24" s="421"/>
      <c r="BQ24" s="421"/>
      <c r="BR24" s="421"/>
      <c r="BS24" s="421"/>
      <c r="BT24" s="421"/>
      <c r="BU24" s="422"/>
      <c r="BV24" s="420">
        <v>88368315</v>
      </c>
      <c r="BW24" s="421"/>
      <c r="BX24" s="421"/>
      <c r="BY24" s="421"/>
      <c r="BZ24" s="421"/>
      <c r="CA24" s="421"/>
      <c r="CB24" s="421"/>
      <c r="CC24" s="422"/>
      <c r="CD24" s="172"/>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1</v>
      </c>
      <c r="M25" s="472"/>
      <c r="N25" s="472"/>
      <c r="O25" s="472"/>
      <c r="P25" s="514"/>
      <c r="Q25" s="471">
        <v>8740</v>
      </c>
      <c r="R25" s="472"/>
      <c r="S25" s="472"/>
      <c r="T25" s="472"/>
      <c r="U25" s="472"/>
      <c r="V25" s="514"/>
      <c r="W25" s="566"/>
      <c r="X25" s="567"/>
      <c r="Y25" s="568"/>
      <c r="Z25" s="470" t="s">
        <v>165</v>
      </c>
      <c r="AA25" s="450"/>
      <c r="AB25" s="450"/>
      <c r="AC25" s="450"/>
      <c r="AD25" s="450"/>
      <c r="AE25" s="450"/>
      <c r="AF25" s="450"/>
      <c r="AG25" s="451"/>
      <c r="AH25" s="471">
        <v>347</v>
      </c>
      <c r="AI25" s="472"/>
      <c r="AJ25" s="472"/>
      <c r="AK25" s="472"/>
      <c r="AL25" s="514"/>
      <c r="AM25" s="471">
        <v>1071883</v>
      </c>
      <c r="AN25" s="472"/>
      <c r="AO25" s="472"/>
      <c r="AP25" s="472"/>
      <c r="AQ25" s="472"/>
      <c r="AR25" s="514"/>
      <c r="AS25" s="471">
        <v>3089</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52282824</v>
      </c>
      <c r="BO25" s="384"/>
      <c r="BP25" s="384"/>
      <c r="BQ25" s="384"/>
      <c r="BR25" s="384"/>
      <c r="BS25" s="384"/>
      <c r="BT25" s="384"/>
      <c r="BU25" s="385"/>
      <c r="BV25" s="383">
        <v>48011289</v>
      </c>
      <c r="BW25" s="384"/>
      <c r="BX25" s="384"/>
      <c r="BY25" s="384"/>
      <c r="BZ25" s="384"/>
      <c r="CA25" s="384"/>
      <c r="CB25" s="384"/>
      <c r="CC25" s="385"/>
      <c r="CD25" s="172"/>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7400</v>
      </c>
      <c r="R26" s="472"/>
      <c r="S26" s="472"/>
      <c r="T26" s="472"/>
      <c r="U26" s="472"/>
      <c r="V26" s="514"/>
      <c r="W26" s="566"/>
      <c r="X26" s="567"/>
      <c r="Y26" s="568"/>
      <c r="Z26" s="470" t="s">
        <v>168</v>
      </c>
      <c r="AA26" s="572"/>
      <c r="AB26" s="572"/>
      <c r="AC26" s="572"/>
      <c r="AD26" s="572"/>
      <c r="AE26" s="572"/>
      <c r="AF26" s="572"/>
      <c r="AG26" s="573"/>
      <c r="AH26" s="471">
        <v>69</v>
      </c>
      <c r="AI26" s="472"/>
      <c r="AJ26" s="472"/>
      <c r="AK26" s="472"/>
      <c r="AL26" s="514"/>
      <c r="AM26" s="471">
        <v>217833</v>
      </c>
      <c r="AN26" s="472"/>
      <c r="AO26" s="472"/>
      <c r="AP26" s="472"/>
      <c r="AQ26" s="472"/>
      <c r="AR26" s="514"/>
      <c r="AS26" s="471">
        <v>3157</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v>200000</v>
      </c>
      <c r="BO26" s="421"/>
      <c r="BP26" s="421"/>
      <c r="BQ26" s="421"/>
      <c r="BR26" s="421"/>
      <c r="BS26" s="421"/>
      <c r="BT26" s="421"/>
      <c r="BU26" s="422"/>
      <c r="BV26" s="420">
        <v>330000</v>
      </c>
      <c r="BW26" s="421"/>
      <c r="BX26" s="421"/>
      <c r="BY26" s="421"/>
      <c r="BZ26" s="421"/>
      <c r="CA26" s="421"/>
      <c r="CB26" s="421"/>
      <c r="CC26" s="422"/>
      <c r="CD26" s="172"/>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7400</v>
      </c>
      <c r="R27" s="472"/>
      <c r="S27" s="472"/>
      <c r="T27" s="472"/>
      <c r="U27" s="472"/>
      <c r="V27" s="514"/>
      <c r="W27" s="566"/>
      <c r="X27" s="567"/>
      <c r="Y27" s="568"/>
      <c r="Z27" s="470" t="s">
        <v>171</v>
      </c>
      <c r="AA27" s="450"/>
      <c r="AB27" s="450"/>
      <c r="AC27" s="450"/>
      <c r="AD27" s="450"/>
      <c r="AE27" s="450"/>
      <c r="AF27" s="450"/>
      <c r="AG27" s="451"/>
      <c r="AH27" s="471">
        <v>14</v>
      </c>
      <c r="AI27" s="472"/>
      <c r="AJ27" s="472"/>
      <c r="AK27" s="472"/>
      <c r="AL27" s="514"/>
      <c r="AM27" s="471">
        <v>49336</v>
      </c>
      <c r="AN27" s="472"/>
      <c r="AO27" s="472"/>
      <c r="AP27" s="472"/>
      <c r="AQ27" s="472"/>
      <c r="AR27" s="514"/>
      <c r="AS27" s="471">
        <v>3524</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255043</v>
      </c>
      <c r="BO27" s="540"/>
      <c r="BP27" s="540"/>
      <c r="BQ27" s="540"/>
      <c r="BR27" s="540"/>
      <c r="BS27" s="540"/>
      <c r="BT27" s="540"/>
      <c r="BU27" s="541"/>
      <c r="BV27" s="539">
        <v>255043</v>
      </c>
      <c r="BW27" s="540"/>
      <c r="BX27" s="540"/>
      <c r="BY27" s="540"/>
      <c r="BZ27" s="540"/>
      <c r="CA27" s="540"/>
      <c r="CB27" s="540"/>
      <c r="CC27" s="541"/>
      <c r="CD27" s="166"/>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6700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3909340</v>
      </c>
      <c r="BO28" s="384"/>
      <c r="BP28" s="384"/>
      <c r="BQ28" s="384"/>
      <c r="BR28" s="384"/>
      <c r="BS28" s="384"/>
      <c r="BT28" s="384"/>
      <c r="BU28" s="385"/>
      <c r="BV28" s="383">
        <v>3904670</v>
      </c>
      <c r="BW28" s="384"/>
      <c r="BX28" s="384"/>
      <c r="BY28" s="384"/>
      <c r="BZ28" s="384"/>
      <c r="CA28" s="384"/>
      <c r="CB28" s="384"/>
      <c r="CC28" s="385"/>
      <c r="CD28" s="172"/>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30</v>
      </c>
      <c r="M29" s="472"/>
      <c r="N29" s="472"/>
      <c r="O29" s="472"/>
      <c r="P29" s="514"/>
      <c r="Q29" s="471">
        <v>6300</v>
      </c>
      <c r="R29" s="472"/>
      <c r="S29" s="472"/>
      <c r="T29" s="472"/>
      <c r="U29" s="472"/>
      <c r="V29" s="514"/>
      <c r="W29" s="569"/>
      <c r="X29" s="570"/>
      <c r="Y29" s="571"/>
      <c r="Z29" s="470" t="s">
        <v>177</v>
      </c>
      <c r="AA29" s="450"/>
      <c r="AB29" s="450"/>
      <c r="AC29" s="450"/>
      <c r="AD29" s="450"/>
      <c r="AE29" s="450"/>
      <c r="AF29" s="450"/>
      <c r="AG29" s="451"/>
      <c r="AH29" s="471">
        <v>1981</v>
      </c>
      <c r="AI29" s="472"/>
      <c r="AJ29" s="472"/>
      <c r="AK29" s="472"/>
      <c r="AL29" s="514"/>
      <c r="AM29" s="471">
        <v>6426350</v>
      </c>
      <c r="AN29" s="472"/>
      <c r="AO29" s="472"/>
      <c r="AP29" s="472"/>
      <c r="AQ29" s="472"/>
      <c r="AR29" s="514"/>
      <c r="AS29" s="471">
        <v>3244</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792933</v>
      </c>
      <c r="BO29" s="421"/>
      <c r="BP29" s="421"/>
      <c r="BQ29" s="421"/>
      <c r="BR29" s="421"/>
      <c r="BS29" s="421"/>
      <c r="BT29" s="421"/>
      <c r="BU29" s="422"/>
      <c r="BV29" s="420">
        <v>522000</v>
      </c>
      <c r="BW29" s="421"/>
      <c r="BX29" s="421"/>
      <c r="BY29" s="421"/>
      <c r="BZ29" s="421"/>
      <c r="CA29" s="421"/>
      <c r="CB29" s="421"/>
      <c r="CC29" s="422"/>
      <c r="CD29" s="166"/>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99.5</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7491927</v>
      </c>
      <c r="BO30" s="540"/>
      <c r="BP30" s="540"/>
      <c r="BQ30" s="540"/>
      <c r="BR30" s="540"/>
      <c r="BS30" s="540"/>
      <c r="BT30" s="540"/>
      <c r="BU30" s="541"/>
      <c r="BV30" s="539">
        <v>8447217</v>
      </c>
      <c r="BW30" s="540"/>
      <c r="BX30" s="540"/>
      <c r="BY30" s="540"/>
      <c r="BZ30" s="540"/>
      <c r="CA30" s="540"/>
      <c r="CB30" s="540"/>
      <c r="CC30" s="541"/>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9"/>
    </row>
    <row r="33" spans="1:113" ht="13.5" customHeight="1" x14ac:dyDescent="0.2">
      <c r="A33" s="163"/>
      <c r="B33" s="190"/>
      <c r="C33" s="444" t="s">
        <v>186</v>
      </c>
      <c r="D33" s="444"/>
      <c r="E33" s="409" t="s">
        <v>187</v>
      </c>
      <c r="F33" s="409"/>
      <c r="G33" s="409"/>
      <c r="H33" s="409"/>
      <c r="I33" s="409"/>
      <c r="J33" s="409"/>
      <c r="K33" s="409"/>
      <c r="L33" s="409"/>
      <c r="M33" s="409"/>
      <c r="N33" s="409"/>
      <c r="O33" s="409"/>
      <c r="P33" s="409"/>
      <c r="Q33" s="409"/>
      <c r="R33" s="409"/>
      <c r="S33" s="409"/>
      <c r="T33" s="167"/>
      <c r="U33" s="444" t="s">
        <v>186</v>
      </c>
      <c r="V33" s="444"/>
      <c r="W33" s="409" t="s">
        <v>187</v>
      </c>
      <c r="X33" s="409"/>
      <c r="Y33" s="409"/>
      <c r="Z33" s="409"/>
      <c r="AA33" s="409"/>
      <c r="AB33" s="409"/>
      <c r="AC33" s="409"/>
      <c r="AD33" s="409"/>
      <c r="AE33" s="409"/>
      <c r="AF33" s="409"/>
      <c r="AG33" s="409"/>
      <c r="AH33" s="409"/>
      <c r="AI33" s="409"/>
      <c r="AJ33" s="409"/>
      <c r="AK33" s="409"/>
      <c r="AL33" s="167"/>
      <c r="AM33" s="444" t="s">
        <v>186</v>
      </c>
      <c r="AN33" s="444"/>
      <c r="AO33" s="409" t="s">
        <v>187</v>
      </c>
      <c r="AP33" s="409"/>
      <c r="AQ33" s="409"/>
      <c r="AR33" s="409"/>
      <c r="AS33" s="409"/>
      <c r="AT33" s="409"/>
      <c r="AU33" s="409"/>
      <c r="AV33" s="409"/>
      <c r="AW33" s="409"/>
      <c r="AX33" s="409"/>
      <c r="AY33" s="409"/>
      <c r="AZ33" s="409"/>
      <c r="BA33" s="409"/>
      <c r="BB33" s="409"/>
      <c r="BC33" s="409"/>
      <c r="BD33" s="173"/>
      <c r="BE33" s="409" t="s">
        <v>188</v>
      </c>
      <c r="BF33" s="409"/>
      <c r="BG33" s="409" t="s">
        <v>189</v>
      </c>
      <c r="BH33" s="409"/>
      <c r="BI33" s="409"/>
      <c r="BJ33" s="409"/>
      <c r="BK33" s="409"/>
      <c r="BL33" s="409"/>
      <c r="BM33" s="409"/>
      <c r="BN33" s="409"/>
      <c r="BO33" s="409"/>
      <c r="BP33" s="409"/>
      <c r="BQ33" s="409"/>
      <c r="BR33" s="409"/>
      <c r="BS33" s="409"/>
      <c r="BT33" s="409"/>
      <c r="BU33" s="409"/>
      <c r="BV33" s="173"/>
      <c r="BW33" s="444" t="s">
        <v>188</v>
      </c>
      <c r="BX33" s="444"/>
      <c r="BY33" s="409" t="s">
        <v>190</v>
      </c>
      <c r="BZ33" s="409"/>
      <c r="CA33" s="409"/>
      <c r="CB33" s="409"/>
      <c r="CC33" s="409"/>
      <c r="CD33" s="409"/>
      <c r="CE33" s="409"/>
      <c r="CF33" s="409"/>
      <c r="CG33" s="409"/>
      <c r="CH33" s="409"/>
      <c r="CI33" s="409"/>
      <c r="CJ33" s="409"/>
      <c r="CK33" s="409"/>
      <c r="CL33" s="409"/>
      <c r="CM33" s="409"/>
      <c r="CN33" s="167"/>
      <c r="CO33" s="444" t="s">
        <v>186</v>
      </c>
      <c r="CP33" s="444"/>
      <c r="CQ33" s="409" t="s">
        <v>191</v>
      </c>
      <c r="CR33" s="409"/>
      <c r="CS33" s="409"/>
      <c r="CT33" s="409"/>
      <c r="CU33" s="409"/>
      <c r="CV33" s="409"/>
      <c r="CW33" s="409"/>
      <c r="CX33" s="409"/>
      <c r="CY33" s="409"/>
      <c r="CZ33" s="409"/>
      <c r="DA33" s="409"/>
      <c r="DB33" s="409"/>
      <c r="DC33" s="409"/>
      <c r="DD33" s="409"/>
      <c r="DE33" s="409"/>
      <c r="DF33" s="167"/>
      <c r="DG33" s="609" t="s">
        <v>192</v>
      </c>
      <c r="DH33" s="609"/>
      <c r="DI33" s="168"/>
    </row>
    <row r="34" spans="1:113" ht="32.25" customHeight="1" x14ac:dyDescent="0.2">
      <c r="A34" s="163"/>
      <c r="B34" s="190"/>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3</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8</v>
      </c>
      <c r="AN34" s="610"/>
      <c r="AO34" s="611" t="str">
        <f>IF('各会計、関係団体の財政状況及び健全化判断比率'!B33="","",'各会計、関係団体の財政状況及び健全化判断比率'!B33)</f>
        <v>水道事業会計</v>
      </c>
      <c r="AP34" s="611"/>
      <c r="AQ34" s="611"/>
      <c r="AR34" s="611"/>
      <c r="AS34" s="611"/>
      <c r="AT34" s="611"/>
      <c r="AU34" s="611"/>
      <c r="AV34" s="611"/>
      <c r="AW34" s="611"/>
      <c r="AX34" s="611"/>
      <c r="AY34" s="611"/>
      <c r="AZ34" s="611"/>
      <c r="BA34" s="611"/>
      <c r="BB34" s="611"/>
      <c r="BC34" s="611"/>
      <c r="BD34" s="163"/>
      <c r="BE34" s="610">
        <f>IF(BG34="","",MAX(C34:D43,U34:V43,AM34:AN43)+1)</f>
        <v>12</v>
      </c>
      <c r="BF34" s="610"/>
      <c r="BG34" s="611" t="str">
        <f>IF('各会計、関係団体の財政状況及び健全化判断比率'!B37="","",'各会計、関係団体の財政状況及び健全化判断比率'!B37)</f>
        <v>中央卸売市場特別会計</v>
      </c>
      <c r="BH34" s="611"/>
      <c r="BI34" s="611"/>
      <c r="BJ34" s="611"/>
      <c r="BK34" s="611"/>
      <c r="BL34" s="611"/>
      <c r="BM34" s="611"/>
      <c r="BN34" s="611"/>
      <c r="BO34" s="611"/>
      <c r="BP34" s="611"/>
      <c r="BQ34" s="611"/>
      <c r="BR34" s="611"/>
      <c r="BS34" s="611"/>
      <c r="BT34" s="611"/>
      <c r="BU34" s="611"/>
      <c r="BV34" s="163"/>
      <c r="BW34" s="610">
        <f>IF(BY34="","",MAX(C34:D43,U34:V43,AM34:AN43,BE34:BF43)+1)</f>
        <v>15</v>
      </c>
      <c r="BX34" s="610"/>
      <c r="BY34" s="611" t="str">
        <f>IF('各会計、関係団体の財政状況及び健全化判断比率'!B68="","",'各会計、関係団体の財政状況及び健全化判断比率'!B68)</f>
        <v>福井県後期高齢者医療広域連合</v>
      </c>
      <c r="BZ34" s="611"/>
      <c r="CA34" s="611"/>
      <c r="CB34" s="611"/>
      <c r="CC34" s="611"/>
      <c r="CD34" s="611"/>
      <c r="CE34" s="611"/>
      <c r="CF34" s="611"/>
      <c r="CG34" s="611"/>
      <c r="CH34" s="611"/>
      <c r="CI34" s="611"/>
      <c r="CJ34" s="611"/>
      <c r="CK34" s="611"/>
      <c r="CL34" s="611"/>
      <c r="CM34" s="611"/>
      <c r="CN34" s="163"/>
      <c r="CO34" s="610">
        <f>IF(CQ34="","",MAX(C34:D43,U34:V43,AM34:AN43,BE34:BF43,BW34:BX43)+1)</f>
        <v>22</v>
      </c>
      <c r="CP34" s="610"/>
      <c r="CQ34" s="611" t="str">
        <f>IF('各会計、関係団体の財政状況及び健全化判断比率'!BS7="","",'各会計、関係団体の財政状況及び健全化判断比率'!BS7)</f>
        <v>（一財）福井市漁業振興会</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68"/>
    </row>
    <row r="35" spans="1:113" ht="32.25" customHeight="1" x14ac:dyDescent="0.2">
      <c r="A35" s="163"/>
      <c r="B35" s="190"/>
      <c r="C35" s="610">
        <f>IF(E35="","",C34+1)</f>
        <v>2</v>
      </c>
      <c r="D35" s="610"/>
      <c r="E35" s="611" t="str">
        <f>IF('各会計、関係団体の財政状況及び健全化判断比率'!B8="","",'各会計、関係団体の財政状況及び健全化判断比率'!B8)</f>
        <v>母子父子寡婦福祉資金貸付特別会計</v>
      </c>
      <c r="F35" s="611"/>
      <c r="G35" s="611"/>
      <c r="H35" s="611"/>
      <c r="I35" s="611"/>
      <c r="J35" s="611"/>
      <c r="K35" s="611"/>
      <c r="L35" s="611"/>
      <c r="M35" s="611"/>
      <c r="N35" s="611"/>
      <c r="O35" s="611"/>
      <c r="P35" s="611"/>
      <c r="Q35" s="611"/>
      <c r="R35" s="611"/>
      <c r="S35" s="611"/>
      <c r="T35" s="163"/>
      <c r="U35" s="610">
        <f>IF(W35="","",U34+1)</f>
        <v>4</v>
      </c>
      <c r="V35" s="610"/>
      <c r="W35" s="611" t="str">
        <f>IF('各会計、関係団体の財政状況及び健全化判断比率'!B29="","",'各会計、関係団体の財政状況及び健全化判断比率'!B29)</f>
        <v>後期高齢者医療特別会計</v>
      </c>
      <c r="X35" s="611"/>
      <c r="Y35" s="611"/>
      <c r="Z35" s="611"/>
      <c r="AA35" s="611"/>
      <c r="AB35" s="611"/>
      <c r="AC35" s="611"/>
      <c r="AD35" s="611"/>
      <c r="AE35" s="611"/>
      <c r="AF35" s="611"/>
      <c r="AG35" s="611"/>
      <c r="AH35" s="611"/>
      <c r="AI35" s="611"/>
      <c r="AJ35" s="611"/>
      <c r="AK35" s="611"/>
      <c r="AL35" s="163"/>
      <c r="AM35" s="610">
        <f t="shared" ref="AM35:AM43" si="0">IF(AO35="","",AM34+1)</f>
        <v>9</v>
      </c>
      <c r="AN35" s="610"/>
      <c r="AO35" s="611" t="str">
        <f>IF('各会計、関係団体の財政状況及び健全化判断比率'!B34="","",'各会計、関係団体の財政状況及び健全化判断比率'!B34)</f>
        <v>簡易水道事業会計</v>
      </c>
      <c r="AP35" s="611"/>
      <c r="AQ35" s="611"/>
      <c r="AR35" s="611"/>
      <c r="AS35" s="611"/>
      <c r="AT35" s="611"/>
      <c r="AU35" s="611"/>
      <c r="AV35" s="611"/>
      <c r="AW35" s="611"/>
      <c r="AX35" s="611"/>
      <c r="AY35" s="611"/>
      <c r="AZ35" s="611"/>
      <c r="BA35" s="611"/>
      <c r="BB35" s="611"/>
      <c r="BC35" s="611"/>
      <c r="BD35" s="163"/>
      <c r="BE35" s="610">
        <f t="shared" ref="BE35:BE43" si="1">IF(BG35="","",BE34+1)</f>
        <v>13</v>
      </c>
      <c r="BF35" s="610"/>
      <c r="BG35" s="611" t="str">
        <f>IF('各会計、関係団体の財政状況及び健全化判断比率'!B38="","",'各会計、関係団体の財政状況及び健全化判断比率'!B38)</f>
        <v>宅地造成特別会計</v>
      </c>
      <c r="BH35" s="611"/>
      <c r="BI35" s="611"/>
      <c r="BJ35" s="611"/>
      <c r="BK35" s="611"/>
      <c r="BL35" s="611"/>
      <c r="BM35" s="611"/>
      <c r="BN35" s="611"/>
      <c r="BO35" s="611"/>
      <c r="BP35" s="611"/>
      <c r="BQ35" s="611"/>
      <c r="BR35" s="611"/>
      <c r="BS35" s="611"/>
      <c r="BT35" s="611"/>
      <c r="BU35" s="611"/>
      <c r="BV35" s="163"/>
      <c r="BW35" s="610">
        <f t="shared" ref="BW35:BW43" si="2">IF(BY35="","",BW34+1)</f>
        <v>16</v>
      </c>
      <c r="BX35" s="610"/>
      <c r="BY35" s="611" t="str">
        <f>IF('各会計、関係団体の財政状況及び健全化判断比率'!B69="","",'各会計、関係団体の財政状況及び健全化判断比率'!B69)</f>
        <v>福井県後期高齢者医療広域連合（事業会計）</v>
      </c>
      <c r="BZ35" s="611"/>
      <c r="CA35" s="611"/>
      <c r="CB35" s="611"/>
      <c r="CC35" s="611"/>
      <c r="CD35" s="611"/>
      <c r="CE35" s="611"/>
      <c r="CF35" s="611"/>
      <c r="CG35" s="611"/>
      <c r="CH35" s="611"/>
      <c r="CI35" s="611"/>
      <c r="CJ35" s="611"/>
      <c r="CK35" s="611"/>
      <c r="CL35" s="611"/>
      <c r="CM35" s="611"/>
      <c r="CN35" s="163"/>
      <c r="CO35" s="610">
        <f t="shared" ref="CO35:CO43" si="3">IF(CQ35="","",CO34+1)</f>
        <v>23</v>
      </c>
      <c r="CP35" s="610"/>
      <c r="CQ35" s="611" t="str">
        <f>IF('各会計、関係団体の財政状況及び健全化判断比率'!BS8="","",'各会計、関係団体の財政状況及び健全化判断比率'!BS8)</f>
        <v>（公財）福井市ふれあい公社</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68"/>
    </row>
    <row r="36" spans="1:113" ht="32.25" customHeight="1" x14ac:dyDescent="0.2">
      <c r="A36" s="163"/>
      <c r="B36" s="190"/>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5</v>
      </c>
      <c r="V36" s="610"/>
      <c r="W36" s="611" t="str">
        <f>IF('各会計、関係団体の財政状況及び健全化判断比率'!B30="","",'各会計、関係団体の財政状況及び健全化判断比率'!B30)</f>
        <v>介護保険特別会計</v>
      </c>
      <c r="X36" s="611"/>
      <c r="Y36" s="611"/>
      <c r="Z36" s="611"/>
      <c r="AA36" s="611"/>
      <c r="AB36" s="611"/>
      <c r="AC36" s="611"/>
      <c r="AD36" s="611"/>
      <c r="AE36" s="611"/>
      <c r="AF36" s="611"/>
      <c r="AG36" s="611"/>
      <c r="AH36" s="611"/>
      <c r="AI36" s="611"/>
      <c r="AJ36" s="611"/>
      <c r="AK36" s="611"/>
      <c r="AL36" s="163"/>
      <c r="AM36" s="610">
        <f t="shared" si="0"/>
        <v>10</v>
      </c>
      <c r="AN36" s="610"/>
      <c r="AO36" s="611" t="str">
        <f>IF('各会計、関係団体の財政状況及び健全化判断比率'!B35="","",'各会計、関係団体の財政状況及び健全化判断比率'!B35)</f>
        <v>下水道事業会計</v>
      </c>
      <c r="AP36" s="611"/>
      <c r="AQ36" s="611"/>
      <c r="AR36" s="611"/>
      <c r="AS36" s="611"/>
      <c r="AT36" s="611"/>
      <c r="AU36" s="611"/>
      <c r="AV36" s="611"/>
      <c r="AW36" s="611"/>
      <c r="AX36" s="611"/>
      <c r="AY36" s="611"/>
      <c r="AZ36" s="611"/>
      <c r="BA36" s="611"/>
      <c r="BB36" s="611"/>
      <c r="BC36" s="611"/>
      <c r="BD36" s="163"/>
      <c r="BE36" s="610">
        <f t="shared" si="1"/>
        <v>14</v>
      </c>
      <c r="BF36" s="610"/>
      <c r="BG36" s="611" t="str">
        <f>IF('各会計、関係団体の財政状況及び健全化判断比率'!B39="","",'各会計、関係団体の財政状況及び健全化判断比率'!B39)</f>
        <v>産業団地整備特別会計</v>
      </c>
      <c r="BH36" s="611"/>
      <c r="BI36" s="611"/>
      <c r="BJ36" s="611"/>
      <c r="BK36" s="611"/>
      <c r="BL36" s="611"/>
      <c r="BM36" s="611"/>
      <c r="BN36" s="611"/>
      <c r="BO36" s="611"/>
      <c r="BP36" s="611"/>
      <c r="BQ36" s="611"/>
      <c r="BR36" s="611"/>
      <c r="BS36" s="611"/>
      <c r="BT36" s="611"/>
      <c r="BU36" s="611"/>
      <c r="BV36" s="163"/>
      <c r="BW36" s="610">
        <f t="shared" si="2"/>
        <v>17</v>
      </c>
      <c r="BX36" s="610"/>
      <c r="BY36" s="611" t="str">
        <f>IF('各会計、関係団体の財政状況及び健全化判断比率'!B70="","",'各会計、関係団体の財政状況及び健全化判断比率'!B70)</f>
        <v>福井県市町総合事務組合（普通会計）</v>
      </c>
      <c r="BZ36" s="611"/>
      <c r="CA36" s="611"/>
      <c r="CB36" s="611"/>
      <c r="CC36" s="611"/>
      <c r="CD36" s="611"/>
      <c r="CE36" s="611"/>
      <c r="CF36" s="611"/>
      <c r="CG36" s="611"/>
      <c r="CH36" s="611"/>
      <c r="CI36" s="611"/>
      <c r="CJ36" s="611"/>
      <c r="CK36" s="611"/>
      <c r="CL36" s="611"/>
      <c r="CM36" s="611"/>
      <c r="CN36" s="163"/>
      <c r="CO36" s="610">
        <f t="shared" si="3"/>
        <v>24</v>
      </c>
      <c r="CP36" s="610"/>
      <c r="CQ36" s="611" t="str">
        <f>IF('各会計、関係団体の財政状況及び健全化判断比率'!BS9="","",'各会計、関係団体の財政状況及び健全化判断比率'!BS9)</f>
        <v>（公財）歴史のみえるまちづくり協会</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68"/>
    </row>
    <row r="37" spans="1:113" ht="32.25" customHeight="1" x14ac:dyDescent="0.2">
      <c r="A37" s="163"/>
      <c r="B37" s="190"/>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f t="shared" si="4"/>
        <v>6</v>
      </c>
      <c r="V37" s="610"/>
      <c r="W37" s="611" t="str">
        <f>IF('各会計、関係団体の財政状況及び健全化判断比率'!B31="","",'各会計、関係団体の財政状況及び健全化判断比率'!B31)</f>
        <v>競輪特別会計</v>
      </c>
      <c r="X37" s="611"/>
      <c r="Y37" s="611"/>
      <c r="Z37" s="611"/>
      <c r="AA37" s="611"/>
      <c r="AB37" s="611"/>
      <c r="AC37" s="611"/>
      <c r="AD37" s="611"/>
      <c r="AE37" s="611"/>
      <c r="AF37" s="611"/>
      <c r="AG37" s="611"/>
      <c r="AH37" s="611"/>
      <c r="AI37" s="611"/>
      <c r="AJ37" s="611"/>
      <c r="AK37" s="611"/>
      <c r="AL37" s="163"/>
      <c r="AM37" s="610">
        <f t="shared" si="0"/>
        <v>11</v>
      </c>
      <c r="AN37" s="610"/>
      <c r="AO37" s="611" t="str">
        <f>IF('各会計、関係団体の財政状況及び健全化判断比率'!B36="","",'各会計、関係団体の財政状況及び健全化判断比率'!B36)</f>
        <v>集落排水事業会計</v>
      </c>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18</v>
      </c>
      <c r="BX37" s="610"/>
      <c r="BY37" s="611" t="str">
        <f>IF('各会計、関係団体の財政状況及び健全化判断比率'!B71="","",'各会計、関係団体の財政状況及び健全化判断比率'!B71)</f>
        <v>福井県市町総合事務組合（事業会計）</v>
      </c>
      <c r="BZ37" s="611"/>
      <c r="CA37" s="611"/>
      <c r="CB37" s="611"/>
      <c r="CC37" s="611"/>
      <c r="CD37" s="611"/>
      <c r="CE37" s="611"/>
      <c r="CF37" s="611"/>
      <c r="CG37" s="611"/>
      <c r="CH37" s="611"/>
      <c r="CI37" s="611"/>
      <c r="CJ37" s="611"/>
      <c r="CK37" s="611"/>
      <c r="CL37" s="611"/>
      <c r="CM37" s="611"/>
      <c r="CN37" s="163"/>
      <c r="CO37" s="610">
        <f t="shared" si="3"/>
        <v>25</v>
      </c>
      <c r="CP37" s="610"/>
      <c r="CQ37" s="611" t="str">
        <f>IF('各会計、関係団体の財政状況及び健全化判断比率'!BS10="","",'各会計、関係団体の財政状況及び健全化判断比率'!BS10)</f>
        <v>まちづくり福井株式会社</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68"/>
    </row>
    <row r="38" spans="1:113" ht="32.25" customHeight="1" x14ac:dyDescent="0.2">
      <c r="A38" s="163"/>
      <c r="B38" s="190"/>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f t="shared" si="4"/>
        <v>7</v>
      </c>
      <c r="V38" s="610"/>
      <c r="W38" s="611" t="str">
        <f>IF('各会計、関係団体の財政状況及び健全化判断比率'!B32="","",'各会計、関係団体の財政状況及び健全化判断比率'!B32)</f>
        <v>駐車場特別会計</v>
      </c>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19</v>
      </c>
      <c r="BX38" s="610"/>
      <c r="BY38" s="611" t="str">
        <f>IF('各会計、関係団体の財政状況及び健全化判断比率'!B72="","",'各会計、関係団体の財政状況及び健全化判断比率'!B72)</f>
        <v>福井県自治会館組合</v>
      </c>
      <c r="BZ38" s="611"/>
      <c r="CA38" s="611"/>
      <c r="CB38" s="611"/>
      <c r="CC38" s="611"/>
      <c r="CD38" s="611"/>
      <c r="CE38" s="611"/>
      <c r="CF38" s="611"/>
      <c r="CG38" s="611"/>
      <c r="CH38" s="611"/>
      <c r="CI38" s="611"/>
      <c r="CJ38" s="611"/>
      <c r="CK38" s="611"/>
      <c r="CL38" s="611"/>
      <c r="CM38" s="611"/>
      <c r="CN38" s="163"/>
      <c r="CO38" s="610">
        <f t="shared" si="3"/>
        <v>26</v>
      </c>
      <c r="CP38" s="610"/>
      <c r="CQ38" s="611" t="str">
        <f>IF('各会計、関係団体の財政状況及び健全化判断比率'!BS11="","",'各会計、関係団体の財政状況及び健全化判断比率'!BS11)</f>
        <v>（公財）福井市観光協会</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68"/>
    </row>
    <row r="39" spans="1:113" ht="32.25" customHeight="1" x14ac:dyDescent="0.2">
      <c r="A39" s="163"/>
      <c r="B39" s="190"/>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20</v>
      </c>
      <c r="BX39" s="610"/>
      <c r="BY39" s="611" t="str">
        <f>IF('各会計、関係団体の財政状況及び健全化判断比率'!B73="","",'各会計、関係団体の財政状況及び健全化判断比率'!B73)</f>
        <v>鯖江広域衛生施設組合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68"/>
    </row>
    <row r="40" spans="1:113" ht="32.25" customHeight="1" x14ac:dyDescent="0.2">
      <c r="A40" s="163"/>
      <c r="B40" s="190"/>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21</v>
      </c>
      <c r="BX40" s="610"/>
      <c r="BY40" s="611" t="str">
        <f>IF('各会計、関係団体の財政状況及び健全化判断比率'!B74="","",'各会計、関係団体の財政状況及び健全化判断比率'!B74)</f>
        <v>福井坂井地区広域市町村圏事務組合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68"/>
    </row>
    <row r="41" spans="1:113" ht="32.25" customHeight="1" x14ac:dyDescent="0.2">
      <c r="A41" s="163"/>
      <c r="B41" s="190"/>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68"/>
    </row>
    <row r="42" spans="1:113" ht="32.25" customHeight="1" x14ac:dyDescent="0.2">
      <c r="B42" s="190"/>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68"/>
    </row>
    <row r="43" spans="1:113" ht="32.25" customHeight="1" x14ac:dyDescent="0.2">
      <c r="B43" s="190"/>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v+XQFXN/DDkN4XW2MAddQfPl7bJYFcXv7QP7l8gqvhil6esu38okQqfIhuvIhnlScUdMRhc9CoREQ6PZIwjwQA==" saltValue="ffHfShpXQdjDiblYes/WA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44840896</v>
      </c>
      <c r="S5" s="626"/>
      <c r="T5" s="626"/>
      <c r="U5" s="626"/>
      <c r="V5" s="626"/>
      <c r="W5" s="626"/>
      <c r="X5" s="626"/>
      <c r="Y5" s="627"/>
      <c r="Z5" s="628">
        <v>34.5</v>
      </c>
      <c r="AA5" s="628"/>
      <c r="AB5" s="628"/>
      <c r="AC5" s="628"/>
      <c r="AD5" s="629">
        <v>41517208</v>
      </c>
      <c r="AE5" s="629"/>
      <c r="AF5" s="629"/>
      <c r="AG5" s="629"/>
      <c r="AH5" s="629"/>
      <c r="AI5" s="629"/>
      <c r="AJ5" s="629"/>
      <c r="AK5" s="629"/>
      <c r="AL5" s="630">
        <v>61.8</v>
      </c>
      <c r="AM5" s="631"/>
      <c r="AN5" s="631"/>
      <c r="AO5" s="632"/>
      <c r="AP5" s="622" t="s">
        <v>216</v>
      </c>
      <c r="AQ5" s="623"/>
      <c r="AR5" s="623"/>
      <c r="AS5" s="623"/>
      <c r="AT5" s="623"/>
      <c r="AU5" s="623"/>
      <c r="AV5" s="623"/>
      <c r="AW5" s="623"/>
      <c r="AX5" s="623"/>
      <c r="AY5" s="623"/>
      <c r="AZ5" s="623"/>
      <c r="BA5" s="623"/>
      <c r="BB5" s="623"/>
      <c r="BC5" s="623"/>
      <c r="BD5" s="623"/>
      <c r="BE5" s="623"/>
      <c r="BF5" s="624"/>
      <c r="BG5" s="636">
        <v>41424801</v>
      </c>
      <c r="BH5" s="637"/>
      <c r="BI5" s="637"/>
      <c r="BJ5" s="637"/>
      <c r="BK5" s="637"/>
      <c r="BL5" s="637"/>
      <c r="BM5" s="637"/>
      <c r="BN5" s="638"/>
      <c r="BO5" s="639">
        <v>92.4</v>
      </c>
      <c r="BP5" s="639"/>
      <c r="BQ5" s="639"/>
      <c r="BR5" s="639"/>
      <c r="BS5" s="640">
        <v>1019981</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974064</v>
      </c>
      <c r="S6" s="637"/>
      <c r="T6" s="637"/>
      <c r="U6" s="637"/>
      <c r="V6" s="637"/>
      <c r="W6" s="637"/>
      <c r="X6" s="637"/>
      <c r="Y6" s="638"/>
      <c r="Z6" s="639">
        <v>0.8</v>
      </c>
      <c r="AA6" s="639"/>
      <c r="AB6" s="639"/>
      <c r="AC6" s="639"/>
      <c r="AD6" s="640">
        <v>974064</v>
      </c>
      <c r="AE6" s="640"/>
      <c r="AF6" s="640"/>
      <c r="AG6" s="640"/>
      <c r="AH6" s="640"/>
      <c r="AI6" s="640"/>
      <c r="AJ6" s="640"/>
      <c r="AK6" s="640"/>
      <c r="AL6" s="641">
        <v>1.4</v>
      </c>
      <c r="AM6" s="642"/>
      <c r="AN6" s="642"/>
      <c r="AO6" s="643"/>
      <c r="AP6" s="633" t="s">
        <v>221</v>
      </c>
      <c r="AQ6" s="634"/>
      <c r="AR6" s="634"/>
      <c r="AS6" s="634"/>
      <c r="AT6" s="634"/>
      <c r="AU6" s="634"/>
      <c r="AV6" s="634"/>
      <c r="AW6" s="634"/>
      <c r="AX6" s="634"/>
      <c r="AY6" s="634"/>
      <c r="AZ6" s="634"/>
      <c r="BA6" s="634"/>
      <c r="BB6" s="634"/>
      <c r="BC6" s="634"/>
      <c r="BD6" s="634"/>
      <c r="BE6" s="634"/>
      <c r="BF6" s="635"/>
      <c r="BG6" s="636">
        <v>41424801</v>
      </c>
      <c r="BH6" s="637"/>
      <c r="BI6" s="637"/>
      <c r="BJ6" s="637"/>
      <c r="BK6" s="637"/>
      <c r="BL6" s="637"/>
      <c r="BM6" s="637"/>
      <c r="BN6" s="638"/>
      <c r="BO6" s="639">
        <v>92.4</v>
      </c>
      <c r="BP6" s="639"/>
      <c r="BQ6" s="639"/>
      <c r="BR6" s="639"/>
      <c r="BS6" s="640">
        <v>1019981</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660962</v>
      </c>
      <c r="CS6" s="637"/>
      <c r="CT6" s="637"/>
      <c r="CU6" s="637"/>
      <c r="CV6" s="637"/>
      <c r="CW6" s="637"/>
      <c r="CX6" s="637"/>
      <c r="CY6" s="638"/>
      <c r="CZ6" s="630">
        <v>0.5</v>
      </c>
      <c r="DA6" s="631"/>
      <c r="DB6" s="631"/>
      <c r="DC6" s="647"/>
      <c r="DD6" s="645" t="s">
        <v>122</v>
      </c>
      <c r="DE6" s="637"/>
      <c r="DF6" s="637"/>
      <c r="DG6" s="637"/>
      <c r="DH6" s="637"/>
      <c r="DI6" s="637"/>
      <c r="DJ6" s="637"/>
      <c r="DK6" s="637"/>
      <c r="DL6" s="637"/>
      <c r="DM6" s="637"/>
      <c r="DN6" s="637"/>
      <c r="DO6" s="637"/>
      <c r="DP6" s="638"/>
      <c r="DQ6" s="645">
        <v>642698</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18899</v>
      </c>
      <c r="S7" s="637"/>
      <c r="T7" s="637"/>
      <c r="U7" s="637"/>
      <c r="V7" s="637"/>
      <c r="W7" s="637"/>
      <c r="X7" s="637"/>
      <c r="Y7" s="638"/>
      <c r="Z7" s="639">
        <v>0</v>
      </c>
      <c r="AA7" s="639"/>
      <c r="AB7" s="639"/>
      <c r="AC7" s="639"/>
      <c r="AD7" s="640">
        <v>18899</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19346305</v>
      </c>
      <c r="BH7" s="637"/>
      <c r="BI7" s="637"/>
      <c r="BJ7" s="637"/>
      <c r="BK7" s="637"/>
      <c r="BL7" s="637"/>
      <c r="BM7" s="637"/>
      <c r="BN7" s="638"/>
      <c r="BO7" s="639">
        <v>43.1</v>
      </c>
      <c r="BP7" s="639"/>
      <c r="BQ7" s="639"/>
      <c r="BR7" s="639"/>
      <c r="BS7" s="640">
        <v>1019981</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10219857</v>
      </c>
      <c r="CS7" s="637"/>
      <c r="CT7" s="637"/>
      <c r="CU7" s="637"/>
      <c r="CV7" s="637"/>
      <c r="CW7" s="637"/>
      <c r="CX7" s="637"/>
      <c r="CY7" s="638"/>
      <c r="CZ7" s="639">
        <v>8.1</v>
      </c>
      <c r="DA7" s="639"/>
      <c r="DB7" s="639"/>
      <c r="DC7" s="639"/>
      <c r="DD7" s="645">
        <v>463797</v>
      </c>
      <c r="DE7" s="637"/>
      <c r="DF7" s="637"/>
      <c r="DG7" s="637"/>
      <c r="DH7" s="637"/>
      <c r="DI7" s="637"/>
      <c r="DJ7" s="637"/>
      <c r="DK7" s="637"/>
      <c r="DL7" s="637"/>
      <c r="DM7" s="637"/>
      <c r="DN7" s="637"/>
      <c r="DO7" s="637"/>
      <c r="DP7" s="638"/>
      <c r="DQ7" s="645">
        <v>8283143</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400376</v>
      </c>
      <c r="S8" s="637"/>
      <c r="T8" s="637"/>
      <c r="U8" s="637"/>
      <c r="V8" s="637"/>
      <c r="W8" s="637"/>
      <c r="X8" s="637"/>
      <c r="Y8" s="638"/>
      <c r="Z8" s="639">
        <v>0.3</v>
      </c>
      <c r="AA8" s="639"/>
      <c r="AB8" s="639"/>
      <c r="AC8" s="639"/>
      <c r="AD8" s="640">
        <v>400376</v>
      </c>
      <c r="AE8" s="640"/>
      <c r="AF8" s="640"/>
      <c r="AG8" s="640"/>
      <c r="AH8" s="640"/>
      <c r="AI8" s="640"/>
      <c r="AJ8" s="640"/>
      <c r="AK8" s="640"/>
      <c r="AL8" s="641">
        <v>0.6</v>
      </c>
      <c r="AM8" s="642"/>
      <c r="AN8" s="642"/>
      <c r="AO8" s="643"/>
      <c r="AP8" s="633" t="s">
        <v>227</v>
      </c>
      <c r="AQ8" s="634"/>
      <c r="AR8" s="634"/>
      <c r="AS8" s="634"/>
      <c r="AT8" s="634"/>
      <c r="AU8" s="634"/>
      <c r="AV8" s="634"/>
      <c r="AW8" s="634"/>
      <c r="AX8" s="634"/>
      <c r="AY8" s="634"/>
      <c r="AZ8" s="634"/>
      <c r="BA8" s="634"/>
      <c r="BB8" s="634"/>
      <c r="BC8" s="634"/>
      <c r="BD8" s="634"/>
      <c r="BE8" s="634"/>
      <c r="BF8" s="635"/>
      <c r="BG8" s="636">
        <v>422086</v>
      </c>
      <c r="BH8" s="637"/>
      <c r="BI8" s="637"/>
      <c r="BJ8" s="637"/>
      <c r="BK8" s="637"/>
      <c r="BL8" s="637"/>
      <c r="BM8" s="637"/>
      <c r="BN8" s="638"/>
      <c r="BO8" s="639">
        <v>0.9</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51852936</v>
      </c>
      <c r="CS8" s="637"/>
      <c r="CT8" s="637"/>
      <c r="CU8" s="637"/>
      <c r="CV8" s="637"/>
      <c r="CW8" s="637"/>
      <c r="CX8" s="637"/>
      <c r="CY8" s="638"/>
      <c r="CZ8" s="639">
        <v>41</v>
      </c>
      <c r="DA8" s="639"/>
      <c r="DB8" s="639"/>
      <c r="DC8" s="639"/>
      <c r="DD8" s="645">
        <v>355925</v>
      </c>
      <c r="DE8" s="637"/>
      <c r="DF8" s="637"/>
      <c r="DG8" s="637"/>
      <c r="DH8" s="637"/>
      <c r="DI8" s="637"/>
      <c r="DJ8" s="637"/>
      <c r="DK8" s="637"/>
      <c r="DL8" s="637"/>
      <c r="DM8" s="637"/>
      <c r="DN8" s="637"/>
      <c r="DO8" s="637"/>
      <c r="DP8" s="638"/>
      <c r="DQ8" s="645">
        <v>26144715</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533672</v>
      </c>
      <c r="S9" s="637"/>
      <c r="T9" s="637"/>
      <c r="U9" s="637"/>
      <c r="V9" s="637"/>
      <c r="W9" s="637"/>
      <c r="X9" s="637"/>
      <c r="Y9" s="638"/>
      <c r="Z9" s="639">
        <v>0.4</v>
      </c>
      <c r="AA9" s="639"/>
      <c r="AB9" s="639"/>
      <c r="AC9" s="639"/>
      <c r="AD9" s="640">
        <v>533672</v>
      </c>
      <c r="AE9" s="640"/>
      <c r="AF9" s="640"/>
      <c r="AG9" s="640"/>
      <c r="AH9" s="640"/>
      <c r="AI9" s="640"/>
      <c r="AJ9" s="640"/>
      <c r="AK9" s="640"/>
      <c r="AL9" s="641">
        <v>0.8</v>
      </c>
      <c r="AM9" s="642"/>
      <c r="AN9" s="642"/>
      <c r="AO9" s="643"/>
      <c r="AP9" s="633" t="s">
        <v>230</v>
      </c>
      <c r="AQ9" s="634"/>
      <c r="AR9" s="634"/>
      <c r="AS9" s="634"/>
      <c r="AT9" s="634"/>
      <c r="AU9" s="634"/>
      <c r="AV9" s="634"/>
      <c r="AW9" s="634"/>
      <c r="AX9" s="634"/>
      <c r="AY9" s="634"/>
      <c r="AZ9" s="634"/>
      <c r="BA9" s="634"/>
      <c r="BB9" s="634"/>
      <c r="BC9" s="634"/>
      <c r="BD9" s="634"/>
      <c r="BE9" s="634"/>
      <c r="BF9" s="635"/>
      <c r="BG9" s="636">
        <v>14839715</v>
      </c>
      <c r="BH9" s="637"/>
      <c r="BI9" s="637"/>
      <c r="BJ9" s="637"/>
      <c r="BK9" s="637"/>
      <c r="BL9" s="637"/>
      <c r="BM9" s="637"/>
      <c r="BN9" s="638"/>
      <c r="BO9" s="639">
        <v>33.1</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11909965</v>
      </c>
      <c r="CS9" s="637"/>
      <c r="CT9" s="637"/>
      <c r="CU9" s="637"/>
      <c r="CV9" s="637"/>
      <c r="CW9" s="637"/>
      <c r="CX9" s="637"/>
      <c r="CY9" s="638"/>
      <c r="CZ9" s="639">
        <v>9.4</v>
      </c>
      <c r="DA9" s="639"/>
      <c r="DB9" s="639"/>
      <c r="DC9" s="639"/>
      <c r="DD9" s="645">
        <v>5258969</v>
      </c>
      <c r="DE9" s="637"/>
      <c r="DF9" s="637"/>
      <c r="DG9" s="637"/>
      <c r="DH9" s="637"/>
      <c r="DI9" s="637"/>
      <c r="DJ9" s="637"/>
      <c r="DK9" s="637"/>
      <c r="DL9" s="637"/>
      <c r="DM9" s="637"/>
      <c r="DN9" s="637"/>
      <c r="DO9" s="637"/>
      <c r="DP9" s="638"/>
      <c r="DQ9" s="645">
        <v>6471391</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1234249</v>
      </c>
      <c r="BH10" s="637"/>
      <c r="BI10" s="637"/>
      <c r="BJ10" s="637"/>
      <c r="BK10" s="637"/>
      <c r="BL10" s="637"/>
      <c r="BM10" s="637"/>
      <c r="BN10" s="638"/>
      <c r="BO10" s="639">
        <v>2.8</v>
      </c>
      <c r="BP10" s="639"/>
      <c r="BQ10" s="639"/>
      <c r="BR10" s="639"/>
      <c r="BS10" s="640">
        <v>208177</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224871</v>
      </c>
      <c r="CS10" s="637"/>
      <c r="CT10" s="637"/>
      <c r="CU10" s="637"/>
      <c r="CV10" s="637"/>
      <c r="CW10" s="637"/>
      <c r="CX10" s="637"/>
      <c r="CY10" s="638"/>
      <c r="CZ10" s="639">
        <v>0.2</v>
      </c>
      <c r="DA10" s="639"/>
      <c r="DB10" s="639"/>
      <c r="DC10" s="639"/>
      <c r="DD10" s="645">
        <v>7272</v>
      </c>
      <c r="DE10" s="637"/>
      <c r="DF10" s="637"/>
      <c r="DG10" s="637"/>
      <c r="DH10" s="637"/>
      <c r="DI10" s="637"/>
      <c r="DJ10" s="637"/>
      <c r="DK10" s="637"/>
      <c r="DL10" s="637"/>
      <c r="DM10" s="637"/>
      <c r="DN10" s="637"/>
      <c r="DO10" s="637"/>
      <c r="DP10" s="638"/>
      <c r="DQ10" s="645">
        <v>51029</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7489755</v>
      </c>
      <c r="S11" s="637"/>
      <c r="T11" s="637"/>
      <c r="U11" s="637"/>
      <c r="V11" s="637"/>
      <c r="W11" s="637"/>
      <c r="X11" s="637"/>
      <c r="Y11" s="638"/>
      <c r="Z11" s="641">
        <v>5.8</v>
      </c>
      <c r="AA11" s="642"/>
      <c r="AB11" s="642"/>
      <c r="AC11" s="648"/>
      <c r="AD11" s="645">
        <v>7489755</v>
      </c>
      <c r="AE11" s="637"/>
      <c r="AF11" s="637"/>
      <c r="AG11" s="637"/>
      <c r="AH11" s="637"/>
      <c r="AI11" s="637"/>
      <c r="AJ11" s="637"/>
      <c r="AK11" s="638"/>
      <c r="AL11" s="641">
        <v>11.1</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2850255</v>
      </c>
      <c r="BH11" s="637"/>
      <c r="BI11" s="637"/>
      <c r="BJ11" s="637"/>
      <c r="BK11" s="637"/>
      <c r="BL11" s="637"/>
      <c r="BM11" s="637"/>
      <c r="BN11" s="638"/>
      <c r="BO11" s="639">
        <v>6.4</v>
      </c>
      <c r="BP11" s="639"/>
      <c r="BQ11" s="639"/>
      <c r="BR11" s="639"/>
      <c r="BS11" s="640">
        <v>811804</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2833395</v>
      </c>
      <c r="CS11" s="637"/>
      <c r="CT11" s="637"/>
      <c r="CU11" s="637"/>
      <c r="CV11" s="637"/>
      <c r="CW11" s="637"/>
      <c r="CX11" s="637"/>
      <c r="CY11" s="638"/>
      <c r="CZ11" s="639">
        <v>2.2000000000000002</v>
      </c>
      <c r="DA11" s="639"/>
      <c r="DB11" s="639"/>
      <c r="DC11" s="639"/>
      <c r="DD11" s="645">
        <v>709055</v>
      </c>
      <c r="DE11" s="637"/>
      <c r="DF11" s="637"/>
      <c r="DG11" s="637"/>
      <c r="DH11" s="637"/>
      <c r="DI11" s="637"/>
      <c r="DJ11" s="637"/>
      <c r="DK11" s="637"/>
      <c r="DL11" s="637"/>
      <c r="DM11" s="637"/>
      <c r="DN11" s="637"/>
      <c r="DO11" s="637"/>
      <c r="DP11" s="638"/>
      <c r="DQ11" s="645">
        <v>1522535</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v>24436</v>
      </c>
      <c r="S12" s="637"/>
      <c r="T12" s="637"/>
      <c r="U12" s="637"/>
      <c r="V12" s="637"/>
      <c r="W12" s="637"/>
      <c r="X12" s="637"/>
      <c r="Y12" s="638"/>
      <c r="Z12" s="639">
        <v>0</v>
      </c>
      <c r="AA12" s="639"/>
      <c r="AB12" s="639"/>
      <c r="AC12" s="639"/>
      <c r="AD12" s="640">
        <v>24436</v>
      </c>
      <c r="AE12" s="640"/>
      <c r="AF12" s="640"/>
      <c r="AG12" s="640"/>
      <c r="AH12" s="640"/>
      <c r="AI12" s="640"/>
      <c r="AJ12" s="640"/>
      <c r="AK12" s="640"/>
      <c r="AL12" s="641">
        <v>0</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19338452</v>
      </c>
      <c r="BH12" s="637"/>
      <c r="BI12" s="637"/>
      <c r="BJ12" s="637"/>
      <c r="BK12" s="637"/>
      <c r="BL12" s="637"/>
      <c r="BM12" s="637"/>
      <c r="BN12" s="638"/>
      <c r="BO12" s="639">
        <v>43.1</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2528777</v>
      </c>
      <c r="CS12" s="637"/>
      <c r="CT12" s="637"/>
      <c r="CU12" s="637"/>
      <c r="CV12" s="637"/>
      <c r="CW12" s="637"/>
      <c r="CX12" s="637"/>
      <c r="CY12" s="638"/>
      <c r="CZ12" s="639">
        <v>2</v>
      </c>
      <c r="DA12" s="639"/>
      <c r="DB12" s="639"/>
      <c r="DC12" s="639"/>
      <c r="DD12" s="645">
        <v>404112</v>
      </c>
      <c r="DE12" s="637"/>
      <c r="DF12" s="637"/>
      <c r="DG12" s="637"/>
      <c r="DH12" s="637"/>
      <c r="DI12" s="637"/>
      <c r="DJ12" s="637"/>
      <c r="DK12" s="637"/>
      <c r="DL12" s="637"/>
      <c r="DM12" s="637"/>
      <c r="DN12" s="637"/>
      <c r="DO12" s="637"/>
      <c r="DP12" s="638"/>
      <c r="DQ12" s="645">
        <v>1525193</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19157256</v>
      </c>
      <c r="BH13" s="637"/>
      <c r="BI13" s="637"/>
      <c r="BJ13" s="637"/>
      <c r="BK13" s="637"/>
      <c r="BL13" s="637"/>
      <c r="BM13" s="637"/>
      <c r="BN13" s="638"/>
      <c r="BO13" s="639">
        <v>42.7</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16928445</v>
      </c>
      <c r="CS13" s="637"/>
      <c r="CT13" s="637"/>
      <c r="CU13" s="637"/>
      <c r="CV13" s="637"/>
      <c r="CW13" s="637"/>
      <c r="CX13" s="637"/>
      <c r="CY13" s="638"/>
      <c r="CZ13" s="639">
        <v>13.4</v>
      </c>
      <c r="DA13" s="639"/>
      <c r="DB13" s="639"/>
      <c r="DC13" s="639"/>
      <c r="DD13" s="645">
        <v>7182624</v>
      </c>
      <c r="DE13" s="637"/>
      <c r="DF13" s="637"/>
      <c r="DG13" s="637"/>
      <c r="DH13" s="637"/>
      <c r="DI13" s="637"/>
      <c r="DJ13" s="637"/>
      <c r="DK13" s="637"/>
      <c r="DL13" s="637"/>
      <c r="DM13" s="637"/>
      <c r="DN13" s="637"/>
      <c r="DO13" s="637"/>
      <c r="DP13" s="638"/>
      <c r="DQ13" s="645">
        <v>9501936</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861978</v>
      </c>
      <c r="BH14" s="637"/>
      <c r="BI14" s="637"/>
      <c r="BJ14" s="637"/>
      <c r="BK14" s="637"/>
      <c r="BL14" s="637"/>
      <c r="BM14" s="637"/>
      <c r="BN14" s="638"/>
      <c r="BO14" s="639">
        <v>1.9</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3637722</v>
      </c>
      <c r="CS14" s="637"/>
      <c r="CT14" s="637"/>
      <c r="CU14" s="637"/>
      <c r="CV14" s="637"/>
      <c r="CW14" s="637"/>
      <c r="CX14" s="637"/>
      <c r="CY14" s="638"/>
      <c r="CZ14" s="639">
        <v>2.9</v>
      </c>
      <c r="DA14" s="639"/>
      <c r="DB14" s="639"/>
      <c r="DC14" s="639"/>
      <c r="DD14" s="645">
        <v>357950</v>
      </c>
      <c r="DE14" s="637"/>
      <c r="DF14" s="637"/>
      <c r="DG14" s="637"/>
      <c r="DH14" s="637"/>
      <c r="DI14" s="637"/>
      <c r="DJ14" s="637"/>
      <c r="DK14" s="637"/>
      <c r="DL14" s="637"/>
      <c r="DM14" s="637"/>
      <c r="DN14" s="637"/>
      <c r="DO14" s="637"/>
      <c r="DP14" s="638"/>
      <c r="DQ14" s="645">
        <v>3320081</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134594</v>
      </c>
      <c r="S15" s="637"/>
      <c r="T15" s="637"/>
      <c r="U15" s="637"/>
      <c r="V15" s="637"/>
      <c r="W15" s="637"/>
      <c r="X15" s="637"/>
      <c r="Y15" s="638"/>
      <c r="Z15" s="639">
        <v>0.1</v>
      </c>
      <c r="AA15" s="639"/>
      <c r="AB15" s="639"/>
      <c r="AC15" s="639"/>
      <c r="AD15" s="640">
        <v>134594</v>
      </c>
      <c r="AE15" s="640"/>
      <c r="AF15" s="640"/>
      <c r="AG15" s="640"/>
      <c r="AH15" s="640"/>
      <c r="AI15" s="640"/>
      <c r="AJ15" s="640"/>
      <c r="AK15" s="640"/>
      <c r="AL15" s="641">
        <v>0.2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1878066</v>
      </c>
      <c r="BH15" s="637"/>
      <c r="BI15" s="637"/>
      <c r="BJ15" s="637"/>
      <c r="BK15" s="637"/>
      <c r="BL15" s="637"/>
      <c r="BM15" s="637"/>
      <c r="BN15" s="638"/>
      <c r="BO15" s="639">
        <v>4.2</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12587519</v>
      </c>
      <c r="CS15" s="637"/>
      <c r="CT15" s="637"/>
      <c r="CU15" s="637"/>
      <c r="CV15" s="637"/>
      <c r="CW15" s="637"/>
      <c r="CX15" s="637"/>
      <c r="CY15" s="638"/>
      <c r="CZ15" s="639">
        <v>9.9</v>
      </c>
      <c r="DA15" s="639"/>
      <c r="DB15" s="639"/>
      <c r="DC15" s="639"/>
      <c r="DD15" s="645">
        <v>3436279</v>
      </c>
      <c r="DE15" s="637"/>
      <c r="DF15" s="637"/>
      <c r="DG15" s="637"/>
      <c r="DH15" s="637"/>
      <c r="DI15" s="637"/>
      <c r="DJ15" s="637"/>
      <c r="DK15" s="637"/>
      <c r="DL15" s="637"/>
      <c r="DM15" s="637"/>
      <c r="DN15" s="637"/>
      <c r="DO15" s="637"/>
      <c r="DP15" s="638"/>
      <c r="DQ15" s="645">
        <v>8144790</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1214275</v>
      </c>
      <c r="S16" s="637"/>
      <c r="T16" s="637"/>
      <c r="U16" s="637"/>
      <c r="V16" s="637"/>
      <c r="W16" s="637"/>
      <c r="X16" s="637"/>
      <c r="Y16" s="638"/>
      <c r="Z16" s="639">
        <v>0.9</v>
      </c>
      <c r="AA16" s="639"/>
      <c r="AB16" s="639"/>
      <c r="AC16" s="639"/>
      <c r="AD16" s="640">
        <v>1214275</v>
      </c>
      <c r="AE16" s="640"/>
      <c r="AF16" s="640"/>
      <c r="AG16" s="640"/>
      <c r="AH16" s="640"/>
      <c r="AI16" s="640"/>
      <c r="AJ16" s="640"/>
      <c r="AK16" s="640"/>
      <c r="AL16" s="641">
        <v>1.8</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402116</v>
      </c>
      <c r="CS16" s="637"/>
      <c r="CT16" s="637"/>
      <c r="CU16" s="637"/>
      <c r="CV16" s="637"/>
      <c r="CW16" s="637"/>
      <c r="CX16" s="637"/>
      <c r="CY16" s="638"/>
      <c r="CZ16" s="639">
        <v>0.3</v>
      </c>
      <c r="DA16" s="639"/>
      <c r="DB16" s="639"/>
      <c r="DC16" s="639"/>
      <c r="DD16" s="645" t="s">
        <v>122</v>
      </c>
      <c r="DE16" s="637"/>
      <c r="DF16" s="637"/>
      <c r="DG16" s="637"/>
      <c r="DH16" s="637"/>
      <c r="DI16" s="637"/>
      <c r="DJ16" s="637"/>
      <c r="DK16" s="637"/>
      <c r="DL16" s="637"/>
      <c r="DM16" s="637"/>
      <c r="DN16" s="637"/>
      <c r="DO16" s="637"/>
      <c r="DP16" s="638"/>
      <c r="DQ16" s="645">
        <v>95752</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1449287</v>
      </c>
      <c r="S17" s="637"/>
      <c r="T17" s="637"/>
      <c r="U17" s="637"/>
      <c r="V17" s="637"/>
      <c r="W17" s="637"/>
      <c r="X17" s="637"/>
      <c r="Y17" s="638"/>
      <c r="Z17" s="639">
        <v>1.1000000000000001</v>
      </c>
      <c r="AA17" s="639"/>
      <c r="AB17" s="639"/>
      <c r="AC17" s="639"/>
      <c r="AD17" s="640">
        <v>1449083</v>
      </c>
      <c r="AE17" s="640"/>
      <c r="AF17" s="640"/>
      <c r="AG17" s="640"/>
      <c r="AH17" s="640"/>
      <c r="AI17" s="640"/>
      <c r="AJ17" s="640"/>
      <c r="AK17" s="640"/>
      <c r="AL17" s="641">
        <v>2.2000000000000002</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12780634</v>
      </c>
      <c r="CS17" s="637"/>
      <c r="CT17" s="637"/>
      <c r="CU17" s="637"/>
      <c r="CV17" s="637"/>
      <c r="CW17" s="637"/>
      <c r="CX17" s="637"/>
      <c r="CY17" s="638"/>
      <c r="CZ17" s="639">
        <v>10.1</v>
      </c>
      <c r="DA17" s="639"/>
      <c r="DB17" s="639"/>
      <c r="DC17" s="639"/>
      <c r="DD17" s="645" t="s">
        <v>122</v>
      </c>
      <c r="DE17" s="637"/>
      <c r="DF17" s="637"/>
      <c r="DG17" s="637"/>
      <c r="DH17" s="637"/>
      <c r="DI17" s="637"/>
      <c r="DJ17" s="637"/>
      <c r="DK17" s="637"/>
      <c r="DL17" s="637"/>
      <c r="DM17" s="637"/>
      <c r="DN17" s="637"/>
      <c r="DO17" s="637"/>
      <c r="DP17" s="638"/>
      <c r="DQ17" s="645">
        <v>12561661</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248004</v>
      </c>
      <c r="S18" s="637"/>
      <c r="T18" s="637"/>
      <c r="U18" s="637"/>
      <c r="V18" s="637"/>
      <c r="W18" s="637"/>
      <c r="X18" s="637"/>
      <c r="Y18" s="638"/>
      <c r="Z18" s="639">
        <v>0.2</v>
      </c>
      <c r="AA18" s="639"/>
      <c r="AB18" s="639"/>
      <c r="AC18" s="639"/>
      <c r="AD18" s="640">
        <v>248004</v>
      </c>
      <c r="AE18" s="640"/>
      <c r="AF18" s="640"/>
      <c r="AG18" s="640"/>
      <c r="AH18" s="640"/>
      <c r="AI18" s="640"/>
      <c r="AJ18" s="640"/>
      <c r="AK18" s="640"/>
      <c r="AL18" s="641">
        <v>0.4</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1175832</v>
      </c>
      <c r="S19" s="637"/>
      <c r="T19" s="637"/>
      <c r="U19" s="637"/>
      <c r="V19" s="637"/>
      <c r="W19" s="637"/>
      <c r="X19" s="637"/>
      <c r="Y19" s="638"/>
      <c r="Z19" s="639">
        <v>0.9</v>
      </c>
      <c r="AA19" s="639"/>
      <c r="AB19" s="639"/>
      <c r="AC19" s="639"/>
      <c r="AD19" s="640">
        <v>1175832</v>
      </c>
      <c r="AE19" s="640"/>
      <c r="AF19" s="640"/>
      <c r="AG19" s="640"/>
      <c r="AH19" s="640"/>
      <c r="AI19" s="640"/>
      <c r="AJ19" s="640"/>
      <c r="AK19" s="640"/>
      <c r="AL19" s="641">
        <v>1.7</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3416095</v>
      </c>
      <c r="BH19" s="637"/>
      <c r="BI19" s="637"/>
      <c r="BJ19" s="637"/>
      <c r="BK19" s="637"/>
      <c r="BL19" s="637"/>
      <c r="BM19" s="637"/>
      <c r="BN19" s="638"/>
      <c r="BO19" s="639">
        <v>7.6</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25451</v>
      </c>
      <c r="S20" s="637"/>
      <c r="T20" s="637"/>
      <c r="U20" s="637"/>
      <c r="V20" s="637"/>
      <c r="W20" s="637"/>
      <c r="X20" s="637"/>
      <c r="Y20" s="638"/>
      <c r="Z20" s="639">
        <v>0</v>
      </c>
      <c r="AA20" s="639"/>
      <c r="AB20" s="639"/>
      <c r="AC20" s="639"/>
      <c r="AD20" s="640">
        <v>25451</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3416095</v>
      </c>
      <c r="BH20" s="637"/>
      <c r="BI20" s="637"/>
      <c r="BJ20" s="637"/>
      <c r="BK20" s="637"/>
      <c r="BL20" s="637"/>
      <c r="BM20" s="637"/>
      <c r="BN20" s="638"/>
      <c r="BO20" s="639">
        <v>7.6</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126567199</v>
      </c>
      <c r="CS20" s="637"/>
      <c r="CT20" s="637"/>
      <c r="CU20" s="637"/>
      <c r="CV20" s="637"/>
      <c r="CW20" s="637"/>
      <c r="CX20" s="637"/>
      <c r="CY20" s="638"/>
      <c r="CZ20" s="639">
        <v>100</v>
      </c>
      <c r="DA20" s="639"/>
      <c r="DB20" s="639"/>
      <c r="DC20" s="639"/>
      <c r="DD20" s="645">
        <v>18175983</v>
      </c>
      <c r="DE20" s="637"/>
      <c r="DF20" s="637"/>
      <c r="DG20" s="637"/>
      <c r="DH20" s="637"/>
      <c r="DI20" s="637"/>
      <c r="DJ20" s="637"/>
      <c r="DK20" s="637"/>
      <c r="DL20" s="637"/>
      <c r="DM20" s="637"/>
      <c r="DN20" s="637"/>
      <c r="DO20" s="637"/>
      <c r="DP20" s="638"/>
      <c r="DQ20" s="645">
        <v>78264924</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15749982</v>
      </c>
      <c r="S21" s="637"/>
      <c r="T21" s="637"/>
      <c r="U21" s="637"/>
      <c r="V21" s="637"/>
      <c r="W21" s="637"/>
      <c r="X21" s="637"/>
      <c r="Y21" s="638"/>
      <c r="Z21" s="639">
        <v>12.1</v>
      </c>
      <c r="AA21" s="639"/>
      <c r="AB21" s="639"/>
      <c r="AC21" s="639"/>
      <c r="AD21" s="640">
        <v>13272565</v>
      </c>
      <c r="AE21" s="640"/>
      <c r="AF21" s="640"/>
      <c r="AG21" s="640"/>
      <c r="AH21" s="640"/>
      <c r="AI21" s="640"/>
      <c r="AJ21" s="640"/>
      <c r="AK21" s="640"/>
      <c r="AL21" s="641">
        <v>19.8</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92407</v>
      </c>
      <c r="BH21" s="637"/>
      <c r="BI21" s="637"/>
      <c r="BJ21" s="637"/>
      <c r="BK21" s="637"/>
      <c r="BL21" s="637"/>
      <c r="BM21" s="637"/>
      <c r="BN21" s="638"/>
      <c r="BO21" s="639">
        <v>0.2</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13272565</v>
      </c>
      <c r="S22" s="637"/>
      <c r="T22" s="637"/>
      <c r="U22" s="637"/>
      <c r="V22" s="637"/>
      <c r="W22" s="637"/>
      <c r="X22" s="637"/>
      <c r="Y22" s="638"/>
      <c r="Z22" s="639">
        <v>10.199999999999999</v>
      </c>
      <c r="AA22" s="639"/>
      <c r="AB22" s="639"/>
      <c r="AC22" s="639"/>
      <c r="AD22" s="640">
        <v>13272565</v>
      </c>
      <c r="AE22" s="640"/>
      <c r="AF22" s="640"/>
      <c r="AG22" s="640"/>
      <c r="AH22" s="640"/>
      <c r="AI22" s="640"/>
      <c r="AJ22" s="640"/>
      <c r="AK22" s="640"/>
      <c r="AL22" s="641">
        <v>19.8</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2477417</v>
      </c>
      <c r="S23" s="637"/>
      <c r="T23" s="637"/>
      <c r="U23" s="637"/>
      <c r="V23" s="637"/>
      <c r="W23" s="637"/>
      <c r="X23" s="637"/>
      <c r="Y23" s="638"/>
      <c r="Z23" s="639">
        <v>1.9</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3323688</v>
      </c>
      <c r="BH23" s="637"/>
      <c r="BI23" s="637"/>
      <c r="BJ23" s="637"/>
      <c r="BK23" s="637"/>
      <c r="BL23" s="637"/>
      <c r="BM23" s="637"/>
      <c r="BN23" s="638"/>
      <c r="BO23" s="639">
        <v>7.4</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68058742</v>
      </c>
      <c r="CS24" s="626"/>
      <c r="CT24" s="626"/>
      <c r="CU24" s="626"/>
      <c r="CV24" s="626"/>
      <c r="CW24" s="626"/>
      <c r="CX24" s="626"/>
      <c r="CY24" s="627"/>
      <c r="CZ24" s="630">
        <v>53.8</v>
      </c>
      <c r="DA24" s="631"/>
      <c r="DB24" s="631"/>
      <c r="DC24" s="647"/>
      <c r="DD24" s="671">
        <v>43991380</v>
      </c>
      <c r="DE24" s="626"/>
      <c r="DF24" s="626"/>
      <c r="DG24" s="626"/>
      <c r="DH24" s="626"/>
      <c r="DI24" s="626"/>
      <c r="DJ24" s="626"/>
      <c r="DK24" s="627"/>
      <c r="DL24" s="671">
        <v>40393048</v>
      </c>
      <c r="DM24" s="626"/>
      <c r="DN24" s="626"/>
      <c r="DO24" s="626"/>
      <c r="DP24" s="626"/>
      <c r="DQ24" s="626"/>
      <c r="DR24" s="626"/>
      <c r="DS24" s="626"/>
      <c r="DT24" s="626"/>
      <c r="DU24" s="626"/>
      <c r="DV24" s="627"/>
      <c r="DW24" s="630">
        <v>59.4</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72830236</v>
      </c>
      <c r="S25" s="637"/>
      <c r="T25" s="637"/>
      <c r="U25" s="637"/>
      <c r="V25" s="637"/>
      <c r="W25" s="637"/>
      <c r="X25" s="637"/>
      <c r="Y25" s="638"/>
      <c r="Z25" s="639">
        <v>56.1</v>
      </c>
      <c r="AA25" s="639"/>
      <c r="AB25" s="639"/>
      <c r="AC25" s="639"/>
      <c r="AD25" s="640">
        <v>67028927</v>
      </c>
      <c r="AE25" s="640"/>
      <c r="AF25" s="640"/>
      <c r="AG25" s="640"/>
      <c r="AH25" s="640"/>
      <c r="AI25" s="640"/>
      <c r="AJ25" s="640"/>
      <c r="AK25" s="640"/>
      <c r="AL25" s="641">
        <v>99.8</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20281637</v>
      </c>
      <c r="CS25" s="668"/>
      <c r="CT25" s="668"/>
      <c r="CU25" s="668"/>
      <c r="CV25" s="668"/>
      <c r="CW25" s="668"/>
      <c r="CX25" s="668"/>
      <c r="CY25" s="669"/>
      <c r="CZ25" s="641">
        <v>16</v>
      </c>
      <c r="DA25" s="666"/>
      <c r="DB25" s="666"/>
      <c r="DC25" s="670"/>
      <c r="DD25" s="645">
        <v>19087310</v>
      </c>
      <c r="DE25" s="668"/>
      <c r="DF25" s="668"/>
      <c r="DG25" s="668"/>
      <c r="DH25" s="668"/>
      <c r="DI25" s="668"/>
      <c r="DJ25" s="668"/>
      <c r="DK25" s="669"/>
      <c r="DL25" s="645">
        <v>18468505</v>
      </c>
      <c r="DM25" s="668"/>
      <c r="DN25" s="668"/>
      <c r="DO25" s="668"/>
      <c r="DP25" s="668"/>
      <c r="DQ25" s="668"/>
      <c r="DR25" s="668"/>
      <c r="DS25" s="668"/>
      <c r="DT25" s="668"/>
      <c r="DU25" s="668"/>
      <c r="DV25" s="669"/>
      <c r="DW25" s="641">
        <v>27.2</v>
      </c>
      <c r="DX25" s="666"/>
      <c r="DY25" s="666"/>
      <c r="DZ25" s="666"/>
      <c r="EA25" s="666"/>
      <c r="EB25" s="666"/>
      <c r="EC25" s="667"/>
    </row>
    <row r="26" spans="2:133" ht="11.25" customHeight="1" x14ac:dyDescent="0.2">
      <c r="B26" s="633" t="s">
        <v>283</v>
      </c>
      <c r="C26" s="634"/>
      <c r="D26" s="634"/>
      <c r="E26" s="634"/>
      <c r="F26" s="634"/>
      <c r="G26" s="634"/>
      <c r="H26" s="634"/>
      <c r="I26" s="634"/>
      <c r="J26" s="634"/>
      <c r="K26" s="634"/>
      <c r="L26" s="634"/>
      <c r="M26" s="634"/>
      <c r="N26" s="634"/>
      <c r="O26" s="634"/>
      <c r="P26" s="634"/>
      <c r="Q26" s="635"/>
      <c r="R26" s="636">
        <v>27666</v>
      </c>
      <c r="S26" s="637"/>
      <c r="T26" s="637"/>
      <c r="U26" s="637"/>
      <c r="V26" s="637"/>
      <c r="W26" s="637"/>
      <c r="X26" s="637"/>
      <c r="Y26" s="638"/>
      <c r="Z26" s="639">
        <v>0</v>
      </c>
      <c r="AA26" s="639"/>
      <c r="AB26" s="639"/>
      <c r="AC26" s="639"/>
      <c r="AD26" s="640">
        <v>27666</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12687132</v>
      </c>
      <c r="CS26" s="637"/>
      <c r="CT26" s="637"/>
      <c r="CU26" s="637"/>
      <c r="CV26" s="637"/>
      <c r="CW26" s="637"/>
      <c r="CX26" s="637"/>
      <c r="CY26" s="638"/>
      <c r="CZ26" s="641">
        <v>10</v>
      </c>
      <c r="DA26" s="666"/>
      <c r="DB26" s="666"/>
      <c r="DC26" s="670"/>
      <c r="DD26" s="645">
        <v>11850816</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286</v>
      </c>
      <c r="C27" s="634"/>
      <c r="D27" s="634"/>
      <c r="E27" s="634"/>
      <c r="F27" s="634"/>
      <c r="G27" s="634"/>
      <c r="H27" s="634"/>
      <c r="I27" s="634"/>
      <c r="J27" s="634"/>
      <c r="K27" s="634"/>
      <c r="L27" s="634"/>
      <c r="M27" s="634"/>
      <c r="N27" s="634"/>
      <c r="O27" s="634"/>
      <c r="P27" s="634"/>
      <c r="Q27" s="635"/>
      <c r="R27" s="636">
        <v>153476</v>
      </c>
      <c r="S27" s="637"/>
      <c r="T27" s="637"/>
      <c r="U27" s="637"/>
      <c r="V27" s="637"/>
      <c r="W27" s="637"/>
      <c r="X27" s="637"/>
      <c r="Y27" s="638"/>
      <c r="Z27" s="639">
        <v>0.1</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44840896</v>
      </c>
      <c r="BH27" s="637"/>
      <c r="BI27" s="637"/>
      <c r="BJ27" s="637"/>
      <c r="BK27" s="637"/>
      <c r="BL27" s="637"/>
      <c r="BM27" s="637"/>
      <c r="BN27" s="638"/>
      <c r="BO27" s="639">
        <v>100</v>
      </c>
      <c r="BP27" s="639"/>
      <c r="BQ27" s="639"/>
      <c r="BR27" s="639"/>
      <c r="BS27" s="640">
        <v>1019981</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34996471</v>
      </c>
      <c r="CS27" s="668"/>
      <c r="CT27" s="668"/>
      <c r="CU27" s="668"/>
      <c r="CV27" s="668"/>
      <c r="CW27" s="668"/>
      <c r="CX27" s="668"/>
      <c r="CY27" s="669"/>
      <c r="CZ27" s="641">
        <v>27.7</v>
      </c>
      <c r="DA27" s="666"/>
      <c r="DB27" s="666"/>
      <c r="DC27" s="670"/>
      <c r="DD27" s="645">
        <v>12342409</v>
      </c>
      <c r="DE27" s="668"/>
      <c r="DF27" s="668"/>
      <c r="DG27" s="668"/>
      <c r="DH27" s="668"/>
      <c r="DI27" s="668"/>
      <c r="DJ27" s="668"/>
      <c r="DK27" s="669"/>
      <c r="DL27" s="645">
        <v>9362882</v>
      </c>
      <c r="DM27" s="668"/>
      <c r="DN27" s="668"/>
      <c r="DO27" s="668"/>
      <c r="DP27" s="668"/>
      <c r="DQ27" s="668"/>
      <c r="DR27" s="668"/>
      <c r="DS27" s="668"/>
      <c r="DT27" s="668"/>
      <c r="DU27" s="668"/>
      <c r="DV27" s="669"/>
      <c r="DW27" s="641">
        <v>13.8</v>
      </c>
      <c r="DX27" s="666"/>
      <c r="DY27" s="666"/>
      <c r="DZ27" s="666"/>
      <c r="EA27" s="666"/>
      <c r="EB27" s="666"/>
      <c r="EC27" s="667"/>
    </row>
    <row r="28" spans="2:133" ht="11.25" customHeight="1" x14ac:dyDescent="0.2">
      <c r="B28" s="633" t="s">
        <v>289</v>
      </c>
      <c r="C28" s="634"/>
      <c r="D28" s="634"/>
      <c r="E28" s="634"/>
      <c r="F28" s="634"/>
      <c r="G28" s="634"/>
      <c r="H28" s="634"/>
      <c r="I28" s="634"/>
      <c r="J28" s="634"/>
      <c r="K28" s="634"/>
      <c r="L28" s="634"/>
      <c r="M28" s="634"/>
      <c r="N28" s="634"/>
      <c r="O28" s="634"/>
      <c r="P28" s="634"/>
      <c r="Q28" s="635"/>
      <c r="R28" s="636">
        <v>849972</v>
      </c>
      <c r="S28" s="637"/>
      <c r="T28" s="637"/>
      <c r="U28" s="637"/>
      <c r="V28" s="637"/>
      <c r="W28" s="637"/>
      <c r="X28" s="637"/>
      <c r="Y28" s="638"/>
      <c r="Z28" s="639">
        <v>0.7</v>
      </c>
      <c r="AA28" s="639"/>
      <c r="AB28" s="639"/>
      <c r="AC28" s="639"/>
      <c r="AD28" s="640">
        <v>130051</v>
      </c>
      <c r="AE28" s="640"/>
      <c r="AF28" s="640"/>
      <c r="AG28" s="640"/>
      <c r="AH28" s="640"/>
      <c r="AI28" s="640"/>
      <c r="AJ28" s="640"/>
      <c r="AK28" s="640"/>
      <c r="AL28" s="641">
        <v>0.2</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12780634</v>
      </c>
      <c r="CS28" s="637"/>
      <c r="CT28" s="637"/>
      <c r="CU28" s="637"/>
      <c r="CV28" s="637"/>
      <c r="CW28" s="637"/>
      <c r="CX28" s="637"/>
      <c r="CY28" s="638"/>
      <c r="CZ28" s="641">
        <v>10.1</v>
      </c>
      <c r="DA28" s="666"/>
      <c r="DB28" s="666"/>
      <c r="DC28" s="670"/>
      <c r="DD28" s="645">
        <v>12561661</v>
      </c>
      <c r="DE28" s="637"/>
      <c r="DF28" s="637"/>
      <c r="DG28" s="637"/>
      <c r="DH28" s="637"/>
      <c r="DI28" s="637"/>
      <c r="DJ28" s="637"/>
      <c r="DK28" s="638"/>
      <c r="DL28" s="645">
        <v>12561661</v>
      </c>
      <c r="DM28" s="637"/>
      <c r="DN28" s="637"/>
      <c r="DO28" s="637"/>
      <c r="DP28" s="637"/>
      <c r="DQ28" s="637"/>
      <c r="DR28" s="637"/>
      <c r="DS28" s="637"/>
      <c r="DT28" s="637"/>
      <c r="DU28" s="637"/>
      <c r="DV28" s="638"/>
      <c r="DW28" s="641">
        <v>18.5</v>
      </c>
      <c r="DX28" s="666"/>
      <c r="DY28" s="666"/>
      <c r="DZ28" s="666"/>
      <c r="EA28" s="666"/>
      <c r="EB28" s="666"/>
      <c r="EC28" s="667"/>
    </row>
    <row r="29" spans="2:133" ht="11.25" customHeight="1" x14ac:dyDescent="0.2">
      <c r="B29" s="633" t="s">
        <v>291</v>
      </c>
      <c r="C29" s="634"/>
      <c r="D29" s="634"/>
      <c r="E29" s="634"/>
      <c r="F29" s="634"/>
      <c r="G29" s="634"/>
      <c r="H29" s="634"/>
      <c r="I29" s="634"/>
      <c r="J29" s="634"/>
      <c r="K29" s="634"/>
      <c r="L29" s="634"/>
      <c r="M29" s="634"/>
      <c r="N29" s="634"/>
      <c r="O29" s="634"/>
      <c r="P29" s="634"/>
      <c r="Q29" s="635"/>
      <c r="R29" s="636">
        <v>333232</v>
      </c>
      <c r="S29" s="637"/>
      <c r="T29" s="637"/>
      <c r="U29" s="637"/>
      <c r="V29" s="637"/>
      <c r="W29" s="637"/>
      <c r="X29" s="637"/>
      <c r="Y29" s="638"/>
      <c r="Z29" s="639">
        <v>0.3</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12780630</v>
      </c>
      <c r="CS29" s="668"/>
      <c r="CT29" s="668"/>
      <c r="CU29" s="668"/>
      <c r="CV29" s="668"/>
      <c r="CW29" s="668"/>
      <c r="CX29" s="668"/>
      <c r="CY29" s="669"/>
      <c r="CZ29" s="641">
        <v>10.1</v>
      </c>
      <c r="DA29" s="666"/>
      <c r="DB29" s="666"/>
      <c r="DC29" s="670"/>
      <c r="DD29" s="645">
        <v>12561657</v>
      </c>
      <c r="DE29" s="668"/>
      <c r="DF29" s="668"/>
      <c r="DG29" s="668"/>
      <c r="DH29" s="668"/>
      <c r="DI29" s="668"/>
      <c r="DJ29" s="668"/>
      <c r="DK29" s="669"/>
      <c r="DL29" s="645">
        <v>12561657</v>
      </c>
      <c r="DM29" s="668"/>
      <c r="DN29" s="668"/>
      <c r="DO29" s="668"/>
      <c r="DP29" s="668"/>
      <c r="DQ29" s="668"/>
      <c r="DR29" s="668"/>
      <c r="DS29" s="668"/>
      <c r="DT29" s="668"/>
      <c r="DU29" s="668"/>
      <c r="DV29" s="669"/>
      <c r="DW29" s="641">
        <v>18.5</v>
      </c>
      <c r="DX29" s="666"/>
      <c r="DY29" s="666"/>
      <c r="DZ29" s="666"/>
      <c r="EA29" s="666"/>
      <c r="EB29" s="666"/>
      <c r="EC29" s="667"/>
    </row>
    <row r="30" spans="2:133" ht="11.25" customHeight="1" x14ac:dyDescent="0.2">
      <c r="B30" s="633" t="s">
        <v>293</v>
      </c>
      <c r="C30" s="634"/>
      <c r="D30" s="634"/>
      <c r="E30" s="634"/>
      <c r="F30" s="634"/>
      <c r="G30" s="634"/>
      <c r="H30" s="634"/>
      <c r="I30" s="634"/>
      <c r="J30" s="634"/>
      <c r="K30" s="634"/>
      <c r="L30" s="634"/>
      <c r="M30" s="634"/>
      <c r="N30" s="634"/>
      <c r="O30" s="634"/>
      <c r="P30" s="634"/>
      <c r="Q30" s="635"/>
      <c r="R30" s="636">
        <v>25168384</v>
      </c>
      <c r="S30" s="637"/>
      <c r="T30" s="637"/>
      <c r="U30" s="637"/>
      <c r="V30" s="637"/>
      <c r="W30" s="637"/>
      <c r="X30" s="637"/>
      <c r="Y30" s="638"/>
      <c r="Z30" s="639">
        <v>19.399999999999999</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12262439</v>
      </c>
      <c r="CS30" s="637"/>
      <c r="CT30" s="637"/>
      <c r="CU30" s="637"/>
      <c r="CV30" s="637"/>
      <c r="CW30" s="637"/>
      <c r="CX30" s="637"/>
      <c r="CY30" s="638"/>
      <c r="CZ30" s="641">
        <v>9.6999999999999993</v>
      </c>
      <c r="DA30" s="666"/>
      <c r="DB30" s="666"/>
      <c r="DC30" s="670"/>
      <c r="DD30" s="645">
        <v>12043466</v>
      </c>
      <c r="DE30" s="637"/>
      <c r="DF30" s="637"/>
      <c r="DG30" s="637"/>
      <c r="DH30" s="637"/>
      <c r="DI30" s="637"/>
      <c r="DJ30" s="637"/>
      <c r="DK30" s="638"/>
      <c r="DL30" s="645">
        <v>12043466</v>
      </c>
      <c r="DM30" s="637"/>
      <c r="DN30" s="637"/>
      <c r="DO30" s="637"/>
      <c r="DP30" s="637"/>
      <c r="DQ30" s="637"/>
      <c r="DR30" s="637"/>
      <c r="DS30" s="637"/>
      <c r="DT30" s="637"/>
      <c r="DU30" s="637"/>
      <c r="DV30" s="638"/>
      <c r="DW30" s="641">
        <v>17.7</v>
      </c>
      <c r="DX30" s="666"/>
      <c r="DY30" s="666"/>
      <c r="DZ30" s="666"/>
      <c r="EA30" s="666"/>
      <c r="EB30" s="666"/>
      <c r="EC30" s="667"/>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99.4</v>
      </c>
      <c r="BH31" s="680"/>
      <c r="BI31" s="680"/>
      <c r="BJ31" s="680"/>
      <c r="BK31" s="680"/>
      <c r="BL31" s="680"/>
      <c r="BM31" s="631">
        <v>98.8</v>
      </c>
      <c r="BN31" s="680"/>
      <c r="BO31" s="680"/>
      <c r="BP31" s="680"/>
      <c r="BQ31" s="681"/>
      <c r="BR31" s="692">
        <v>99.5</v>
      </c>
      <c r="BS31" s="680"/>
      <c r="BT31" s="680"/>
      <c r="BU31" s="680"/>
      <c r="BV31" s="680"/>
      <c r="BW31" s="680"/>
      <c r="BX31" s="631">
        <v>98.6</v>
      </c>
      <c r="BY31" s="680"/>
      <c r="BZ31" s="680"/>
      <c r="CA31" s="680"/>
      <c r="CB31" s="681"/>
      <c r="CD31" s="674"/>
      <c r="CE31" s="675"/>
      <c r="CF31" s="633" t="s">
        <v>300</v>
      </c>
      <c r="CG31" s="634"/>
      <c r="CH31" s="634"/>
      <c r="CI31" s="634"/>
      <c r="CJ31" s="634"/>
      <c r="CK31" s="634"/>
      <c r="CL31" s="634"/>
      <c r="CM31" s="634"/>
      <c r="CN31" s="634"/>
      <c r="CO31" s="634"/>
      <c r="CP31" s="634"/>
      <c r="CQ31" s="635"/>
      <c r="CR31" s="636">
        <v>518191</v>
      </c>
      <c r="CS31" s="668"/>
      <c r="CT31" s="668"/>
      <c r="CU31" s="668"/>
      <c r="CV31" s="668"/>
      <c r="CW31" s="668"/>
      <c r="CX31" s="668"/>
      <c r="CY31" s="669"/>
      <c r="CZ31" s="641">
        <v>0.4</v>
      </c>
      <c r="DA31" s="666"/>
      <c r="DB31" s="666"/>
      <c r="DC31" s="670"/>
      <c r="DD31" s="645">
        <v>518191</v>
      </c>
      <c r="DE31" s="668"/>
      <c r="DF31" s="668"/>
      <c r="DG31" s="668"/>
      <c r="DH31" s="668"/>
      <c r="DI31" s="668"/>
      <c r="DJ31" s="668"/>
      <c r="DK31" s="669"/>
      <c r="DL31" s="645">
        <v>518191</v>
      </c>
      <c r="DM31" s="668"/>
      <c r="DN31" s="668"/>
      <c r="DO31" s="668"/>
      <c r="DP31" s="668"/>
      <c r="DQ31" s="668"/>
      <c r="DR31" s="668"/>
      <c r="DS31" s="668"/>
      <c r="DT31" s="668"/>
      <c r="DU31" s="668"/>
      <c r="DV31" s="669"/>
      <c r="DW31" s="641">
        <v>0.8</v>
      </c>
      <c r="DX31" s="666"/>
      <c r="DY31" s="666"/>
      <c r="DZ31" s="666"/>
      <c r="EA31" s="666"/>
      <c r="EB31" s="666"/>
      <c r="EC31" s="667"/>
    </row>
    <row r="32" spans="2:133" ht="11.25" customHeight="1" x14ac:dyDescent="0.2">
      <c r="B32" s="633" t="s">
        <v>301</v>
      </c>
      <c r="C32" s="634"/>
      <c r="D32" s="634"/>
      <c r="E32" s="634"/>
      <c r="F32" s="634"/>
      <c r="G32" s="634"/>
      <c r="H32" s="634"/>
      <c r="I32" s="634"/>
      <c r="J32" s="634"/>
      <c r="K32" s="634"/>
      <c r="L32" s="634"/>
      <c r="M32" s="634"/>
      <c r="N32" s="634"/>
      <c r="O32" s="634"/>
      <c r="P32" s="634"/>
      <c r="Q32" s="635"/>
      <c r="R32" s="636">
        <v>10746332</v>
      </c>
      <c r="S32" s="637"/>
      <c r="T32" s="637"/>
      <c r="U32" s="637"/>
      <c r="V32" s="637"/>
      <c r="W32" s="637"/>
      <c r="X32" s="637"/>
      <c r="Y32" s="638"/>
      <c r="Z32" s="639">
        <v>8.3000000000000007</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99.3</v>
      </c>
      <c r="BH32" s="668"/>
      <c r="BI32" s="668"/>
      <c r="BJ32" s="668"/>
      <c r="BK32" s="668"/>
      <c r="BL32" s="668"/>
      <c r="BM32" s="642">
        <v>98.9</v>
      </c>
      <c r="BN32" s="668"/>
      <c r="BO32" s="668"/>
      <c r="BP32" s="668"/>
      <c r="BQ32" s="691"/>
      <c r="BR32" s="693">
        <v>99.5</v>
      </c>
      <c r="BS32" s="668"/>
      <c r="BT32" s="668"/>
      <c r="BU32" s="668"/>
      <c r="BV32" s="668"/>
      <c r="BW32" s="668"/>
      <c r="BX32" s="642">
        <v>98.9</v>
      </c>
      <c r="BY32" s="668"/>
      <c r="BZ32" s="668"/>
      <c r="CA32" s="668"/>
      <c r="CB32" s="691"/>
      <c r="CD32" s="676"/>
      <c r="CE32" s="677"/>
      <c r="CF32" s="633" t="s">
        <v>304</v>
      </c>
      <c r="CG32" s="634"/>
      <c r="CH32" s="634"/>
      <c r="CI32" s="634"/>
      <c r="CJ32" s="634"/>
      <c r="CK32" s="634"/>
      <c r="CL32" s="634"/>
      <c r="CM32" s="634"/>
      <c r="CN32" s="634"/>
      <c r="CO32" s="634"/>
      <c r="CP32" s="634"/>
      <c r="CQ32" s="635"/>
      <c r="CR32" s="636">
        <v>4</v>
      </c>
      <c r="CS32" s="637"/>
      <c r="CT32" s="637"/>
      <c r="CU32" s="637"/>
      <c r="CV32" s="637"/>
      <c r="CW32" s="637"/>
      <c r="CX32" s="637"/>
      <c r="CY32" s="638"/>
      <c r="CZ32" s="641">
        <v>0</v>
      </c>
      <c r="DA32" s="666"/>
      <c r="DB32" s="666"/>
      <c r="DC32" s="670"/>
      <c r="DD32" s="645">
        <v>4</v>
      </c>
      <c r="DE32" s="637"/>
      <c r="DF32" s="637"/>
      <c r="DG32" s="637"/>
      <c r="DH32" s="637"/>
      <c r="DI32" s="637"/>
      <c r="DJ32" s="637"/>
      <c r="DK32" s="638"/>
      <c r="DL32" s="645">
        <v>4</v>
      </c>
      <c r="DM32" s="637"/>
      <c r="DN32" s="637"/>
      <c r="DO32" s="637"/>
      <c r="DP32" s="637"/>
      <c r="DQ32" s="637"/>
      <c r="DR32" s="637"/>
      <c r="DS32" s="637"/>
      <c r="DT32" s="637"/>
      <c r="DU32" s="637"/>
      <c r="DV32" s="638"/>
      <c r="DW32" s="641">
        <v>0</v>
      </c>
      <c r="DX32" s="666"/>
      <c r="DY32" s="666"/>
      <c r="DZ32" s="666"/>
      <c r="EA32" s="666"/>
      <c r="EB32" s="666"/>
      <c r="EC32" s="667"/>
    </row>
    <row r="33" spans="2:133" ht="11.25" customHeight="1" x14ac:dyDescent="0.2">
      <c r="B33" s="633" t="s">
        <v>305</v>
      </c>
      <c r="C33" s="634"/>
      <c r="D33" s="634"/>
      <c r="E33" s="634"/>
      <c r="F33" s="634"/>
      <c r="G33" s="634"/>
      <c r="H33" s="634"/>
      <c r="I33" s="634"/>
      <c r="J33" s="634"/>
      <c r="K33" s="634"/>
      <c r="L33" s="634"/>
      <c r="M33" s="634"/>
      <c r="N33" s="634"/>
      <c r="O33" s="634"/>
      <c r="P33" s="634"/>
      <c r="Q33" s="635"/>
      <c r="R33" s="636">
        <v>121897</v>
      </c>
      <c r="S33" s="637"/>
      <c r="T33" s="637"/>
      <c r="U33" s="637"/>
      <c r="V33" s="637"/>
      <c r="W33" s="637"/>
      <c r="X33" s="637"/>
      <c r="Y33" s="638"/>
      <c r="Z33" s="639">
        <v>0.1</v>
      </c>
      <c r="AA33" s="639"/>
      <c r="AB33" s="639"/>
      <c r="AC33" s="639"/>
      <c r="AD33" s="640" t="s">
        <v>122</v>
      </c>
      <c r="AE33" s="640"/>
      <c r="AF33" s="640"/>
      <c r="AG33" s="640"/>
      <c r="AH33" s="640"/>
      <c r="AI33" s="640"/>
      <c r="AJ33" s="640"/>
      <c r="AK33" s="640"/>
      <c r="AL33" s="641" t="s">
        <v>122</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99.4</v>
      </c>
      <c r="BH33" s="695"/>
      <c r="BI33" s="695"/>
      <c r="BJ33" s="695"/>
      <c r="BK33" s="695"/>
      <c r="BL33" s="695"/>
      <c r="BM33" s="696">
        <v>98.7</v>
      </c>
      <c r="BN33" s="695"/>
      <c r="BO33" s="695"/>
      <c r="BP33" s="695"/>
      <c r="BQ33" s="697"/>
      <c r="BR33" s="694">
        <v>99.5</v>
      </c>
      <c r="BS33" s="695"/>
      <c r="BT33" s="695"/>
      <c r="BU33" s="695"/>
      <c r="BV33" s="695"/>
      <c r="BW33" s="695"/>
      <c r="BX33" s="696">
        <v>98.1</v>
      </c>
      <c r="BY33" s="695"/>
      <c r="BZ33" s="695"/>
      <c r="CA33" s="695"/>
      <c r="CB33" s="697"/>
      <c r="CD33" s="633" t="s">
        <v>307</v>
      </c>
      <c r="CE33" s="634"/>
      <c r="CF33" s="634"/>
      <c r="CG33" s="634"/>
      <c r="CH33" s="634"/>
      <c r="CI33" s="634"/>
      <c r="CJ33" s="634"/>
      <c r="CK33" s="634"/>
      <c r="CL33" s="634"/>
      <c r="CM33" s="634"/>
      <c r="CN33" s="634"/>
      <c r="CO33" s="634"/>
      <c r="CP33" s="634"/>
      <c r="CQ33" s="635"/>
      <c r="CR33" s="636">
        <v>39930358</v>
      </c>
      <c r="CS33" s="668"/>
      <c r="CT33" s="668"/>
      <c r="CU33" s="668"/>
      <c r="CV33" s="668"/>
      <c r="CW33" s="668"/>
      <c r="CX33" s="668"/>
      <c r="CY33" s="669"/>
      <c r="CZ33" s="641">
        <v>31.5</v>
      </c>
      <c r="DA33" s="666"/>
      <c r="DB33" s="666"/>
      <c r="DC33" s="670"/>
      <c r="DD33" s="645">
        <v>31265112</v>
      </c>
      <c r="DE33" s="668"/>
      <c r="DF33" s="668"/>
      <c r="DG33" s="668"/>
      <c r="DH33" s="668"/>
      <c r="DI33" s="668"/>
      <c r="DJ33" s="668"/>
      <c r="DK33" s="669"/>
      <c r="DL33" s="645">
        <v>21475060</v>
      </c>
      <c r="DM33" s="668"/>
      <c r="DN33" s="668"/>
      <c r="DO33" s="668"/>
      <c r="DP33" s="668"/>
      <c r="DQ33" s="668"/>
      <c r="DR33" s="668"/>
      <c r="DS33" s="668"/>
      <c r="DT33" s="668"/>
      <c r="DU33" s="668"/>
      <c r="DV33" s="669"/>
      <c r="DW33" s="641">
        <v>31.6</v>
      </c>
      <c r="DX33" s="666"/>
      <c r="DY33" s="666"/>
      <c r="DZ33" s="666"/>
      <c r="EA33" s="666"/>
      <c r="EB33" s="666"/>
      <c r="EC33" s="667"/>
    </row>
    <row r="34" spans="2:133" ht="11.25" customHeight="1" x14ac:dyDescent="0.2">
      <c r="B34" s="633" t="s">
        <v>308</v>
      </c>
      <c r="C34" s="634"/>
      <c r="D34" s="634"/>
      <c r="E34" s="634"/>
      <c r="F34" s="634"/>
      <c r="G34" s="634"/>
      <c r="H34" s="634"/>
      <c r="I34" s="634"/>
      <c r="J34" s="634"/>
      <c r="K34" s="634"/>
      <c r="L34" s="634"/>
      <c r="M34" s="634"/>
      <c r="N34" s="634"/>
      <c r="O34" s="634"/>
      <c r="P34" s="634"/>
      <c r="Q34" s="635"/>
      <c r="R34" s="636">
        <v>874098</v>
      </c>
      <c r="S34" s="637"/>
      <c r="T34" s="637"/>
      <c r="U34" s="637"/>
      <c r="V34" s="637"/>
      <c r="W34" s="637"/>
      <c r="X34" s="637"/>
      <c r="Y34" s="638"/>
      <c r="Z34" s="639">
        <v>0.7</v>
      </c>
      <c r="AA34" s="639"/>
      <c r="AB34" s="639"/>
      <c r="AC34" s="639"/>
      <c r="AD34" s="640" t="s">
        <v>122</v>
      </c>
      <c r="AE34" s="640"/>
      <c r="AF34" s="640"/>
      <c r="AG34" s="640"/>
      <c r="AH34" s="640"/>
      <c r="AI34" s="640"/>
      <c r="AJ34" s="640"/>
      <c r="AK34" s="640"/>
      <c r="AL34" s="641" t="s">
        <v>122</v>
      </c>
      <c r="AM34" s="642"/>
      <c r="AN34" s="642"/>
      <c r="AO34" s="643"/>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3" t="s">
        <v>309</v>
      </c>
      <c r="CE34" s="634"/>
      <c r="CF34" s="634"/>
      <c r="CG34" s="634"/>
      <c r="CH34" s="634"/>
      <c r="CI34" s="634"/>
      <c r="CJ34" s="634"/>
      <c r="CK34" s="634"/>
      <c r="CL34" s="634"/>
      <c r="CM34" s="634"/>
      <c r="CN34" s="634"/>
      <c r="CO34" s="634"/>
      <c r="CP34" s="634"/>
      <c r="CQ34" s="635"/>
      <c r="CR34" s="636">
        <v>16393030</v>
      </c>
      <c r="CS34" s="637"/>
      <c r="CT34" s="637"/>
      <c r="CU34" s="637"/>
      <c r="CV34" s="637"/>
      <c r="CW34" s="637"/>
      <c r="CX34" s="637"/>
      <c r="CY34" s="638"/>
      <c r="CZ34" s="641">
        <v>13</v>
      </c>
      <c r="DA34" s="666"/>
      <c r="DB34" s="666"/>
      <c r="DC34" s="670"/>
      <c r="DD34" s="645">
        <v>12311473</v>
      </c>
      <c r="DE34" s="637"/>
      <c r="DF34" s="637"/>
      <c r="DG34" s="637"/>
      <c r="DH34" s="637"/>
      <c r="DI34" s="637"/>
      <c r="DJ34" s="637"/>
      <c r="DK34" s="638"/>
      <c r="DL34" s="645">
        <v>7934548</v>
      </c>
      <c r="DM34" s="637"/>
      <c r="DN34" s="637"/>
      <c r="DO34" s="637"/>
      <c r="DP34" s="637"/>
      <c r="DQ34" s="637"/>
      <c r="DR34" s="637"/>
      <c r="DS34" s="637"/>
      <c r="DT34" s="637"/>
      <c r="DU34" s="637"/>
      <c r="DV34" s="638"/>
      <c r="DW34" s="641">
        <v>11.7</v>
      </c>
      <c r="DX34" s="666"/>
      <c r="DY34" s="666"/>
      <c r="DZ34" s="666"/>
      <c r="EA34" s="666"/>
      <c r="EB34" s="666"/>
      <c r="EC34" s="667"/>
    </row>
    <row r="35" spans="2:133" ht="11.25" customHeight="1" x14ac:dyDescent="0.2">
      <c r="B35" s="633" t="s">
        <v>310</v>
      </c>
      <c r="C35" s="634"/>
      <c r="D35" s="634"/>
      <c r="E35" s="634"/>
      <c r="F35" s="634"/>
      <c r="G35" s="634"/>
      <c r="H35" s="634"/>
      <c r="I35" s="634"/>
      <c r="J35" s="634"/>
      <c r="K35" s="634"/>
      <c r="L35" s="634"/>
      <c r="M35" s="634"/>
      <c r="N35" s="634"/>
      <c r="O35" s="634"/>
      <c r="P35" s="634"/>
      <c r="Q35" s="635"/>
      <c r="R35" s="636">
        <v>1247644</v>
      </c>
      <c r="S35" s="637"/>
      <c r="T35" s="637"/>
      <c r="U35" s="637"/>
      <c r="V35" s="637"/>
      <c r="W35" s="637"/>
      <c r="X35" s="637"/>
      <c r="Y35" s="638"/>
      <c r="Z35" s="639">
        <v>1</v>
      </c>
      <c r="AA35" s="639"/>
      <c r="AB35" s="639"/>
      <c r="AC35" s="639"/>
      <c r="AD35" s="640" t="s">
        <v>122</v>
      </c>
      <c r="AE35" s="640"/>
      <c r="AF35" s="640"/>
      <c r="AG35" s="640"/>
      <c r="AH35" s="640"/>
      <c r="AI35" s="640"/>
      <c r="AJ35" s="640"/>
      <c r="AK35" s="640"/>
      <c r="AL35" s="641" t="s">
        <v>122</v>
      </c>
      <c r="AM35" s="642"/>
      <c r="AN35" s="642"/>
      <c r="AO35" s="643"/>
      <c r="AP35" s="206"/>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2338306</v>
      </c>
      <c r="CS35" s="668"/>
      <c r="CT35" s="668"/>
      <c r="CU35" s="668"/>
      <c r="CV35" s="668"/>
      <c r="CW35" s="668"/>
      <c r="CX35" s="668"/>
      <c r="CY35" s="669"/>
      <c r="CZ35" s="641">
        <v>1.8</v>
      </c>
      <c r="DA35" s="666"/>
      <c r="DB35" s="666"/>
      <c r="DC35" s="670"/>
      <c r="DD35" s="645">
        <v>1981701</v>
      </c>
      <c r="DE35" s="668"/>
      <c r="DF35" s="668"/>
      <c r="DG35" s="668"/>
      <c r="DH35" s="668"/>
      <c r="DI35" s="668"/>
      <c r="DJ35" s="668"/>
      <c r="DK35" s="669"/>
      <c r="DL35" s="645">
        <v>828432</v>
      </c>
      <c r="DM35" s="668"/>
      <c r="DN35" s="668"/>
      <c r="DO35" s="668"/>
      <c r="DP35" s="668"/>
      <c r="DQ35" s="668"/>
      <c r="DR35" s="668"/>
      <c r="DS35" s="668"/>
      <c r="DT35" s="668"/>
      <c r="DU35" s="668"/>
      <c r="DV35" s="669"/>
      <c r="DW35" s="641">
        <v>1.2</v>
      </c>
      <c r="DX35" s="666"/>
      <c r="DY35" s="666"/>
      <c r="DZ35" s="666"/>
      <c r="EA35" s="666"/>
      <c r="EB35" s="666"/>
      <c r="EC35" s="667"/>
    </row>
    <row r="36" spans="2:133" ht="11.25" customHeight="1" x14ac:dyDescent="0.2">
      <c r="B36" s="633" t="s">
        <v>314</v>
      </c>
      <c r="C36" s="634"/>
      <c r="D36" s="634"/>
      <c r="E36" s="634"/>
      <c r="F36" s="634"/>
      <c r="G36" s="634"/>
      <c r="H36" s="634"/>
      <c r="I36" s="634"/>
      <c r="J36" s="634"/>
      <c r="K36" s="634"/>
      <c r="L36" s="634"/>
      <c r="M36" s="634"/>
      <c r="N36" s="634"/>
      <c r="O36" s="634"/>
      <c r="P36" s="634"/>
      <c r="Q36" s="635"/>
      <c r="R36" s="636">
        <v>2959571</v>
      </c>
      <c r="S36" s="637"/>
      <c r="T36" s="637"/>
      <c r="U36" s="637"/>
      <c r="V36" s="637"/>
      <c r="W36" s="637"/>
      <c r="X36" s="637"/>
      <c r="Y36" s="638"/>
      <c r="Z36" s="639">
        <v>2.2999999999999998</v>
      </c>
      <c r="AA36" s="639"/>
      <c r="AB36" s="639"/>
      <c r="AC36" s="639"/>
      <c r="AD36" s="640" t="s">
        <v>122</v>
      </c>
      <c r="AE36" s="640"/>
      <c r="AF36" s="640"/>
      <c r="AG36" s="640"/>
      <c r="AH36" s="640"/>
      <c r="AI36" s="640"/>
      <c r="AJ36" s="640"/>
      <c r="AK36" s="640"/>
      <c r="AL36" s="641" t="s">
        <v>122</v>
      </c>
      <c r="AM36" s="642"/>
      <c r="AN36" s="642"/>
      <c r="AO36" s="643"/>
      <c r="AP36" s="206"/>
      <c r="AQ36" s="702" t="s">
        <v>315</v>
      </c>
      <c r="AR36" s="703"/>
      <c r="AS36" s="703"/>
      <c r="AT36" s="703"/>
      <c r="AU36" s="703"/>
      <c r="AV36" s="703"/>
      <c r="AW36" s="703"/>
      <c r="AX36" s="703"/>
      <c r="AY36" s="704"/>
      <c r="AZ36" s="625">
        <v>13269958</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399923</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10237596</v>
      </c>
      <c r="CS36" s="637"/>
      <c r="CT36" s="637"/>
      <c r="CU36" s="637"/>
      <c r="CV36" s="637"/>
      <c r="CW36" s="637"/>
      <c r="CX36" s="637"/>
      <c r="CY36" s="638"/>
      <c r="CZ36" s="641">
        <v>8.1</v>
      </c>
      <c r="DA36" s="666"/>
      <c r="DB36" s="666"/>
      <c r="DC36" s="670"/>
      <c r="DD36" s="645">
        <v>8498791</v>
      </c>
      <c r="DE36" s="637"/>
      <c r="DF36" s="637"/>
      <c r="DG36" s="637"/>
      <c r="DH36" s="637"/>
      <c r="DI36" s="637"/>
      <c r="DJ36" s="637"/>
      <c r="DK36" s="638"/>
      <c r="DL36" s="645">
        <v>5324460</v>
      </c>
      <c r="DM36" s="637"/>
      <c r="DN36" s="637"/>
      <c r="DO36" s="637"/>
      <c r="DP36" s="637"/>
      <c r="DQ36" s="637"/>
      <c r="DR36" s="637"/>
      <c r="DS36" s="637"/>
      <c r="DT36" s="637"/>
      <c r="DU36" s="637"/>
      <c r="DV36" s="638"/>
      <c r="DW36" s="641">
        <v>7.8</v>
      </c>
      <c r="DX36" s="666"/>
      <c r="DY36" s="666"/>
      <c r="DZ36" s="666"/>
      <c r="EA36" s="666"/>
      <c r="EB36" s="666"/>
      <c r="EC36" s="667"/>
    </row>
    <row r="37" spans="2:133" ht="11.25" customHeight="1" x14ac:dyDescent="0.2">
      <c r="B37" s="633" t="s">
        <v>318</v>
      </c>
      <c r="C37" s="634"/>
      <c r="D37" s="634"/>
      <c r="E37" s="634"/>
      <c r="F37" s="634"/>
      <c r="G37" s="634"/>
      <c r="H37" s="634"/>
      <c r="I37" s="634"/>
      <c r="J37" s="634"/>
      <c r="K37" s="634"/>
      <c r="L37" s="634"/>
      <c r="M37" s="634"/>
      <c r="N37" s="634"/>
      <c r="O37" s="634"/>
      <c r="P37" s="634"/>
      <c r="Q37" s="635"/>
      <c r="R37" s="636">
        <v>3172915</v>
      </c>
      <c r="S37" s="637"/>
      <c r="T37" s="637"/>
      <c r="U37" s="637"/>
      <c r="V37" s="637"/>
      <c r="W37" s="637"/>
      <c r="X37" s="637"/>
      <c r="Y37" s="638"/>
      <c r="Z37" s="639">
        <v>2.4</v>
      </c>
      <c r="AA37" s="639"/>
      <c r="AB37" s="639"/>
      <c r="AC37" s="639"/>
      <c r="AD37" s="640">
        <v>9909</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3580583</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330473</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737291</v>
      </c>
      <c r="CS37" s="668"/>
      <c r="CT37" s="668"/>
      <c r="CU37" s="668"/>
      <c r="CV37" s="668"/>
      <c r="CW37" s="668"/>
      <c r="CX37" s="668"/>
      <c r="CY37" s="669"/>
      <c r="CZ37" s="641">
        <v>0.6</v>
      </c>
      <c r="DA37" s="666"/>
      <c r="DB37" s="666"/>
      <c r="DC37" s="670"/>
      <c r="DD37" s="645">
        <v>737291</v>
      </c>
      <c r="DE37" s="668"/>
      <c r="DF37" s="668"/>
      <c r="DG37" s="668"/>
      <c r="DH37" s="668"/>
      <c r="DI37" s="668"/>
      <c r="DJ37" s="668"/>
      <c r="DK37" s="669"/>
      <c r="DL37" s="645">
        <v>737291</v>
      </c>
      <c r="DM37" s="668"/>
      <c r="DN37" s="668"/>
      <c r="DO37" s="668"/>
      <c r="DP37" s="668"/>
      <c r="DQ37" s="668"/>
      <c r="DR37" s="668"/>
      <c r="DS37" s="668"/>
      <c r="DT37" s="668"/>
      <c r="DU37" s="668"/>
      <c r="DV37" s="669"/>
      <c r="DW37" s="641">
        <v>1.1000000000000001</v>
      </c>
      <c r="DX37" s="666"/>
      <c r="DY37" s="666"/>
      <c r="DZ37" s="666"/>
      <c r="EA37" s="666"/>
      <c r="EB37" s="666"/>
      <c r="EC37" s="667"/>
    </row>
    <row r="38" spans="2:133" ht="11.25" customHeight="1" x14ac:dyDescent="0.2">
      <c r="B38" s="633" t="s">
        <v>322</v>
      </c>
      <c r="C38" s="634"/>
      <c r="D38" s="634"/>
      <c r="E38" s="634"/>
      <c r="F38" s="634"/>
      <c r="G38" s="634"/>
      <c r="H38" s="634"/>
      <c r="I38" s="634"/>
      <c r="J38" s="634"/>
      <c r="K38" s="634"/>
      <c r="L38" s="634"/>
      <c r="M38" s="634"/>
      <c r="N38" s="634"/>
      <c r="O38" s="634"/>
      <c r="P38" s="634"/>
      <c r="Q38" s="635"/>
      <c r="R38" s="636">
        <v>11305157</v>
      </c>
      <c r="S38" s="637"/>
      <c r="T38" s="637"/>
      <c r="U38" s="637"/>
      <c r="V38" s="637"/>
      <c r="W38" s="637"/>
      <c r="X38" s="637"/>
      <c r="Y38" s="638"/>
      <c r="Z38" s="639">
        <v>8.6999999999999993</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252184</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25551</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9299035</v>
      </c>
      <c r="CS38" s="637"/>
      <c r="CT38" s="637"/>
      <c r="CU38" s="637"/>
      <c r="CV38" s="637"/>
      <c r="CW38" s="637"/>
      <c r="CX38" s="637"/>
      <c r="CY38" s="638"/>
      <c r="CZ38" s="641">
        <v>7.3</v>
      </c>
      <c r="DA38" s="666"/>
      <c r="DB38" s="666"/>
      <c r="DC38" s="670"/>
      <c r="DD38" s="645">
        <v>7832210</v>
      </c>
      <c r="DE38" s="637"/>
      <c r="DF38" s="637"/>
      <c r="DG38" s="637"/>
      <c r="DH38" s="637"/>
      <c r="DI38" s="637"/>
      <c r="DJ38" s="637"/>
      <c r="DK38" s="638"/>
      <c r="DL38" s="645">
        <v>7387620</v>
      </c>
      <c r="DM38" s="637"/>
      <c r="DN38" s="637"/>
      <c r="DO38" s="637"/>
      <c r="DP38" s="637"/>
      <c r="DQ38" s="637"/>
      <c r="DR38" s="637"/>
      <c r="DS38" s="637"/>
      <c r="DT38" s="637"/>
      <c r="DU38" s="637"/>
      <c r="DV38" s="638"/>
      <c r="DW38" s="641">
        <v>10.9</v>
      </c>
      <c r="DX38" s="666"/>
      <c r="DY38" s="666"/>
      <c r="DZ38" s="666"/>
      <c r="EA38" s="666"/>
      <c r="EB38" s="666"/>
      <c r="EC38" s="667"/>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v>138156</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35738</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473142</v>
      </c>
      <c r="CS39" s="668"/>
      <c r="CT39" s="668"/>
      <c r="CU39" s="668"/>
      <c r="CV39" s="668"/>
      <c r="CW39" s="668"/>
      <c r="CX39" s="668"/>
      <c r="CY39" s="669"/>
      <c r="CZ39" s="641">
        <v>0.4</v>
      </c>
      <c r="DA39" s="666"/>
      <c r="DB39" s="666"/>
      <c r="DC39" s="670"/>
      <c r="DD39" s="645">
        <v>430162</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330</v>
      </c>
      <c r="C40" s="634"/>
      <c r="D40" s="634"/>
      <c r="E40" s="634"/>
      <c r="F40" s="634"/>
      <c r="G40" s="634"/>
      <c r="H40" s="634"/>
      <c r="I40" s="634"/>
      <c r="J40" s="634"/>
      <c r="K40" s="634"/>
      <c r="L40" s="634"/>
      <c r="M40" s="634"/>
      <c r="N40" s="634"/>
      <c r="O40" s="634"/>
      <c r="P40" s="634"/>
      <c r="Q40" s="635"/>
      <c r="R40" s="636">
        <v>749657</v>
      </c>
      <c r="S40" s="637"/>
      <c r="T40" s="637"/>
      <c r="U40" s="637"/>
      <c r="V40" s="637"/>
      <c r="W40" s="637"/>
      <c r="X40" s="637"/>
      <c r="Y40" s="638"/>
      <c r="Z40" s="639">
        <v>0.6</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v>47900</v>
      </c>
      <c r="BA40" s="637"/>
      <c r="BB40" s="637"/>
      <c r="BC40" s="637"/>
      <c r="BD40" s="668"/>
      <c r="BE40" s="668"/>
      <c r="BF40" s="691"/>
      <c r="BG40" s="684" t="s">
        <v>332</v>
      </c>
      <c r="BH40" s="685"/>
      <c r="BI40" s="685"/>
      <c r="BJ40" s="685"/>
      <c r="BK40" s="685"/>
      <c r="BL40" s="202"/>
      <c r="BM40" s="634" t="s">
        <v>333</v>
      </c>
      <c r="BN40" s="634"/>
      <c r="BO40" s="634"/>
      <c r="BP40" s="634"/>
      <c r="BQ40" s="634"/>
      <c r="BR40" s="634"/>
      <c r="BS40" s="634"/>
      <c r="BT40" s="634"/>
      <c r="BU40" s="635"/>
      <c r="BV40" s="636">
        <v>111</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1189249</v>
      </c>
      <c r="CS40" s="637"/>
      <c r="CT40" s="637"/>
      <c r="CU40" s="637"/>
      <c r="CV40" s="637"/>
      <c r="CW40" s="637"/>
      <c r="CX40" s="637"/>
      <c r="CY40" s="638"/>
      <c r="CZ40" s="641">
        <v>0.9</v>
      </c>
      <c r="DA40" s="666"/>
      <c r="DB40" s="666"/>
      <c r="DC40" s="670"/>
      <c r="DD40" s="645">
        <v>210775</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x14ac:dyDescent="0.2">
      <c r="B41" s="657" t="s">
        <v>335</v>
      </c>
      <c r="C41" s="658"/>
      <c r="D41" s="658"/>
      <c r="E41" s="658"/>
      <c r="F41" s="658"/>
      <c r="G41" s="658"/>
      <c r="H41" s="658"/>
      <c r="I41" s="658"/>
      <c r="J41" s="658"/>
      <c r="K41" s="658"/>
      <c r="L41" s="658"/>
      <c r="M41" s="658"/>
      <c r="N41" s="658"/>
      <c r="O41" s="658"/>
      <c r="P41" s="658"/>
      <c r="Q41" s="659"/>
      <c r="R41" s="708">
        <v>129790580</v>
      </c>
      <c r="S41" s="709"/>
      <c r="T41" s="709"/>
      <c r="U41" s="709"/>
      <c r="V41" s="709"/>
      <c r="W41" s="709"/>
      <c r="X41" s="709"/>
      <c r="Y41" s="713"/>
      <c r="Z41" s="714">
        <v>100</v>
      </c>
      <c r="AA41" s="714"/>
      <c r="AB41" s="714"/>
      <c r="AC41" s="714"/>
      <c r="AD41" s="715">
        <v>67196553</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1463652</v>
      </c>
      <c r="BA41" s="637"/>
      <c r="BB41" s="637"/>
      <c r="BC41" s="637"/>
      <c r="BD41" s="668"/>
      <c r="BE41" s="668"/>
      <c r="BF41" s="691"/>
      <c r="BG41" s="684"/>
      <c r="BH41" s="685"/>
      <c r="BI41" s="685"/>
      <c r="BJ41" s="685"/>
      <c r="BK41" s="685"/>
      <c r="BL41" s="202"/>
      <c r="BM41" s="634" t="s">
        <v>337</v>
      </c>
      <c r="BN41" s="634"/>
      <c r="BO41" s="634"/>
      <c r="BP41" s="634"/>
      <c r="BQ41" s="634"/>
      <c r="BR41" s="634"/>
      <c r="BS41" s="634"/>
      <c r="BT41" s="634"/>
      <c r="BU41" s="635"/>
      <c r="BV41" s="636">
        <v>1</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7787483</v>
      </c>
      <c r="BA42" s="709"/>
      <c r="BB42" s="709"/>
      <c r="BC42" s="709"/>
      <c r="BD42" s="695"/>
      <c r="BE42" s="695"/>
      <c r="BF42" s="697"/>
      <c r="BG42" s="686"/>
      <c r="BH42" s="687"/>
      <c r="BI42" s="687"/>
      <c r="BJ42" s="687"/>
      <c r="BK42" s="687"/>
      <c r="BL42" s="203"/>
      <c r="BM42" s="658" t="s">
        <v>340</v>
      </c>
      <c r="BN42" s="658"/>
      <c r="BO42" s="658"/>
      <c r="BP42" s="658"/>
      <c r="BQ42" s="658"/>
      <c r="BR42" s="658"/>
      <c r="BS42" s="658"/>
      <c r="BT42" s="658"/>
      <c r="BU42" s="659"/>
      <c r="BV42" s="708">
        <v>412</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18578099</v>
      </c>
      <c r="CS42" s="668"/>
      <c r="CT42" s="668"/>
      <c r="CU42" s="668"/>
      <c r="CV42" s="668"/>
      <c r="CW42" s="668"/>
      <c r="CX42" s="668"/>
      <c r="CY42" s="669"/>
      <c r="CZ42" s="641">
        <v>14.7</v>
      </c>
      <c r="DA42" s="666"/>
      <c r="DB42" s="666"/>
      <c r="DC42" s="670"/>
      <c r="DD42" s="645">
        <v>3008432</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176406</v>
      </c>
      <c r="CS43" s="668"/>
      <c r="CT43" s="668"/>
      <c r="CU43" s="668"/>
      <c r="CV43" s="668"/>
      <c r="CW43" s="668"/>
      <c r="CX43" s="668"/>
      <c r="CY43" s="669"/>
      <c r="CZ43" s="641">
        <v>0.1</v>
      </c>
      <c r="DA43" s="666"/>
      <c r="DB43" s="666"/>
      <c r="DC43" s="670"/>
      <c r="DD43" s="645">
        <v>52403</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18175983</v>
      </c>
      <c r="CS44" s="637"/>
      <c r="CT44" s="637"/>
      <c r="CU44" s="637"/>
      <c r="CV44" s="637"/>
      <c r="CW44" s="637"/>
      <c r="CX44" s="637"/>
      <c r="CY44" s="638"/>
      <c r="CZ44" s="641">
        <v>14.4</v>
      </c>
      <c r="DA44" s="642"/>
      <c r="DB44" s="642"/>
      <c r="DC44" s="648"/>
      <c r="DD44" s="645">
        <v>2912680</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10852213</v>
      </c>
      <c r="CS45" s="668"/>
      <c r="CT45" s="668"/>
      <c r="CU45" s="668"/>
      <c r="CV45" s="668"/>
      <c r="CW45" s="668"/>
      <c r="CX45" s="668"/>
      <c r="CY45" s="669"/>
      <c r="CZ45" s="641">
        <v>8.6</v>
      </c>
      <c r="DA45" s="666"/>
      <c r="DB45" s="666"/>
      <c r="DC45" s="670"/>
      <c r="DD45" s="645">
        <v>1199598</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348</v>
      </c>
      <c r="CG46" s="634"/>
      <c r="CH46" s="634"/>
      <c r="CI46" s="634"/>
      <c r="CJ46" s="634"/>
      <c r="CK46" s="634"/>
      <c r="CL46" s="634"/>
      <c r="CM46" s="634"/>
      <c r="CN46" s="634"/>
      <c r="CO46" s="634"/>
      <c r="CP46" s="634"/>
      <c r="CQ46" s="635"/>
      <c r="CR46" s="636">
        <v>6724146</v>
      </c>
      <c r="CS46" s="637"/>
      <c r="CT46" s="637"/>
      <c r="CU46" s="637"/>
      <c r="CV46" s="637"/>
      <c r="CW46" s="637"/>
      <c r="CX46" s="637"/>
      <c r="CY46" s="638"/>
      <c r="CZ46" s="641">
        <v>5.3</v>
      </c>
      <c r="DA46" s="642"/>
      <c r="DB46" s="642"/>
      <c r="DC46" s="648"/>
      <c r="DD46" s="645">
        <v>1532239</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349</v>
      </c>
      <c r="CG47" s="634"/>
      <c r="CH47" s="634"/>
      <c r="CI47" s="634"/>
      <c r="CJ47" s="634"/>
      <c r="CK47" s="634"/>
      <c r="CL47" s="634"/>
      <c r="CM47" s="634"/>
      <c r="CN47" s="634"/>
      <c r="CO47" s="634"/>
      <c r="CP47" s="634"/>
      <c r="CQ47" s="635"/>
      <c r="CR47" s="636">
        <v>402116</v>
      </c>
      <c r="CS47" s="668"/>
      <c r="CT47" s="668"/>
      <c r="CU47" s="668"/>
      <c r="CV47" s="668"/>
      <c r="CW47" s="668"/>
      <c r="CX47" s="668"/>
      <c r="CY47" s="669"/>
      <c r="CZ47" s="641">
        <v>0.3</v>
      </c>
      <c r="DA47" s="666"/>
      <c r="DB47" s="666"/>
      <c r="DC47" s="670"/>
      <c r="DD47" s="645">
        <v>95752</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351</v>
      </c>
      <c r="CE49" s="658"/>
      <c r="CF49" s="658"/>
      <c r="CG49" s="658"/>
      <c r="CH49" s="658"/>
      <c r="CI49" s="658"/>
      <c r="CJ49" s="658"/>
      <c r="CK49" s="658"/>
      <c r="CL49" s="658"/>
      <c r="CM49" s="658"/>
      <c r="CN49" s="658"/>
      <c r="CO49" s="658"/>
      <c r="CP49" s="658"/>
      <c r="CQ49" s="659"/>
      <c r="CR49" s="708">
        <v>126567199</v>
      </c>
      <c r="CS49" s="695"/>
      <c r="CT49" s="695"/>
      <c r="CU49" s="695"/>
      <c r="CV49" s="695"/>
      <c r="CW49" s="695"/>
      <c r="CX49" s="695"/>
      <c r="CY49" s="724"/>
      <c r="CZ49" s="716">
        <v>100</v>
      </c>
      <c r="DA49" s="725"/>
      <c r="DB49" s="725"/>
      <c r="DC49" s="726"/>
      <c r="DD49" s="727">
        <v>78264924</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ZHOXYOuSUAGzCLkiFNvqHnYFdkkZ87SSXHqDChSG6BMOvugL9PNG6ixK/BsDzaXU1h6oN8ZYHf/E8p2kTp+jgw==" saltValue="EksHhGbcrFbeejUlR5xG3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7"/>
    </row>
    <row r="5" spans="1:131" s="218"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7"/>
    </row>
    <row r="6" spans="1:131" s="218"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7"/>
    </row>
    <row r="7" spans="1:131" s="218" customFormat="1" ht="26.25" customHeight="1" thickTop="1" x14ac:dyDescent="0.2">
      <c r="A7" s="219">
        <v>1</v>
      </c>
      <c r="B7" s="762" t="s">
        <v>374</v>
      </c>
      <c r="C7" s="763"/>
      <c r="D7" s="763"/>
      <c r="E7" s="763"/>
      <c r="F7" s="763"/>
      <c r="G7" s="763"/>
      <c r="H7" s="763"/>
      <c r="I7" s="763"/>
      <c r="J7" s="763"/>
      <c r="K7" s="763"/>
      <c r="L7" s="763"/>
      <c r="M7" s="763"/>
      <c r="N7" s="763"/>
      <c r="O7" s="763"/>
      <c r="P7" s="764"/>
      <c r="Q7" s="765">
        <v>133427</v>
      </c>
      <c r="R7" s="766"/>
      <c r="S7" s="766"/>
      <c r="T7" s="766"/>
      <c r="U7" s="766"/>
      <c r="V7" s="766">
        <v>130219</v>
      </c>
      <c r="W7" s="766"/>
      <c r="X7" s="766"/>
      <c r="Y7" s="766"/>
      <c r="Z7" s="766"/>
      <c r="AA7" s="766">
        <v>3208</v>
      </c>
      <c r="AB7" s="766"/>
      <c r="AC7" s="766"/>
      <c r="AD7" s="766"/>
      <c r="AE7" s="767"/>
      <c r="AF7" s="768">
        <v>2248</v>
      </c>
      <c r="AG7" s="769"/>
      <c r="AH7" s="769"/>
      <c r="AI7" s="769"/>
      <c r="AJ7" s="770"/>
      <c r="AK7" s="771">
        <v>1250</v>
      </c>
      <c r="AL7" s="772"/>
      <c r="AM7" s="772"/>
      <c r="AN7" s="772"/>
      <c r="AO7" s="772"/>
      <c r="AP7" s="772">
        <v>134622</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9">
        <v>1</v>
      </c>
      <c r="BR7" s="220"/>
      <c r="BS7" s="759" t="s">
        <v>566</v>
      </c>
      <c r="BT7" s="760"/>
      <c r="BU7" s="760"/>
      <c r="BV7" s="760"/>
      <c r="BW7" s="760"/>
      <c r="BX7" s="760"/>
      <c r="BY7" s="760"/>
      <c r="BZ7" s="760"/>
      <c r="CA7" s="760"/>
      <c r="CB7" s="760"/>
      <c r="CC7" s="760"/>
      <c r="CD7" s="760"/>
      <c r="CE7" s="760"/>
      <c r="CF7" s="760"/>
      <c r="CG7" s="775"/>
      <c r="CH7" s="756">
        <v>-2</v>
      </c>
      <c r="CI7" s="757"/>
      <c r="CJ7" s="757"/>
      <c r="CK7" s="757"/>
      <c r="CL7" s="758"/>
      <c r="CM7" s="756">
        <v>170</v>
      </c>
      <c r="CN7" s="757"/>
      <c r="CO7" s="757"/>
      <c r="CP7" s="757"/>
      <c r="CQ7" s="758"/>
      <c r="CR7" s="756">
        <v>170</v>
      </c>
      <c r="CS7" s="757"/>
      <c r="CT7" s="757"/>
      <c r="CU7" s="757"/>
      <c r="CV7" s="758"/>
      <c r="CW7" s="756" t="s">
        <v>558</v>
      </c>
      <c r="CX7" s="757"/>
      <c r="CY7" s="757"/>
      <c r="CZ7" s="757"/>
      <c r="DA7" s="758"/>
      <c r="DB7" s="756" t="s">
        <v>558</v>
      </c>
      <c r="DC7" s="757"/>
      <c r="DD7" s="757"/>
      <c r="DE7" s="757"/>
      <c r="DF7" s="758"/>
      <c r="DG7" s="756" t="s">
        <v>558</v>
      </c>
      <c r="DH7" s="757"/>
      <c r="DI7" s="757"/>
      <c r="DJ7" s="757"/>
      <c r="DK7" s="758"/>
      <c r="DL7" s="756" t="s">
        <v>558</v>
      </c>
      <c r="DM7" s="757"/>
      <c r="DN7" s="757"/>
      <c r="DO7" s="757"/>
      <c r="DP7" s="758"/>
      <c r="DQ7" s="756" t="s">
        <v>558</v>
      </c>
      <c r="DR7" s="757"/>
      <c r="DS7" s="757"/>
      <c r="DT7" s="757"/>
      <c r="DU7" s="758"/>
      <c r="DV7" s="759"/>
      <c r="DW7" s="760"/>
      <c r="DX7" s="760"/>
      <c r="DY7" s="760"/>
      <c r="DZ7" s="761"/>
      <c r="EA7" s="217"/>
    </row>
    <row r="8" spans="1:131" s="218" customFormat="1" ht="26.25" customHeight="1" x14ac:dyDescent="0.2">
      <c r="A8" s="221">
        <v>2</v>
      </c>
      <c r="B8" s="793" t="s">
        <v>375</v>
      </c>
      <c r="C8" s="794"/>
      <c r="D8" s="794"/>
      <c r="E8" s="794"/>
      <c r="F8" s="794"/>
      <c r="G8" s="794"/>
      <c r="H8" s="794"/>
      <c r="I8" s="794"/>
      <c r="J8" s="794"/>
      <c r="K8" s="794"/>
      <c r="L8" s="794"/>
      <c r="M8" s="794"/>
      <c r="N8" s="794"/>
      <c r="O8" s="794"/>
      <c r="P8" s="795"/>
      <c r="Q8" s="796">
        <v>28</v>
      </c>
      <c r="R8" s="797"/>
      <c r="S8" s="797"/>
      <c r="T8" s="797"/>
      <c r="U8" s="797"/>
      <c r="V8" s="797">
        <v>13</v>
      </c>
      <c r="W8" s="797"/>
      <c r="X8" s="797"/>
      <c r="Y8" s="797"/>
      <c r="Z8" s="797"/>
      <c r="AA8" s="797">
        <v>15</v>
      </c>
      <c r="AB8" s="797"/>
      <c r="AC8" s="797"/>
      <c r="AD8" s="797"/>
      <c r="AE8" s="798"/>
      <c r="AF8" s="799" t="s">
        <v>122</v>
      </c>
      <c r="AG8" s="800"/>
      <c r="AH8" s="800"/>
      <c r="AI8" s="800"/>
      <c r="AJ8" s="801"/>
      <c r="AK8" s="782">
        <v>4</v>
      </c>
      <c r="AL8" s="783"/>
      <c r="AM8" s="783"/>
      <c r="AN8" s="783"/>
      <c r="AO8" s="783"/>
      <c r="AP8" s="783">
        <v>8</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1">
        <v>2</v>
      </c>
      <c r="BR8" s="222"/>
      <c r="BS8" s="786" t="s">
        <v>567</v>
      </c>
      <c r="BT8" s="787"/>
      <c r="BU8" s="787"/>
      <c r="BV8" s="787"/>
      <c r="BW8" s="787"/>
      <c r="BX8" s="787"/>
      <c r="BY8" s="787"/>
      <c r="BZ8" s="787"/>
      <c r="CA8" s="787"/>
      <c r="CB8" s="787"/>
      <c r="CC8" s="787"/>
      <c r="CD8" s="787"/>
      <c r="CE8" s="787"/>
      <c r="CF8" s="787"/>
      <c r="CG8" s="788"/>
      <c r="CH8" s="789">
        <v>-14</v>
      </c>
      <c r="CI8" s="790"/>
      <c r="CJ8" s="790"/>
      <c r="CK8" s="790"/>
      <c r="CL8" s="791"/>
      <c r="CM8" s="789">
        <v>592</v>
      </c>
      <c r="CN8" s="790"/>
      <c r="CO8" s="790"/>
      <c r="CP8" s="790"/>
      <c r="CQ8" s="791"/>
      <c r="CR8" s="789">
        <v>65</v>
      </c>
      <c r="CS8" s="790"/>
      <c r="CT8" s="790"/>
      <c r="CU8" s="790"/>
      <c r="CV8" s="791"/>
      <c r="CW8" s="789">
        <v>26</v>
      </c>
      <c r="CX8" s="790"/>
      <c r="CY8" s="790"/>
      <c r="CZ8" s="790"/>
      <c r="DA8" s="791"/>
      <c r="DB8" s="789" t="s">
        <v>558</v>
      </c>
      <c r="DC8" s="790"/>
      <c r="DD8" s="790"/>
      <c r="DE8" s="790"/>
      <c r="DF8" s="791"/>
      <c r="DG8" s="789" t="s">
        <v>558</v>
      </c>
      <c r="DH8" s="790"/>
      <c r="DI8" s="790"/>
      <c r="DJ8" s="790"/>
      <c r="DK8" s="791"/>
      <c r="DL8" s="789" t="s">
        <v>558</v>
      </c>
      <c r="DM8" s="790"/>
      <c r="DN8" s="790"/>
      <c r="DO8" s="790"/>
      <c r="DP8" s="791"/>
      <c r="DQ8" s="789" t="s">
        <v>558</v>
      </c>
      <c r="DR8" s="790"/>
      <c r="DS8" s="790"/>
      <c r="DT8" s="790"/>
      <c r="DU8" s="791"/>
      <c r="DV8" s="786"/>
      <c r="DW8" s="787"/>
      <c r="DX8" s="787"/>
      <c r="DY8" s="787"/>
      <c r="DZ8" s="792"/>
      <c r="EA8" s="217"/>
    </row>
    <row r="9" spans="1:131" s="218" customFormat="1" ht="26.25" customHeight="1" x14ac:dyDescent="0.2">
      <c r="A9" s="221">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1">
        <v>3</v>
      </c>
      <c r="BR9" s="222"/>
      <c r="BS9" s="786" t="s">
        <v>568</v>
      </c>
      <c r="BT9" s="787"/>
      <c r="BU9" s="787"/>
      <c r="BV9" s="787"/>
      <c r="BW9" s="787"/>
      <c r="BX9" s="787"/>
      <c r="BY9" s="787"/>
      <c r="BZ9" s="787"/>
      <c r="CA9" s="787"/>
      <c r="CB9" s="787"/>
      <c r="CC9" s="787"/>
      <c r="CD9" s="787"/>
      <c r="CE9" s="787"/>
      <c r="CF9" s="787"/>
      <c r="CG9" s="788"/>
      <c r="CH9" s="789">
        <v>-2</v>
      </c>
      <c r="CI9" s="790"/>
      <c r="CJ9" s="790"/>
      <c r="CK9" s="790"/>
      <c r="CL9" s="791"/>
      <c r="CM9" s="789">
        <v>414</v>
      </c>
      <c r="CN9" s="790"/>
      <c r="CO9" s="790"/>
      <c r="CP9" s="790"/>
      <c r="CQ9" s="791"/>
      <c r="CR9" s="789">
        <v>350</v>
      </c>
      <c r="CS9" s="790"/>
      <c r="CT9" s="790"/>
      <c r="CU9" s="790"/>
      <c r="CV9" s="791"/>
      <c r="CW9" s="789">
        <v>17</v>
      </c>
      <c r="CX9" s="790"/>
      <c r="CY9" s="790"/>
      <c r="CZ9" s="790"/>
      <c r="DA9" s="791"/>
      <c r="DB9" s="789" t="s">
        <v>558</v>
      </c>
      <c r="DC9" s="790"/>
      <c r="DD9" s="790"/>
      <c r="DE9" s="790"/>
      <c r="DF9" s="791"/>
      <c r="DG9" s="789" t="s">
        <v>558</v>
      </c>
      <c r="DH9" s="790"/>
      <c r="DI9" s="790"/>
      <c r="DJ9" s="790"/>
      <c r="DK9" s="791"/>
      <c r="DL9" s="789" t="s">
        <v>558</v>
      </c>
      <c r="DM9" s="790"/>
      <c r="DN9" s="790"/>
      <c r="DO9" s="790"/>
      <c r="DP9" s="791"/>
      <c r="DQ9" s="789" t="s">
        <v>558</v>
      </c>
      <c r="DR9" s="790"/>
      <c r="DS9" s="790"/>
      <c r="DT9" s="790"/>
      <c r="DU9" s="791"/>
      <c r="DV9" s="786"/>
      <c r="DW9" s="787"/>
      <c r="DX9" s="787"/>
      <c r="DY9" s="787"/>
      <c r="DZ9" s="792"/>
      <c r="EA9" s="217"/>
    </row>
    <row r="10" spans="1:131" s="218" customFormat="1" ht="26.25" customHeight="1" x14ac:dyDescent="0.2">
      <c r="A10" s="221">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1">
        <v>4</v>
      </c>
      <c r="BR10" s="222"/>
      <c r="BS10" s="786" t="s">
        <v>569</v>
      </c>
      <c r="BT10" s="787"/>
      <c r="BU10" s="787"/>
      <c r="BV10" s="787"/>
      <c r="BW10" s="787"/>
      <c r="BX10" s="787"/>
      <c r="BY10" s="787"/>
      <c r="BZ10" s="787"/>
      <c r="CA10" s="787"/>
      <c r="CB10" s="787"/>
      <c r="CC10" s="787"/>
      <c r="CD10" s="787"/>
      <c r="CE10" s="787"/>
      <c r="CF10" s="787"/>
      <c r="CG10" s="788"/>
      <c r="CH10" s="789">
        <v>-39</v>
      </c>
      <c r="CI10" s="790"/>
      <c r="CJ10" s="790"/>
      <c r="CK10" s="790"/>
      <c r="CL10" s="791"/>
      <c r="CM10" s="789">
        <v>161</v>
      </c>
      <c r="CN10" s="790"/>
      <c r="CO10" s="790"/>
      <c r="CP10" s="790"/>
      <c r="CQ10" s="791"/>
      <c r="CR10" s="789">
        <v>30</v>
      </c>
      <c r="CS10" s="790"/>
      <c r="CT10" s="790"/>
      <c r="CU10" s="790"/>
      <c r="CV10" s="791"/>
      <c r="CW10" s="789">
        <v>64</v>
      </c>
      <c r="CX10" s="790"/>
      <c r="CY10" s="790"/>
      <c r="CZ10" s="790"/>
      <c r="DA10" s="791"/>
      <c r="DB10" s="789" t="s">
        <v>558</v>
      </c>
      <c r="DC10" s="790"/>
      <c r="DD10" s="790"/>
      <c r="DE10" s="790"/>
      <c r="DF10" s="791"/>
      <c r="DG10" s="789" t="s">
        <v>558</v>
      </c>
      <c r="DH10" s="790"/>
      <c r="DI10" s="790"/>
      <c r="DJ10" s="790"/>
      <c r="DK10" s="791"/>
      <c r="DL10" s="789" t="s">
        <v>558</v>
      </c>
      <c r="DM10" s="790"/>
      <c r="DN10" s="790"/>
      <c r="DO10" s="790"/>
      <c r="DP10" s="791"/>
      <c r="DQ10" s="789" t="s">
        <v>558</v>
      </c>
      <c r="DR10" s="790"/>
      <c r="DS10" s="790"/>
      <c r="DT10" s="790"/>
      <c r="DU10" s="791"/>
      <c r="DV10" s="786"/>
      <c r="DW10" s="787"/>
      <c r="DX10" s="787"/>
      <c r="DY10" s="787"/>
      <c r="DZ10" s="792"/>
      <c r="EA10" s="217"/>
    </row>
    <row r="11" spans="1:131" s="218" customFormat="1" ht="26.25" customHeight="1" x14ac:dyDescent="0.2">
      <c r="A11" s="221">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1">
        <v>5</v>
      </c>
      <c r="BR11" s="222"/>
      <c r="BS11" s="786" t="s">
        <v>570</v>
      </c>
      <c r="BT11" s="787"/>
      <c r="BU11" s="787"/>
      <c r="BV11" s="787"/>
      <c r="BW11" s="787"/>
      <c r="BX11" s="787"/>
      <c r="BY11" s="787"/>
      <c r="BZ11" s="787"/>
      <c r="CA11" s="787"/>
      <c r="CB11" s="787"/>
      <c r="CC11" s="787"/>
      <c r="CD11" s="787"/>
      <c r="CE11" s="787"/>
      <c r="CF11" s="787"/>
      <c r="CG11" s="788"/>
      <c r="CH11" s="789">
        <v>1</v>
      </c>
      <c r="CI11" s="790"/>
      <c r="CJ11" s="790"/>
      <c r="CK11" s="790"/>
      <c r="CL11" s="791"/>
      <c r="CM11" s="789">
        <v>485</v>
      </c>
      <c r="CN11" s="790"/>
      <c r="CO11" s="790"/>
      <c r="CP11" s="790"/>
      <c r="CQ11" s="791"/>
      <c r="CR11" s="789">
        <v>405</v>
      </c>
      <c r="CS11" s="790"/>
      <c r="CT11" s="790"/>
      <c r="CU11" s="790"/>
      <c r="CV11" s="791"/>
      <c r="CW11" s="789">
        <v>31</v>
      </c>
      <c r="CX11" s="790"/>
      <c r="CY11" s="790"/>
      <c r="CZ11" s="790"/>
      <c r="DA11" s="791"/>
      <c r="DB11" s="789" t="s">
        <v>558</v>
      </c>
      <c r="DC11" s="790"/>
      <c r="DD11" s="790"/>
      <c r="DE11" s="790"/>
      <c r="DF11" s="791"/>
      <c r="DG11" s="789" t="s">
        <v>558</v>
      </c>
      <c r="DH11" s="790"/>
      <c r="DI11" s="790"/>
      <c r="DJ11" s="790"/>
      <c r="DK11" s="791"/>
      <c r="DL11" s="789" t="s">
        <v>558</v>
      </c>
      <c r="DM11" s="790"/>
      <c r="DN11" s="790"/>
      <c r="DO11" s="790"/>
      <c r="DP11" s="791"/>
      <c r="DQ11" s="789" t="s">
        <v>558</v>
      </c>
      <c r="DR11" s="790"/>
      <c r="DS11" s="790"/>
      <c r="DT11" s="790"/>
      <c r="DU11" s="791"/>
      <c r="DV11" s="786"/>
      <c r="DW11" s="787"/>
      <c r="DX11" s="787"/>
      <c r="DY11" s="787"/>
      <c r="DZ11" s="792"/>
      <c r="EA11" s="217"/>
    </row>
    <row r="12" spans="1:131" s="218" customFormat="1" ht="26.25" customHeight="1" x14ac:dyDescent="0.2">
      <c r="A12" s="221">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1">
        <v>6</v>
      </c>
      <c r="BR12" s="222"/>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7"/>
    </row>
    <row r="13" spans="1:131" s="218" customFormat="1" ht="26.25" customHeight="1" x14ac:dyDescent="0.2">
      <c r="A13" s="221">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1">
        <v>7</v>
      </c>
      <c r="BR13" s="222"/>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7"/>
    </row>
    <row r="14" spans="1:131" s="218" customFormat="1" ht="26.25" customHeight="1" x14ac:dyDescent="0.2">
      <c r="A14" s="221">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1">
        <v>8</v>
      </c>
      <c r="BR14" s="222"/>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7"/>
    </row>
    <row r="15" spans="1:131" s="218" customFormat="1" ht="26.25" customHeight="1" x14ac:dyDescent="0.2">
      <c r="A15" s="221">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1">
        <v>9</v>
      </c>
      <c r="BR15" s="222"/>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7"/>
    </row>
    <row r="16" spans="1:131" s="218" customFormat="1" ht="26.25" customHeight="1" x14ac:dyDescent="0.2">
      <c r="A16" s="221">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1">
        <v>10</v>
      </c>
      <c r="BR16" s="222"/>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7"/>
    </row>
    <row r="17" spans="1:131" s="218" customFormat="1" ht="26.25" customHeight="1" x14ac:dyDescent="0.2">
      <c r="A17" s="221">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1">
        <v>11</v>
      </c>
      <c r="BR17" s="222"/>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7"/>
    </row>
    <row r="18" spans="1:131" s="218" customFormat="1" ht="26.25" customHeight="1" x14ac:dyDescent="0.2">
      <c r="A18" s="221">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1">
        <v>12</v>
      </c>
      <c r="BR18" s="222"/>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7"/>
    </row>
    <row r="19" spans="1:131" s="218" customFormat="1" ht="26.25" customHeight="1" x14ac:dyDescent="0.2">
      <c r="A19" s="221">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1">
        <v>13</v>
      </c>
      <c r="BR19" s="222"/>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7"/>
    </row>
    <row r="20" spans="1:131" s="218" customFormat="1" ht="26.25" customHeight="1" x14ac:dyDescent="0.2">
      <c r="A20" s="221">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1">
        <v>14</v>
      </c>
      <c r="BR20" s="222"/>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7"/>
    </row>
    <row r="21" spans="1:131" s="218" customFormat="1" ht="26.25" customHeight="1" thickBot="1" x14ac:dyDescent="0.25">
      <c r="A21" s="221">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1">
        <v>15</v>
      </c>
      <c r="BR21" s="222"/>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7"/>
    </row>
    <row r="22" spans="1:131" s="218" customFormat="1" ht="26.25" customHeight="1" x14ac:dyDescent="0.2">
      <c r="A22" s="221">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215"/>
      <c r="BF22" s="215"/>
      <c r="BG22" s="215"/>
      <c r="BH22" s="215"/>
      <c r="BI22" s="215"/>
      <c r="BJ22" s="215"/>
      <c r="BK22" s="215"/>
      <c r="BL22" s="215"/>
      <c r="BM22" s="215"/>
      <c r="BN22" s="215"/>
      <c r="BO22" s="215"/>
      <c r="BP22" s="215"/>
      <c r="BQ22" s="221">
        <v>16</v>
      </c>
      <c r="BR22" s="222"/>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7"/>
    </row>
    <row r="23" spans="1:131" s="218" customFormat="1" ht="26.25" customHeight="1" thickBot="1" x14ac:dyDescent="0.25">
      <c r="A23" s="223" t="s">
        <v>377</v>
      </c>
      <c r="B23" s="802" t="s">
        <v>378</v>
      </c>
      <c r="C23" s="803"/>
      <c r="D23" s="803"/>
      <c r="E23" s="803"/>
      <c r="F23" s="803"/>
      <c r="G23" s="803"/>
      <c r="H23" s="803"/>
      <c r="I23" s="803"/>
      <c r="J23" s="803"/>
      <c r="K23" s="803"/>
      <c r="L23" s="803"/>
      <c r="M23" s="803"/>
      <c r="N23" s="803"/>
      <c r="O23" s="803"/>
      <c r="P23" s="804"/>
      <c r="Q23" s="805">
        <v>133455</v>
      </c>
      <c r="R23" s="806"/>
      <c r="S23" s="806"/>
      <c r="T23" s="806"/>
      <c r="U23" s="806"/>
      <c r="V23" s="806">
        <v>130232</v>
      </c>
      <c r="W23" s="806"/>
      <c r="X23" s="806"/>
      <c r="Y23" s="806"/>
      <c r="Z23" s="806"/>
      <c r="AA23" s="806">
        <v>3223</v>
      </c>
      <c r="AB23" s="806"/>
      <c r="AC23" s="806"/>
      <c r="AD23" s="806"/>
      <c r="AE23" s="807"/>
      <c r="AF23" s="808">
        <v>2248</v>
      </c>
      <c r="AG23" s="806"/>
      <c r="AH23" s="806"/>
      <c r="AI23" s="806"/>
      <c r="AJ23" s="809"/>
      <c r="AK23" s="810"/>
      <c r="AL23" s="811"/>
      <c r="AM23" s="811"/>
      <c r="AN23" s="811"/>
      <c r="AO23" s="811"/>
      <c r="AP23" s="806">
        <v>134630</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1">
        <v>17</v>
      </c>
      <c r="BR23" s="222"/>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7"/>
    </row>
    <row r="24" spans="1:131" s="218" customFormat="1" ht="26.25" customHeight="1" x14ac:dyDescent="0.2">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1">
        <v>18</v>
      </c>
      <c r="BR24" s="222"/>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7"/>
    </row>
    <row r="25" spans="1:131" ht="26.25" customHeight="1" thickBot="1" x14ac:dyDescent="0.25">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4"/>
      <c r="BP25" s="224"/>
      <c r="BQ25" s="221">
        <v>19</v>
      </c>
      <c r="BR25" s="222"/>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7" t="s">
        <v>384</v>
      </c>
      <c r="AG26" s="828"/>
      <c r="AH26" s="828"/>
      <c r="AI26" s="828"/>
      <c r="AJ26" s="829"/>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364</v>
      </c>
      <c r="BF26" s="747"/>
      <c r="BG26" s="747"/>
      <c r="BH26" s="747"/>
      <c r="BI26" s="753"/>
      <c r="BJ26" s="214"/>
      <c r="BK26" s="214"/>
      <c r="BL26" s="214"/>
      <c r="BM26" s="214"/>
      <c r="BN26" s="214"/>
      <c r="BO26" s="224"/>
      <c r="BP26" s="224"/>
      <c r="BQ26" s="221">
        <v>20</v>
      </c>
      <c r="BR26" s="222"/>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4"/>
      <c r="BP27" s="224"/>
      <c r="BQ27" s="221">
        <v>21</v>
      </c>
      <c r="BR27" s="222"/>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5">
        <v>1</v>
      </c>
      <c r="B28" s="762" t="s">
        <v>389</v>
      </c>
      <c r="C28" s="763"/>
      <c r="D28" s="763"/>
      <c r="E28" s="763"/>
      <c r="F28" s="763"/>
      <c r="G28" s="763"/>
      <c r="H28" s="763"/>
      <c r="I28" s="763"/>
      <c r="J28" s="763"/>
      <c r="K28" s="763"/>
      <c r="L28" s="763"/>
      <c r="M28" s="763"/>
      <c r="N28" s="763"/>
      <c r="O28" s="763"/>
      <c r="P28" s="764"/>
      <c r="Q28" s="835">
        <v>21244</v>
      </c>
      <c r="R28" s="836"/>
      <c r="S28" s="836"/>
      <c r="T28" s="836"/>
      <c r="U28" s="836"/>
      <c r="V28" s="836">
        <v>20844</v>
      </c>
      <c r="W28" s="836"/>
      <c r="X28" s="836"/>
      <c r="Y28" s="836"/>
      <c r="Z28" s="836"/>
      <c r="AA28" s="836">
        <v>400</v>
      </c>
      <c r="AB28" s="836"/>
      <c r="AC28" s="836"/>
      <c r="AD28" s="836"/>
      <c r="AE28" s="837"/>
      <c r="AF28" s="838">
        <v>400</v>
      </c>
      <c r="AG28" s="836"/>
      <c r="AH28" s="836"/>
      <c r="AI28" s="836"/>
      <c r="AJ28" s="839"/>
      <c r="AK28" s="840">
        <v>1784</v>
      </c>
      <c r="AL28" s="841"/>
      <c r="AM28" s="841"/>
      <c r="AN28" s="841"/>
      <c r="AO28" s="841"/>
      <c r="AP28" s="841" t="s">
        <v>558</v>
      </c>
      <c r="AQ28" s="841"/>
      <c r="AR28" s="841"/>
      <c r="AS28" s="841"/>
      <c r="AT28" s="841"/>
      <c r="AU28" s="841" t="s">
        <v>558</v>
      </c>
      <c r="AV28" s="841"/>
      <c r="AW28" s="841"/>
      <c r="AX28" s="841"/>
      <c r="AY28" s="841"/>
      <c r="AZ28" s="842" t="s">
        <v>558</v>
      </c>
      <c r="BA28" s="842"/>
      <c r="BB28" s="842"/>
      <c r="BC28" s="842"/>
      <c r="BD28" s="842"/>
      <c r="BE28" s="833"/>
      <c r="BF28" s="833"/>
      <c r="BG28" s="833"/>
      <c r="BH28" s="833"/>
      <c r="BI28" s="834"/>
      <c r="BJ28" s="214"/>
      <c r="BK28" s="214"/>
      <c r="BL28" s="214"/>
      <c r="BM28" s="214"/>
      <c r="BN28" s="214"/>
      <c r="BO28" s="224"/>
      <c r="BP28" s="224"/>
      <c r="BQ28" s="221">
        <v>22</v>
      </c>
      <c r="BR28" s="222"/>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5">
        <v>2</v>
      </c>
      <c r="B29" s="793" t="s">
        <v>390</v>
      </c>
      <c r="C29" s="794"/>
      <c r="D29" s="794"/>
      <c r="E29" s="794"/>
      <c r="F29" s="794"/>
      <c r="G29" s="794"/>
      <c r="H29" s="794"/>
      <c r="I29" s="794"/>
      <c r="J29" s="794"/>
      <c r="K29" s="794"/>
      <c r="L29" s="794"/>
      <c r="M29" s="794"/>
      <c r="N29" s="794"/>
      <c r="O29" s="794"/>
      <c r="P29" s="795"/>
      <c r="Q29" s="796">
        <v>4723</v>
      </c>
      <c r="R29" s="797"/>
      <c r="S29" s="797"/>
      <c r="T29" s="797"/>
      <c r="U29" s="797"/>
      <c r="V29" s="797">
        <v>4717</v>
      </c>
      <c r="W29" s="797"/>
      <c r="X29" s="797"/>
      <c r="Y29" s="797"/>
      <c r="Z29" s="797"/>
      <c r="AA29" s="797">
        <v>6</v>
      </c>
      <c r="AB29" s="797"/>
      <c r="AC29" s="797"/>
      <c r="AD29" s="797"/>
      <c r="AE29" s="798"/>
      <c r="AF29" s="799">
        <v>6</v>
      </c>
      <c r="AG29" s="800"/>
      <c r="AH29" s="800"/>
      <c r="AI29" s="800"/>
      <c r="AJ29" s="801"/>
      <c r="AK29" s="847">
        <v>812</v>
      </c>
      <c r="AL29" s="843"/>
      <c r="AM29" s="843"/>
      <c r="AN29" s="843"/>
      <c r="AO29" s="843"/>
      <c r="AP29" s="843" t="s">
        <v>558</v>
      </c>
      <c r="AQ29" s="843"/>
      <c r="AR29" s="843"/>
      <c r="AS29" s="843"/>
      <c r="AT29" s="843"/>
      <c r="AU29" s="843" t="s">
        <v>558</v>
      </c>
      <c r="AV29" s="843"/>
      <c r="AW29" s="843"/>
      <c r="AX29" s="843"/>
      <c r="AY29" s="843"/>
      <c r="AZ29" s="844" t="s">
        <v>558</v>
      </c>
      <c r="BA29" s="844"/>
      <c r="BB29" s="844"/>
      <c r="BC29" s="844"/>
      <c r="BD29" s="844"/>
      <c r="BE29" s="845"/>
      <c r="BF29" s="845"/>
      <c r="BG29" s="845"/>
      <c r="BH29" s="845"/>
      <c r="BI29" s="846"/>
      <c r="BJ29" s="214"/>
      <c r="BK29" s="214"/>
      <c r="BL29" s="214"/>
      <c r="BM29" s="214"/>
      <c r="BN29" s="214"/>
      <c r="BO29" s="224"/>
      <c r="BP29" s="224"/>
      <c r="BQ29" s="221">
        <v>23</v>
      </c>
      <c r="BR29" s="222"/>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5">
        <v>3</v>
      </c>
      <c r="B30" s="793" t="s">
        <v>391</v>
      </c>
      <c r="C30" s="794"/>
      <c r="D30" s="794"/>
      <c r="E30" s="794"/>
      <c r="F30" s="794"/>
      <c r="G30" s="794"/>
      <c r="H30" s="794"/>
      <c r="I30" s="794"/>
      <c r="J30" s="794"/>
      <c r="K30" s="794"/>
      <c r="L30" s="794"/>
      <c r="M30" s="794"/>
      <c r="N30" s="794"/>
      <c r="O30" s="794"/>
      <c r="P30" s="795"/>
      <c r="Q30" s="796">
        <v>27129</v>
      </c>
      <c r="R30" s="797"/>
      <c r="S30" s="797"/>
      <c r="T30" s="797"/>
      <c r="U30" s="797"/>
      <c r="V30" s="797">
        <v>26820</v>
      </c>
      <c r="W30" s="797"/>
      <c r="X30" s="797"/>
      <c r="Y30" s="797"/>
      <c r="Z30" s="797"/>
      <c r="AA30" s="797">
        <v>309</v>
      </c>
      <c r="AB30" s="797"/>
      <c r="AC30" s="797"/>
      <c r="AD30" s="797"/>
      <c r="AE30" s="798"/>
      <c r="AF30" s="799">
        <v>309</v>
      </c>
      <c r="AG30" s="800"/>
      <c r="AH30" s="800"/>
      <c r="AI30" s="800"/>
      <c r="AJ30" s="801"/>
      <c r="AK30" s="847">
        <v>3884</v>
      </c>
      <c r="AL30" s="843"/>
      <c r="AM30" s="843"/>
      <c r="AN30" s="843"/>
      <c r="AO30" s="843"/>
      <c r="AP30" s="843" t="s">
        <v>558</v>
      </c>
      <c r="AQ30" s="843"/>
      <c r="AR30" s="843"/>
      <c r="AS30" s="843"/>
      <c r="AT30" s="843"/>
      <c r="AU30" s="843" t="s">
        <v>558</v>
      </c>
      <c r="AV30" s="843"/>
      <c r="AW30" s="843"/>
      <c r="AX30" s="843"/>
      <c r="AY30" s="843"/>
      <c r="AZ30" s="844" t="s">
        <v>558</v>
      </c>
      <c r="BA30" s="844"/>
      <c r="BB30" s="844"/>
      <c r="BC30" s="844"/>
      <c r="BD30" s="844"/>
      <c r="BE30" s="845"/>
      <c r="BF30" s="845"/>
      <c r="BG30" s="845"/>
      <c r="BH30" s="845"/>
      <c r="BI30" s="846"/>
      <c r="BJ30" s="214"/>
      <c r="BK30" s="214"/>
      <c r="BL30" s="214"/>
      <c r="BM30" s="214"/>
      <c r="BN30" s="214"/>
      <c r="BO30" s="224"/>
      <c r="BP30" s="224"/>
      <c r="BQ30" s="221">
        <v>24</v>
      </c>
      <c r="BR30" s="222"/>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5">
        <v>4</v>
      </c>
      <c r="B31" s="793" t="s">
        <v>392</v>
      </c>
      <c r="C31" s="794"/>
      <c r="D31" s="794"/>
      <c r="E31" s="794"/>
      <c r="F31" s="794"/>
      <c r="G31" s="794"/>
      <c r="H31" s="794"/>
      <c r="I31" s="794"/>
      <c r="J31" s="794"/>
      <c r="K31" s="794"/>
      <c r="L31" s="794"/>
      <c r="M31" s="794"/>
      <c r="N31" s="794"/>
      <c r="O31" s="794"/>
      <c r="P31" s="795"/>
      <c r="Q31" s="796">
        <v>23345</v>
      </c>
      <c r="R31" s="797"/>
      <c r="S31" s="797"/>
      <c r="T31" s="797"/>
      <c r="U31" s="797"/>
      <c r="V31" s="797">
        <v>22566</v>
      </c>
      <c r="W31" s="797"/>
      <c r="X31" s="797"/>
      <c r="Y31" s="797"/>
      <c r="Z31" s="797"/>
      <c r="AA31" s="797">
        <v>779</v>
      </c>
      <c r="AB31" s="797"/>
      <c r="AC31" s="797"/>
      <c r="AD31" s="797"/>
      <c r="AE31" s="798"/>
      <c r="AF31" s="799">
        <v>779</v>
      </c>
      <c r="AG31" s="800"/>
      <c r="AH31" s="800"/>
      <c r="AI31" s="800"/>
      <c r="AJ31" s="801"/>
      <c r="AK31" s="847" t="s">
        <v>558</v>
      </c>
      <c r="AL31" s="843"/>
      <c r="AM31" s="843"/>
      <c r="AN31" s="843"/>
      <c r="AO31" s="843"/>
      <c r="AP31" s="843" t="s">
        <v>558</v>
      </c>
      <c r="AQ31" s="843"/>
      <c r="AR31" s="843"/>
      <c r="AS31" s="843"/>
      <c r="AT31" s="843"/>
      <c r="AU31" s="843" t="s">
        <v>558</v>
      </c>
      <c r="AV31" s="843"/>
      <c r="AW31" s="843"/>
      <c r="AX31" s="843"/>
      <c r="AY31" s="843"/>
      <c r="AZ31" s="844" t="s">
        <v>558</v>
      </c>
      <c r="BA31" s="844"/>
      <c r="BB31" s="844"/>
      <c r="BC31" s="844"/>
      <c r="BD31" s="844"/>
      <c r="BE31" s="845"/>
      <c r="BF31" s="845"/>
      <c r="BG31" s="845"/>
      <c r="BH31" s="845"/>
      <c r="BI31" s="846"/>
      <c r="BJ31" s="214"/>
      <c r="BK31" s="214"/>
      <c r="BL31" s="214"/>
      <c r="BM31" s="214"/>
      <c r="BN31" s="214"/>
      <c r="BO31" s="224"/>
      <c r="BP31" s="224"/>
      <c r="BQ31" s="221">
        <v>25</v>
      </c>
      <c r="BR31" s="222"/>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5">
        <v>5</v>
      </c>
      <c r="B32" s="793" t="s">
        <v>393</v>
      </c>
      <c r="C32" s="794"/>
      <c r="D32" s="794"/>
      <c r="E32" s="794"/>
      <c r="F32" s="794"/>
      <c r="G32" s="794"/>
      <c r="H32" s="794"/>
      <c r="I32" s="794"/>
      <c r="J32" s="794"/>
      <c r="K32" s="794"/>
      <c r="L32" s="794"/>
      <c r="M32" s="794"/>
      <c r="N32" s="794"/>
      <c r="O32" s="794"/>
      <c r="P32" s="795"/>
      <c r="Q32" s="796">
        <v>101</v>
      </c>
      <c r="R32" s="797"/>
      <c r="S32" s="797"/>
      <c r="T32" s="797"/>
      <c r="U32" s="797"/>
      <c r="V32" s="797">
        <v>101</v>
      </c>
      <c r="W32" s="797"/>
      <c r="X32" s="797"/>
      <c r="Y32" s="797"/>
      <c r="Z32" s="797"/>
      <c r="AA32" s="797">
        <v>0</v>
      </c>
      <c r="AB32" s="797"/>
      <c r="AC32" s="797"/>
      <c r="AD32" s="797"/>
      <c r="AE32" s="798"/>
      <c r="AF32" s="799">
        <v>0</v>
      </c>
      <c r="AG32" s="800"/>
      <c r="AH32" s="800"/>
      <c r="AI32" s="800"/>
      <c r="AJ32" s="801"/>
      <c r="AK32" s="847">
        <v>2</v>
      </c>
      <c r="AL32" s="843"/>
      <c r="AM32" s="843"/>
      <c r="AN32" s="843"/>
      <c r="AO32" s="843"/>
      <c r="AP32" s="843">
        <v>160</v>
      </c>
      <c r="AQ32" s="843"/>
      <c r="AR32" s="843"/>
      <c r="AS32" s="843"/>
      <c r="AT32" s="843"/>
      <c r="AU32" s="843" t="s">
        <v>558</v>
      </c>
      <c r="AV32" s="843"/>
      <c r="AW32" s="843"/>
      <c r="AX32" s="843"/>
      <c r="AY32" s="843"/>
      <c r="AZ32" s="844" t="s">
        <v>558</v>
      </c>
      <c r="BA32" s="844"/>
      <c r="BB32" s="844"/>
      <c r="BC32" s="844"/>
      <c r="BD32" s="844"/>
      <c r="BE32" s="845"/>
      <c r="BF32" s="845"/>
      <c r="BG32" s="845"/>
      <c r="BH32" s="845"/>
      <c r="BI32" s="846"/>
      <c r="BJ32" s="214"/>
      <c r="BK32" s="214"/>
      <c r="BL32" s="214"/>
      <c r="BM32" s="214"/>
      <c r="BN32" s="214"/>
      <c r="BO32" s="224"/>
      <c r="BP32" s="224"/>
      <c r="BQ32" s="221">
        <v>26</v>
      </c>
      <c r="BR32" s="222"/>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5">
        <v>6</v>
      </c>
      <c r="B33" s="793" t="s">
        <v>394</v>
      </c>
      <c r="C33" s="794"/>
      <c r="D33" s="794"/>
      <c r="E33" s="794"/>
      <c r="F33" s="794"/>
      <c r="G33" s="794"/>
      <c r="H33" s="794"/>
      <c r="I33" s="794"/>
      <c r="J33" s="794"/>
      <c r="K33" s="794"/>
      <c r="L33" s="794"/>
      <c r="M33" s="794"/>
      <c r="N33" s="794"/>
      <c r="O33" s="794"/>
      <c r="P33" s="795"/>
      <c r="Q33" s="796">
        <v>4717</v>
      </c>
      <c r="R33" s="797"/>
      <c r="S33" s="797"/>
      <c r="T33" s="797"/>
      <c r="U33" s="797"/>
      <c r="V33" s="797">
        <v>4290</v>
      </c>
      <c r="W33" s="797"/>
      <c r="X33" s="797"/>
      <c r="Y33" s="797"/>
      <c r="Z33" s="797"/>
      <c r="AA33" s="797">
        <v>427</v>
      </c>
      <c r="AB33" s="797"/>
      <c r="AC33" s="797"/>
      <c r="AD33" s="797"/>
      <c r="AE33" s="798"/>
      <c r="AF33" s="799">
        <v>4409</v>
      </c>
      <c r="AG33" s="800"/>
      <c r="AH33" s="800"/>
      <c r="AI33" s="800"/>
      <c r="AJ33" s="801"/>
      <c r="AK33" s="847">
        <v>369</v>
      </c>
      <c r="AL33" s="843"/>
      <c r="AM33" s="843"/>
      <c r="AN33" s="843"/>
      <c r="AO33" s="843"/>
      <c r="AP33" s="843">
        <v>11935</v>
      </c>
      <c r="AQ33" s="843"/>
      <c r="AR33" s="843"/>
      <c r="AS33" s="843"/>
      <c r="AT33" s="843"/>
      <c r="AU33" s="843">
        <v>489</v>
      </c>
      <c r="AV33" s="843"/>
      <c r="AW33" s="843"/>
      <c r="AX33" s="843"/>
      <c r="AY33" s="843"/>
      <c r="AZ33" s="844" t="s">
        <v>558</v>
      </c>
      <c r="BA33" s="844"/>
      <c r="BB33" s="844"/>
      <c r="BC33" s="844"/>
      <c r="BD33" s="844"/>
      <c r="BE33" s="845" t="s">
        <v>395</v>
      </c>
      <c r="BF33" s="845"/>
      <c r="BG33" s="845"/>
      <c r="BH33" s="845"/>
      <c r="BI33" s="846"/>
      <c r="BJ33" s="214"/>
      <c r="BK33" s="214"/>
      <c r="BL33" s="214"/>
      <c r="BM33" s="214"/>
      <c r="BN33" s="214"/>
      <c r="BO33" s="224"/>
      <c r="BP33" s="224"/>
      <c r="BQ33" s="221">
        <v>27</v>
      </c>
      <c r="BR33" s="222"/>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5">
        <v>7</v>
      </c>
      <c r="B34" s="793" t="s">
        <v>396</v>
      </c>
      <c r="C34" s="794"/>
      <c r="D34" s="794"/>
      <c r="E34" s="794"/>
      <c r="F34" s="794"/>
      <c r="G34" s="794"/>
      <c r="H34" s="794"/>
      <c r="I34" s="794"/>
      <c r="J34" s="794"/>
      <c r="K34" s="794"/>
      <c r="L34" s="794"/>
      <c r="M34" s="794"/>
      <c r="N34" s="794"/>
      <c r="O34" s="794"/>
      <c r="P34" s="795"/>
      <c r="Q34" s="796">
        <v>255</v>
      </c>
      <c r="R34" s="797"/>
      <c r="S34" s="797"/>
      <c r="T34" s="797"/>
      <c r="U34" s="797"/>
      <c r="V34" s="797">
        <v>278</v>
      </c>
      <c r="W34" s="797"/>
      <c r="X34" s="797"/>
      <c r="Y34" s="797"/>
      <c r="Z34" s="797"/>
      <c r="AA34" s="797">
        <v>24</v>
      </c>
      <c r="AB34" s="797"/>
      <c r="AC34" s="797"/>
      <c r="AD34" s="797"/>
      <c r="AE34" s="798"/>
      <c r="AF34" s="799">
        <v>127</v>
      </c>
      <c r="AG34" s="800"/>
      <c r="AH34" s="800"/>
      <c r="AI34" s="800"/>
      <c r="AJ34" s="801"/>
      <c r="AK34" s="847">
        <v>252</v>
      </c>
      <c r="AL34" s="843"/>
      <c r="AM34" s="843"/>
      <c r="AN34" s="843"/>
      <c r="AO34" s="843"/>
      <c r="AP34" s="843">
        <v>1871</v>
      </c>
      <c r="AQ34" s="843"/>
      <c r="AR34" s="843"/>
      <c r="AS34" s="843"/>
      <c r="AT34" s="843"/>
      <c r="AU34" s="843">
        <v>1284</v>
      </c>
      <c r="AV34" s="843"/>
      <c r="AW34" s="843"/>
      <c r="AX34" s="843"/>
      <c r="AY34" s="843"/>
      <c r="AZ34" s="844" t="s">
        <v>558</v>
      </c>
      <c r="BA34" s="844"/>
      <c r="BB34" s="844"/>
      <c r="BC34" s="844"/>
      <c r="BD34" s="844"/>
      <c r="BE34" s="845" t="s">
        <v>395</v>
      </c>
      <c r="BF34" s="845"/>
      <c r="BG34" s="845"/>
      <c r="BH34" s="845"/>
      <c r="BI34" s="846"/>
      <c r="BJ34" s="214"/>
      <c r="BK34" s="214"/>
      <c r="BL34" s="214"/>
      <c r="BM34" s="214"/>
      <c r="BN34" s="214"/>
      <c r="BO34" s="224"/>
      <c r="BP34" s="224"/>
      <c r="BQ34" s="221">
        <v>28</v>
      </c>
      <c r="BR34" s="222"/>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5">
        <v>8</v>
      </c>
      <c r="B35" s="793" t="s">
        <v>397</v>
      </c>
      <c r="C35" s="794"/>
      <c r="D35" s="794"/>
      <c r="E35" s="794"/>
      <c r="F35" s="794"/>
      <c r="G35" s="794"/>
      <c r="H35" s="794"/>
      <c r="I35" s="794"/>
      <c r="J35" s="794"/>
      <c r="K35" s="794"/>
      <c r="L35" s="794"/>
      <c r="M35" s="794"/>
      <c r="N35" s="794"/>
      <c r="O35" s="794"/>
      <c r="P35" s="795"/>
      <c r="Q35" s="796">
        <v>9561</v>
      </c>
      <c r="R35" s="797"/>
      <c r="S35" s="797"/>
      <c r="T35" s="797"/>
      <c r="U35" s="797"/>
      <c r="V35" s="797">
        <v>8903</v>
      </c>
      <c r="W35" s="797"/>
      <c r="X35" s="797"/>
      <c r="Y35" s="797"/>
      <c r="Z35" s="797"/>
      <c r="AA35" s="797">
        <v>658</v>
      </c>
      <c r="AB35" s="797"/>
      <c r="AC35" s="797"/>
      <c r="AD35" s="797"/>
      <c r="AE35" s="798"/>
      <c r="AF35" s="799">
        <v>5013</v>
      </c>
      <c r="AG35" s="800"/>
      <c r="AH35" s="800"/>
      <c r="AI35" s="800"/>
      <c r="AJ35" s="801"/>
      <c r="AK35" s="847">
        <v>3054</v>
      </c>
      <c r="AL35" s="843"/>
      <c r="AM35" s="843"/>
      <c r="AN35" s="843"/>
      <c r="AO35" s="843"/>
      <c r="AP35" s="843">
        <v>69141</v>
      </c>
      <c r="AQ35" s="843"/>
      <c r="AR35" s="843"/>
      <c r="AS35" s="843"/>
      <c r="AT35" s="843"/>
      <c r="AU35" s="843">
        <v>34156</v>
      </c>
      <c r="AV35" s="843"/>
      <c r="AW35" s="843"/>
      <c r="AX35" s="843"/>
      <c r="AY35" s="843"/>
      <c r="AZ35" s="844" t="s">
        <v>558</v>
      </c>
      <c r="BA35" s="844"/>
      <c r="BB35" s="844"/>
      <c r="BC35" s="844"/>
      <c r="BD35" s="844"/>
      <c r="BE35" s="845" t="s">
        <v>395</v>
      </c>
      <c r="BF35" s="845"/>
      <c r="BG35" s="845"/>
      <c r="BH35" s="845"/>
      <c r="BI35" s="846"/>
      <c r="BJ35" s="214"/>
      <c r="BK35" s="214"/>
      <c r="BL35" s="214"/>
      <c r="BM35" s="214"/>
      <c r="BN35" s="214"/>
      <c r="BO35" s="224"/>
      <c r="BP35" s="224"/>
      <c r="BQ35" s="221">
        <v>29</v>
      </c>
      <c r="BR35" s="222"/>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5">
        <v>9</v>
      </c>
      <c r="B36" s="793" t="s">
        <v>398</v>
      </c>
      <c r="C36" s="794"/>
      <c r="D36" s="794"/>
      <c r="E36" s="794"/>
      <c r="F36" s="794"/>
      <c r="G36" s="794"/>
      <c r="H36" s="794"/>
      <c r="I36" s="794"/>
      <c r="J36" s="794"/>
      <c r="K36" s="794"/>
      <c r="L36" s="794"/>
      <c r="M36" s="794"/>
      <c r="N36" s="794"/>
      <c r="O36" s="794"/>
      <c r="P36" s="795"/>
      <c r="Q36" s="796">
        <v>856</v>
      </c>
      <c r="R36" s="797"/>
      <c r="S36" s="797"/>
      <c r="T36" s="797"/>
      <c r="U36" s="797"/>
      <c r="V36" s="797">
        <v>856</v>
      </c>
      <c r="W36" s="797"/>
      <c r="X36" s="797"/>
      <c r="Y36" s="797"/>
      <c r="Z36" s="797"/>
      <c r="AA36" s="797">
        <v>0</v>
      </c>
      <c r="AB36" s="797"/>
      <c r="AC36" s="797"/>
      <c r="AD36" s="797"/>
      <c r="AE36" s="798"/>
      <c r="AF36" s="799">
        <v>43</v>
      </c>
      <c r="AG36" s="800"/>
      <c r="AH36" s="800"/>
      <c r="AI36" s="800"/>
      <c r="AJ36" s="801"/>
      <c r="AK36" s="847">
        <v>527</v>
      </c>
      <c r="AL36" s="843"/>
      <c r="AM36" s="843"/>
      <c r="AN36" s="843"/>
      <c r="AO36" s="843"/>
      <c r="AP36" s="843">
        <v>2607</v>
      </c>
      <c r="AQ36" s="843"/>
      <c r="AR36" s="843"/>
      <c r="AS36" s="843"/>
      <c r="AT36" s="843"/>
      <c r="AU36" s="843">
        <v>2067</v>
      </c>
      <c r="AV36" s="843"/>
      <c r="AW36" s="843"/>
      <c r="AX36" s="843"/>
      <c r="AY36" s="843"/>
      <c r="AZ36" s="844" t="s">
        <v>558</v>
      </c>
      <c r="BA36" s="844"/>
      <c r="BB36" s="844"/>
      <c r="BC36" s="844"/>
      <c r="BD36" s="844"/>
      <c r="BE36" s="845" t="s">
        <v>395</v>
      </c>
      <c r="BF36" s="845"/>
      <c r="BG36" s="845"/>
      <c r="BH36" s="845"/>
      <c r="BI36" s="846"/>
      <c r="BJ36" s="214"/>
      <c r="BK36" s="214"/>
      <c r="BL36" s="214"/>
      <c r="BM36" s="214"/>
      <c r="BN36" s="214"/>
      <c r="BO36" s="224"/>
      <c r="BP36" s="224"/>
      <c r="BQ36" s="221">
        <v>30</v>
      </c>
      <c r="BR36" s="222"/>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5">
        <v>10</v>
      </c>
      <c r="B37" s="793" t="s">
        <v>399</v>
      </c>
      <c r="C37" s="794"/>
      <c r="D37" s="794"/>
      <c r="E37" s="794"/>
      <c r="F37" s="794"/>
      <c r="G37" s="794"/>
      <c r="H37" s="794"/>
      <c r="I37" s="794"/>
      <c r="J37" s="794"/>
      <c r="K37" s="794"/>
      <c r="L37" s="794"/>
      <c r="M37" s="794"/>
      <c r="N37" s="794"/>
      <c r="O37" s="794"/>
      <c r="P37" s="795"/>
      <c r="Q37" s="796">
        <v>862</v>
      </c>
      <c r="R37" s="797"/>
      <c r="S37" s="797"/>
      <c r="T37" s="797"/>
      <c r="U37" s="797"/>
      <c r="V37" s="797">
        <v>861</v>
      </c>
      <c r="W37" s="797"/>
      <c r="X37" s="797"/>
      <c r="Y37" s="797"/>
      <c r="Z37" s="797"/>
      <c r="AA37" s="797">
        <v>0</v>
      </c>
      <c r="AB37" s="797"/>
      <c r="AC37" s="797"/>
      <c r="AD37" s="797"/>
      <c r="AE37" s="798"/>
      <c r="AF37" s="799">
        <v>0</v>
      </c>
      <c r="AG37" s="800"/>
      <c r="AH37" s="800"/>
      <c r="AI37" s="800"/>
      <c r="AJ37" s="801"/>
      <c r="AK37" s="847">
        <v>48</v>
      </c>
      <c r="AL37" s="843"/>
      <c r="AM37" s="843"/>
      <c r="AN37" s="843"/>
      <c r="AO37" s="843"/>
      <c r="AP37" s="843">
        <v>859</v>
      </c>
      <c r="AQ37" s="843"/>
      <c r="AR37" s="843"/>
      <c r="AS37" s="843"/>
      <c r="AT37" s="843"/>
      <c r="AU37" s="843">
        <v>454</v>
      </c>
      <c r="AV37" s="843"/>
      <c r="AW37" s="843"/>
      <c r="AX37" s="843"/>
      <c r="AY37" s="843"/>
      <c r="AZ37" s="844" t="s">
        <v>558</v>
      </c>
      <c r="BA37" s="844"/>
      <c r="BB37" s="844"/>
      <c r="BC37" s="844"/>
      <c r="BD37" s="844"/>
      <c r="BE37" s="845" t="s">
        <v>400</v>
      </c>
      <c r="BF37" s="845"/>
      <c r="BG37" s="845"/>
      <c r="BH37" s="845"/>
      <c r="BI37" s="846"/>
      <c r="BJ37" s="214"/>
      <c r="BK37" s="214"/>
      <c r="BL37" s="214"/>
      <c r="BM37" s="214"/>
      <c r="BN37" s="214"/>
      <c r="BO37" s="224"/>
      <c r="BP37" s="224"/>
      <c r="BQ37" s="221">
        <v>31</v>
      </c>
      <c r="BR37" s="222"/>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5">
        <v>11</v>
      </c>
      <c r="B38" s="793" t="s">
        <v>401</v>
      </c>
      <c r="C38" s="794"/>
      <c r="D38" s="794"/>
      <c r="E38" s="794"/>
      <c r="F38" s="794"/>
      <c r="G38" s="794"/>
      <c r="H38" s="794"/>
      <c r="I38" s="794"/>
      <c r="J38" s="794"/>
      <c r="K38" s="794"/>
      <c r="L38" s="794"/>
      <c r="M38" s="794"/>
      <c r="N38" s="794"/>
      <c r="O38" s="794"/>
      <c r="P38" s="795"/>
      <c r="Q38" s="796">
        <v>319</v>
      </c>
      <c r="R38" s="797"/>
      <c r="S38" s="797"/>
      <c r="T38" s="797"/>
      <c r="U38" s="797"/>
      <c r="V38" s="797">
        <v>159</v>
      </c>
      <c r="W38" s="797"/>
      <c r="X38" s="797"/>
      <c r="Y38" s="797"/>
      <c r="Z38" s="797"/>
      <c r="AA38" s="797">
        <v>160</v>
      </c>
      <c r="AB38" s="797"/>
      <c r="AC38" s="797"/>
      <c r="AD38" s="797"/>
      <c r="AE38" s="798"/>
      <c r="AF38" s="799" t="s">
        <v>122</v>
      </c>
      <c r="AG38" s="800"/>
      <c r="AH38" s="800"/>
      <c r="AI38" s="800"/>
      <c r="AJ38" s="801"/>
      <c r="AK38" s="847" t="s">
        <v>558</v>
      </c>
      <c r="AL38" s="843"/>
      <c r="AM38" s="843"/>
      <c r="AN38" s="843"/>
      <c r="AO38" s="843"/>
      <c r="AP38" s="843">
        <v>940</v>
      </c>
      <c r="AQ38" s="843"/>
      <c r="AR38" s="843"/>
      <c r="AS38" s="843"/>
      <c r="AT38" s="843"/>
      <c r="AU38" s="843">
        <v>185</v>
      </c>
      <c r="AV38" s="843"/>
      <c r="AW38" s="843"/>
      <c r="AX38" s="843"/>
      <c r="AY38" s="843"/>
      <c r="AZ38" s="844" t="s">
        <v>558</v>
      </c>
      <c r="BA38" s="844"/>
      <c r="BB38" s="844"/>
      <c r="BC38" s="844"/>
      <c r="BD38" s="844"/>
      <c r="BE38" s="845" t="s">
        <v>400</v>
      </c>
      <c r="BF38" s="845"/>
      <c r="BG38" s="845"/>
      <c r="BH38" s="845"/>
      <c r="BI38" s="846"/>
      <c r="BJ38" s="214"/>
      <c r="BK38" s="214"/>
      <c r="BL38" s="214"/>
      <c r="BM38" s="214"/>
      <c r="BN38" s="214"/>
      <c r="BO38" s="224"/>
      <c r="BP38" s="224"/>
      <c r="BQ38" s="221">
        <v>32</v>
      </c>
      <c r="BR38" s="222"/>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5">
        <v>12</v>
      </c>
      <c r="B39" s="793" t="s">
        <v>402</v>
      </c>
      <c r="C39" s="794"/>
      <c r="D39" s="794"/>
      <c r="E39" s="794"/>
      <c r="F39" s="794"/>
      <c r="G39" s="794"/>
      <c r="H39" s="794"/>
      <c r="I39" s="794"/>
      <c r="J39" s="794"/>
      <c r="K39" s="794"/>
      <c r="L39" s="794"/>
      <c r="M39" s="794"/>
      <c r="N39" s="794"/>
      <c r="O39" s="794"/>
      <c r="P39" s="795"/>
      <c r="Q39" s="796">
        <v>25</v>
      </c>
      <c r="R39" s="797"/>
      <c r="S39" s="797"/>
      <c r="T39" s="797"/>
      <c r="U39" s="797"/>
      <c r="V39" s="797">
        <v>25</v>
      </c>
      <c r="W39" s="797"/>
      <c r="X39" s="797"/>
      <c r="Y39" s="797"/>
      <c r="Z39" s="797"/>
      <c r="AA39" s="797">
        <v>0</v>
      </c>
      <c r="AB39" s="797"/>
      <c r="AC39" s="797"/>
      <c r="AD39" s="797"/>
      <c r="AE39" s="798"/>
      <c r="AF39" s="799" t="s">
        <v>122</v>
      </c>
      <c r="AG39" s="800"/>
      <c r="AH39" s="800"/>
      <c r="AI39" s="800"/>
      <c r="AJ39" s="801"/>
      <c r="AK39" s="847">
        <v>0</v>
      </c>
      <c r="AL39" s="843"/>
      <c r="AM39" s="843"/>
      <c r="AN39" s="843"/>
      <c r="AO39" s="843"/>
      <c r="AP39" s="843">
        <v>31</v>
      </c>
      <c r="AQ39" s="843"/>
      <c r="AR39" s="843"/>
      <c r="AS39" s="843"/>
      <c r="AT39" s="843"/>
      <c r="AU39" s="843">
        <v>31</v>
      </c>
      <c r="AV39" s="843"/>
      <c r="AW39" s="843"/>
      <c r="AX39" s="843"/>
      <c r="AY39" s="843"/>
      <c r="AZ39" s="844" t="s">
        <v>558</v>
      </c>
      <c r="BA39" s="844"/>
      <c r="BB39" s="844"/>
      <c r="BC39" s="844"/>
      <c r="BD39" s="844"/>
      <c r="BE39" s="845" t="s">
        <v>400</v>
      </c>
      <c r="BF39" s="845"/>
      <c r="BG39" s="845"/>
      <c r="BH39" s="845"/>
      <c r="BI39" s="846"/>
      <c r="BJ39" s="214"/>
      <c r="BK39" s="214"/>
      <c r="BL39" s="214"/>
      <c r="BM39" s="214"/>
      <c r="BN39" s="214"/>
      <c r="BO39" s="224"/>
      <c r="BP39" s="224"/>
      <c r="BQ39" s="221">
        <v>33</v>
      </c>
      <c r="BR39" s="222"/>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1">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4"/>
      <c r="BP40" s="224"/>
      <c r="BQ40" s="221">
        <v>34</v>
      </c>
      <c r="BR40" s="222"/>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1">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4"/>
      <c r="BP41" s="224"/>
      <c r="BQ41" s="221">
        <v>35</v>
      </c>
      <c r="BR41" s="222"/>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1">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4"/>
      <c r="BP42" s="224"/>
      <c r="BQ42" s="221">
        <v>36</v>
      </c>
      <c r="BR42" s="222"/>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1">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4"/>
      <c r="BP43" s="224"/>
      <c r="BQ43" s="221">
        <v>37</v>
      </c>
      <c r="BR43" s="222"/>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1">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4"/>
      <c r="BP44" s="224"/>
      <c r="BQ44" s="221">
        <v>38</v>
      </c>
      <c r="BR44" s="222"/>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1">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4"/>
      <c r="BP45" s="224"/>
      <c r="BQ45" s="221">
        <v>39</v>
      </c>
      <c r="BR45" s="222"/>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1">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4"/>
      <c r="BP46" s="224"/>
      <c r="BQ46" s="221">
        <v>40</v>
      </c>
      <c r="BR46" s="222"/>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1">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4"/>
      <c r="BP47" s="224"/>
      <c r="BQ47" s="221">
        <v>41</v>
      </c>
      <c r="BR47" s="222"/>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1">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4"/>
      <c r="BP48" s="224"/>
      <c r="BQ48" s="221">
        <v>42</v>
      </c>
      <c r="BR48" s="222"/>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1">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4"/>
      <c r="BP49" s="224"/>
      <c r="BQ49" s="221">
        <v>43</v>
      </c>
      <c r="BR49" s="222"/>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1">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4"/>
      <c r="BP50" s="224"/>
      <c r="BQ50" s="221">
        <v>44</v>
      </c>
      <c r="BR50" s="222"/>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1">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4"/>
      <c r="BP51" s="224"/>
      <c r="BQ51" s="221">
        <v>45</v>
      </c>
      <c r="BR51" s="222"/>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1">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4"/>
      <c r="BP52" s="224"/>
      <c r="BQ52" s="221">
        <v>46</v>
      </c>
      <c r="BR52" s="222"/>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1">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4"/>
      <c r="BP53" s="224"/>
      <c r="BQ53" s="221">
        <v>47</v>
      </c>
      <c r="BR53" s="222"/>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1">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4"/>
      <c r="BP54" s="224"/>
      <c r="BQ54" s="221">
        <v>48</v>
      </c>
      <c r="BR54" s="222"/>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1">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4"/>
      <c r="BP55" s="224"/>
      <c r="BQ55" s="221">
        <v>49</v>
      </c>
      <c r="BR55" s="222"/>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1">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4"/>
      <c r="BP56" s="224"/>
      <c r="BQ56" s="221">
        <v>50</v>
      </c>
      <c r="BR56" s="222"/>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1">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4"/>
      <c r="BP57" s="224"/>
      <c r="BQ57" s="221">
        <v>51</v>
      </c>
      <c r="BR57" s="222"/>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1">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4"/>
      <c r="BP58" s="224"/>
      <c r="BQ58" s="221">
        <v>52</v>
      </c>
      <c r="BR58" s="222"/>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1">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4"/>
      <c r="BP59" s="224"/>
      <c r="BQ59" s="221">
        <v>53</v>
      </c>
      <c r="BR59" s="222"/>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1">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4"/>
      <c r="BP60" s="224"/>
      <c r="BQ60" s="221">
        <v>54</v>
      </c>
      <c r="BR60" s="222"/>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1">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4"/>
      <c r="BP61" s="224"/>
      <c r="BQ61" s="221">
        <v>55</v>
      </c>
      <c r="BR61" s="222"/>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1">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403</v>
      </c>
      <c r="BK62" s="819"/>
      <c r="BL62" s="819"/>
      <c r="BM62" s="819"/>
      <c r="BN62" s="820"/>
      <c r="BO62" s="224"/>
      <c r="BP62" s="224"/>
      <c r="BQ62" s="221">
        <v>56</v>
      </c>
      <c r="BR62" s="222"/>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3" t="s">
        <v>377</v>
      </c>
      <c r="B63" s="802" t="s">
        <v>404</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11086</v>
      </c>
      <c r="AG63" s="857"/>
      <c r="AH63" s="857"/>
      <c r="AI63" s="857"/>
      <c r="AJ63" s="858"/>
      <c r="AK63" s="859"/>
      <c r="AL63" s="854"/>
      <c r="AM63" s="854"/>
      <c r="AN63" s="854"/>
      <c r="AO63" s="854"/>
      <c r="AP63" s="857">
        <f>SUM(AP28:AT39)</f>
        <v>87544</v>
      </c>
      <c r="AQ63" s="857"/>
      <c r="AR63" s="857"/>
      <c r="AS63" s="857"/>
      <c r="AT63" s="857"/>
      <c r="AU63" s="857">
        <f>SUM(AU28:AY39)</f>
        <v>38666</v>
      </c>
      <c r="AV63" s="857"/>
      <c r="AW63" s="857"/>
      <c r="AX63" s="857"/>
      <c r="AY63" s="857"/>
      <c r="AZ63" s="861"/>
      <c r="BA63" s="861"/>
      <c r="BB63" s="861"/>
      <c r="BC63" s="861"/>
      <c r="BD63" s="861"/>
      <c r="BE63" s="862"/>
      <c r="BF63" s="862"/>
      <c r="BG63" s="862"/>
      <c r="BH63" s="862"/>
      <c r="BI63" s="863"/>
      <c r="BJ63" s="864" t="s">
        <v>122</v>
      </c>
      <c r="BK63" s="865"/>
      <c r="BL63" s="865"/>
      <c r="BM63" s="865"/>
      <c r="BN63" s="866"/>
      <c r="BO63" s="224"/>
      <c r="BP63" s="224"/>
      <c r="BQ63" s="221">
        <v>57</v>
      </c>
      <c r="BR63" s="222"/>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405</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406</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7" t="s">
        <v>384</v>
      </c>
      <c r="AG66" s="828"/>
      <c r="AH66" s="828"/>
      <c r="AI66" s="828"/>
      <c r="AJ66" s="868"/>
      <c r="AK66" s="746" t="s">
        <v>385</v>
      </c>
      <c r="AL66" s="741"/>
      <c r="AM66" s="741"/>
      <c r="AN66" s="741"/>
      <c r="AO66" s="742"/>
      <c r="AP66" s="746" t="s">
        <v>386</v>
      </c>
      <c r="AQ66" s="747"/>
      <c r="AR66" s="747"/>
      <c r="AS66" s="747"/>
      <c r="AT66" s="748"/>
      <c r="AU66" s="746" t="s">
        <v>407</v>
      </c>
      <c r="AV66" s="747"/>
      <c r="AW66" s="747"/>
      <c r="AX66" s="747"/>
      <c r="AY66" s="748"/>
      <c r="AZ66" s="746" t="s">
        <v>364</v>
      </c>
      <c r="BA66" s="747"/>
      <c r="BB66" s="747"/>
      <c r="BC66" s="747"/>
      <c r="BD66" s="753"/>
      <c r="BE66" s="224"/>
      <c r="BF66" s="224"/>
      <c r="BG66" s="224"/>
      <c r="BH66" s="224"/>
      <c r="BI66" s="224"/>
      <c r="BJ66" s="224"/>
      <c r="BK66" s="224"/>
      <c r="BL66" s="224"/>
      <c r="BM66" s="224"/>
      <c r="BN66" s="224"/>
      <c r="BO66" s="224"/>
      <c r="BP66" s="224"/>
      <c r="BQ66" s="221">
        <v>60</v>
      </c>
      <c r="BR66" s="226"/>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4"/>
      <c r="BF67" s="224"/>
      <c r="BG67" s="224"/>
      <c r="BH67" s="224"/>
      <c r="BI67" s="224"/>
      <c r="BJ67" s="224"/>
      <c r="BK67" s="224"/>
      <c r="BL67" s="224"/>
      <c r="BM67" s="224"/>
      <c r="BN67" s="224"/>
      <c r="BO67" s="224"/>
      <c r="BP67" s="224"/>
      <c r="BQ67" s="221">
        <v>61</v>
      </c>
      <c r="BR67" s="226"/>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9">
        <v>1</v>
      </c>
      <c r="B68" s="882" t="s">
        <v>559</v>
      </c>
      <c r="C68" s="883"/>
      <c r="D68" s="883"/>
      <c r="E68" s="883"/>
      <c r="F68" s="883"/>
      <c r="G68" s="883"/>
      <c r="H68" s="883"/>
      <c r="I68" s="883"/>
      <c r="J68" s="883"/>
      <c r="K68" s="883"/>
      <c r="L68" s="883"/>
      <c r="M68" s="883"/>
      <c r="N68" s="883"/>
      <c r="O68" s="883"/>
      <c r="P68" s="884"/>
      <c r="Q68" s="885">
        <v>675</v>
      </c>
      <c r="R68" s="879"/>
      <c r="S68" s="879"/>
      <c r="T68" s="879"/>
      <c r="U68" s="879"/>
      <c r="V68" s="879">
        <v>592</v>
      </c>
      <c r="W68" s="879"/>
      <c r="X68" s="879"/>
      <c r="Y68" s="879"/>
      <c r="Z68" s="879"/>
      <c r="AA68" s="879">
        <v>83</v>
      </c>
      <c r="AB68" s="879"/>
      <c r="AC68" s="879"/>
      <c r="AD68" s="879"/>
      <c r="AE68" s="879"/>
      <c r="AF68" s="879">
        <v>83</v>
      </c>
      <c r="AG68" s="879"/>
      <c r="AH68" s="879"/>
      <c r="AI68" s="879"/>
      <c r="AJ68" s="879"/>
      <c r="AK68" s="879" t="s">
        <v>558</v>
      </c>
      <c r="AL68" s="879"/>
      <c r="AM68" s="879"/>
      <c r="AN68" s="879"/>
      <c r="AO68" s="879"/>
      <c r="AP68" s="879" t="s">
        <v>558</v>
      </c>
      <c r="AQ68" s="879"/>
      <c r="AR68" s="879"/>
      <c r="AS68" s="879"/>
      <c r="AT68" s="879"/>
      <c r="AU68" s="879" t="s">
        <v>558</v>
      </c>
      <c r="AV68" s="879"/>
      <c r="AW68" s="879"/>
      <c r="AX68" s="879"/>
      <c r="AY68" s="879"/>
      <c r="AZ68" s="880"/>
      <c r="BA68" s="880"/>
      <c r="BB68" s="880"/>
      <c r="BC68" s="880"/>
      <c r="BD68" s="881"/>
      <c r="BE68" s="224"/>
      <c r="BF68" s="224"/>
      <c r="BG68" s="224"/>
      <c r="BH68" s="224"/>
      <c r="BI68" s="224"/>
      <c r="BJ68" s="224"/>
      <c r="BK68" s="224"/>
      <c r="BL68" s="224"/>
      <c r="BM68" s="224"/>
      <c r="BN68" s="224"/>
      <c r="BO68" s="224"/>
      <c r="BP68" s="224"/>
      <c r="BQ68" s="221">
        <v>62</v>
      </c>
      <c r="BR68" s="226"/>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1">
        <v>2</v>
      </c>
      <c r="B69" s="886" t="s">
        <v>560</v>
      </c>
      <c r="C69" s="887"/>
      <c r="D69" s="887"/>
      <c r="E69" s="887"/>
      <c r="F69" s="887"/>
      <c r="G69" s="887"/>
      <c r="H69" s="887"/>
      <c r="I69" s="887"/>
      <c r="J69" s="887"/>
      <c r="K69" s="887"/>
      <c r="L69" s="887"/>
      <c r="M69" s="887"/>
      <c r="N69" s="887"/>
      <c r="O69" s="887"/>
      <c r="P69" s="888"/>
      <c r="Q69" s="889">
        <v>116727</v>
      </c>
      <c r="R69" s="843"/>
      <c r="S69" s="843"/>
      <c r="T69" s="843"/>
      <c r="U69" s="843"/>
      <c r="V69" s="843">
        <v>115370</v>
      </c>
      <c r="W69" s="843"/>
      <c r="X69" s="843"/>
      <c r="Y69" s="843"/>
      <c r="Z69" s="843"/>
      <c r="AA69" s="843">
        <v>1357</v>
      </c>
      <c r="AB69" s="843"/>
      <c r="AC69" s="843"/>
      <c r="AD69" s="843"/>
      <c r="AE69" s="843"/>
      <c r="AF69" s="843">
        <v>1357</v>
      </c>
      <c r="AG69" s="843"/>
      <c r="AH69" s="843"/>
      <c r="AI69" s="843"/>
      <c r="AJ69" s="843"/>
      <c r="AK69" s="843">
        <v>801</v>
      </c>
      <c r="AL69" s="843"/>
      <c r="AM69" s="843"/>
      <c r="AN69" s="843"/>
      <c r="AO69" s="843"/>
      <c r="AP69" s="843" t="s">
        <v>558</v>
      </c>
      <c r="AQ69" s="843"/>
      <c r="AR69" s="843"/>
      <c r="AS69" s="843"/>
      <c r="AT69" s="843"/>
      <c r="AU69" s="843" t="s">
        <v>558</v>
      </c>
      <c r="AV69" s="843"/>
      <c r="AW69" s="843"/>
      <c r="AX69" s="843"/>
      <c r="AY69" s="843"/>
      <c r="AZ69" s="845"/>
      <c r="BA69" s="845"/>
      <c r="BB69" s="845"/>
      <c r="BC69" s="845"/>
      <c r="BD69" s="846"/>
      <c r="BE69" s="224"/>
      <c r="BF69" s="224"/>
      <c r="BG69" s="224"/>
      <c r="BH69" s="224"/>
      <c r="BI69" s="224"/>
      <c r="BJ69" s="224"/>
      <c r="BK69" s="224"/>
      <c r="BL69" s="224"/>
      <c r="BM69" s="224"/>
      <c r="BN69" s="224"/>
      <c r="BO69" s="224"/>
      <c r="BP69" s="224"/>
      <c r="BQ69" s="221">
        <v>63</v>
      </c>
      <c r="BR69" s="226"/>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1">
        <v>3</v>
      </c>
      <c r="B70" s="886" t="s">
        <v>561</v>
      </c>
      <c r="C70" s="887"/>
      <c r="D70" s="887"/>
      <c r="E70" s="887"/>
      <c r="F70" s="887"/>
      <c r="G70" s="887"/>
      <c r="H70" s="887"/>
      <c r="I70" s="887"/>
      <c r="J70" s="887"/>
      <c r="K70" s="887"/>
      <c r="L70" s="887"/>
      <c r="M70" s="887"/>
      <c r="N70" s="887"/>
      <c r="O70" s="887"/>
      <c r="P70" s="888"/>
      <c r="Q70" s="889">
        <v>4388</v>
      </c>
      <c r="R70" s="843"/>
      <c r="S70" s="843"/>
      <c r="T70" s="843"/>
      <c r="U70" s="843"/>
      <c r="V70" s="843">
        <v>3798</v>
      </c>
      <c r="W70" s="843"/>
      <c r="X70" s="843"/>
      <c r="Y70" s="843"/>
      <c r="Z70" s="843"/>
      <c r="AA70" s="843">
        <v>590</v>
      </c>
      <c r="AB70" s="843"/>
      <c r="AC70" s="843"/>
      <c r="AD70" s="843"/>
      <c r="AE70" s="843"/>
      <c r="AF70" s="843">
        <v>590</v>
      </c>
      <c r="AG70" s="843"/>
      <c r="AH70" s="843"/>
      <c r="AI70" s="843"/>
      <c r="AJ70" s="843"/>
      <c r="AK70" s="843" t="s">
        <v>558</v>
      </c>
      <c r="AL70" s="843"/>
      <c r="AM70" s="843"/>
      <c r="AN70" s="843"/>
      <c r="AO70" s="843"/>
      <c r="AP70" s="843" t="s">
        <v>558</v>
      </c>
      <c r="AQ70" s="843"/>
      <c r="AR70" s="843"/>
      <c r="AS70" s="843"/>
      <c r="AT70" s="843"/>
      <c r="AU70" s="843" t="s">
        <v>558</v>
      </c>
      <c r="AV70" s="843"/>
      <c r="AW70" s="843"/>
      <c r="AX70" s="843"/>
      <c r="AY70" s="843"/>
      <c r="AZ70" s="845"/>
      <c r="BA70" s="845"/>
      <c r="BB70" s="845"/>
      <c r="BC70" s="845"/>
      <c r="BD70" s="846"/>
      <c r="BE70" s="224"/>
      <c r="BF70" s="224"/>
      <c r="BG70" s="224"/>
      <c r="BH70" s="224"/>
      <c r="BI70" s="224"/>
      <c r="BJ70" s="224"/>
      <c r="BK70" s="224"/>
      <c r="BL70" s="224"/>
      <c r="BM70" s="224"/>
      <c r="BN70" s="224"/>
      <c r="BO70" s="224"/>
      <c r="BP70" s="224"/>
      <c r="BQ70" s="221">
        <v>64</v>
      </c>
      <c r="BR70" s="226"/>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1">
        <v>4</v>
      </c>
      <c r="B71" s="886" t="s">
        <v>562</v>
      </c>
      <c r="C71" s="887"/>
      <c r="D71" s="887"/>
      <c r="E71" s="887"/>
      <c r="F71" s="887"/>
      <c r="G71" s="887"/>
      <c r="H71" s="887"/>
      <c r="I71" s="887"/>
      <c r="J71" s="887"/>
      <c r="K71" s="887"/>
      <c r="L71" s="887"/>
      <c r="M71" s="887"/>
      <c r="N71" s="887"/>
      <c r="O71" s="887"/>
      <c r="P71" s="888"/>
      <c r="Q71" s="889">
        <v>81</v>
      </c>
      <c r="R71" s="843"/>
      <c r="S71" s="843"/>
      <c r="T71" s="843"/>
      <c r="U71" s="843"/>
      <c r="V71" s="843">
        <v>78</v>
      </c>
      <c r="W71" s="843"/>
      <c r="X71" s="843"/>
      <c r="Y71" s="843"/>
      <c r="Z71" s="843"/>
      <c r="AA71" s="843">
        <v>4</v>
      </c>
      <c r="AB71" s="843"/>
      <c r="AC71" s="843"/>
      <c r="AD71" s="843"/>
      <c r="AE71" s="843"/>
      <c r="AF71" s="843">
        <v>4</v>
      </c>
      <c r="AG71" s="843"/>
      <c r="AH71" s="843"/>
      <c r="AI71" s="843"/>
      <c r="AJ71" s="843"/>
      <c r="AK71" s="843">
        <v>18</v>
      </c>
      <c r="AL71" s="843"/>
      <c r="AM71" s="843"/>
      <c r="AN71" s="843"/>
      <c r="AO71" s="843"/>
      <c r="AP71" s="843" t="s">
        <v>558</v>
      </c>
      <c r="AQ71" s="843"/>
      <c r="AR71" s="843"/>
      <c r="AS71" s="843"/>
      <c r="AT71" s="843"/>
      <c r="AU71" s="843" t="s">
        <v>558</v>
      </c>
      <c r="AV71" s="843"/>
      <c r="AW71" s="843"/>
      <c r="AX71" s="843"/>
      <c r="AY71" s="843"/>
      <c r="AZ71" s="845"/>
      <c r="BA71" s="845"/>
      <c r="BB71" s="845"/>
      <c r="BC71" s="845"/>
      <c r="BD71" s="846"/>
      <c r="BE71" s="224"/>
      <c r="BF71" s="224"/>
      <c r="BG71" s="224"/>
      <c r="BH71" s="224"/>
      <c r="BI71" s="224"/>
      <c r="BJ71" s="224"/>
      <c r="BK71" s="224"/>
      <c r="BL71" s="224"/>
      <c r="BM71" s="224"/>
      <c r="BN71" s="224"/>
      <c r="BO71" s="224"/>
      <c r="BP71" s="224"/>
      <c r="BQ71" s="221">
        <v>65</v>
      </c>
      <c r="BR71" s="226"/>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1">
        <v>5</v>
      </c>
      <c r="B72" s="886" t="s">
        <v>563</v>
      </c>
      <c r="C72" s="887"/>
      <c r="D72" s="887"/>
      <c r="E72" s="887"/>
      <c r="F72" s="887"/>
      <c r="G72" s="887"/>
      <c r="H72" s="887"/>
      <c r="I72" s="887"/>
      <c r="J72" s="887"/>
      <c r="K72" s="887"/>
      <c r="L72" s="887"/>
      <c r="M72" s="887"/>
      <c r="N72" s="887"/>
      <c r="O72" s="887"/>
      <c r="P72" s="888"/>
      <c r="Q72" s="889">
        <v>182</v>
      </c>
      <c r="R72" s="843"/>
      <c r="S72" s="843"/>
      <c r="T72" s="843"/>
      <c r="U72" s="843"/>
      <c r="V72" s="843">
        <v>175</v>
      </c>
      <c r="W72" s="843"/>
      <c r="X72" s="843"/>
      <c r="Y72" s="843"/>
      <c r="Z72" s="843"/>
      <c r="AA72" s="843">
        <v>7</v>
      </c>
      <c r="AB72" s="843"/>
      <c r="AC72" s="843"/>
      <c r="AD72" s="843"/>
      <c r="AE72" s="843"/>
      <c r="AF72" s="843">
        <v>7</v>
      </c>
      <c r="AG72" s="843"/>
      <c r="AH72" s="843"/>
      <c r="AI72" s="843"/>
      <c r="AJ72" s="843"/>
      <c r="AK72" s="843">
        <v>25</v>
      </c>
      <c r="AL72" s="843"/>
      <c r="AM72" s="843"/>
      <c r="AN72" s="843"/>
      <c r="AO72" s="843"/>
      <c r="AP72" s="843" t="s">
        <v>558</v>
      </c>
      <c r="AQ72" s="843"/>
      <c r="AR72" s="843"/>
      <c r="AS72" s="843"/>
      <c r="AT72" s="843"/>
      <c r="AU72" s="843" t="s">
        <v>558</v>
      </c>
      <c r="AV72" s="843"/>
      <c r="AW72" s="843"/>
      <c r="AX72" s="843"/>
      <c r="AY72" s="843"/>
      <c r="AZ72" s="845"/>
      <c r="BA72" s="845"/>
      <c r="BB72" s="845"/>
      <c r="BC72" s="845"/>
      <c r="BD72" s="846"/>
      <c r="BE72" s="224"/>
      <c r="BF72" s="224"/>
      <c r="BG72" s="224"/>
      <c r="BH72" s="224"/>
      <c r="BI72" s="224"/>
      <c r="BJ72" s="224"/>
      <c r="BK72" s="224"/>
      <c r="BL72" s="224"/>
      <c r="BM72" s="224"/>
      <c r="BN72" s="224"/>
      <c r="BO72" s="224"/>
      <c r="BP72" s="224"/>
      <c r="BQ72" s="221">
        <v>66</v>
      </c>
      <c r="BR72" s="226"/>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1">
        <v>6</v>
      </c>
      <c r="B73" s="886" t="s">
        <v>564</v>
      </c>
      <c r="C73" s="887"/>
      <c r="D73" s="887"/>
      <c r="E73" s="887"/>
      <c r="F73" s="887"/>
      <c r="G73" s="887"/>
      <c r="H73" s="887"/>
      <c r="I73" s="887"/>
      <c r="J73" s="887"/>
      <c r="K73" s="887"/>
      <c r="L73" s="887"/>
      <c r="M73" s="887"/>
      <c r="N73" s="887"/>
      <c r="O73" s="887"/>
      <c r="P73" s="888"/>
      <c r="Q73" s="889">
        <v>6443</v>
      </c>
      <c r="R73" s="843"/>
      <c r="S73" s="843"/>
      <c r="T73" s="843"/>
      <c r="U73" s="843"/>
      <c r="V73" s="843">
        <v>6379</v>
      </c>
      <c r="W73" s="843"/>
      <c r="X73" s="843"/>
      <c r="Y73" s="843"/>
      <c r="Z73" s="843"/>
      <c r="AA73" s="843">
        <v>64</v>
      </c>
      <c r="AB73" s="843"/>
      <c r="AC73" s="843"/>
      <c r="AD73" s="843"/>
      <c r="AE73" s="843"/>
      <c r="AF73" s="843">
        <v>64</v>
      </c>
      <c r="AG73" s="843"/>
      <c r="AH73" s="843"/>
      <c r="AI73" s="843"/>
      <c r="AJ73" s="843"/>
      <c r="AK73" s="843">
        <v>350</v>
      </c>
      <c r="AL73" s="843"/>
      <c r="AM73" s="843"/>
      <c r="AN73" s="843"/>
      <c r="AO73" s="843"/>
      <c r="AP73" s="843">
        <v>283</v>
      </c>
      <c r="AQ73" s="843"/>
      <c r="AR73" s="843"/>
      <c r="AS73" s="843"/>
      <c r="AT73" s="843"/>
      <c r="AU73" s="843">
        <v>25</v>
      </c>
      <c r="AV73" s="843"/>
      <c r="AW73" s="843"/>
      <c r="AX73" s="843"/>
      <c r="AY73" s="843"/>
      <c r="AZ73" s="845"/>
      <c r="BA73" s="845"/>
      <c r="BB73" s="845"/>
      <c r="BC73" s="845"/>
      <c r="BD73" s="846"/>
      <c r="BE73" s="224"/>
      <c r="BF73" s="224"/>
      <c r="BG73" s="224"/>
      <c r="BH73" s="224"/>
      <c r="BI73" s="224"/>
      <c r="BJ73" s="224"/>
      <c r="BK73" s="224"/>
      <c r="BL73" s="224"/>
      <c r="BM73" s="224"/>
      <c r="BN73" s="224"/>
      <c r="BO73" s="224"/>
      <c r="BP73" s="224"/>
      <c r="BQ73" s="221">
        <v>67</v>
      </c>
      <c r="BR73" s="226"/>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1">
        <v>7</v>
      </c>
      <c r="B74" s="886" t="s">
        <v>565</v>
      </c>
      <c r="C74" s="887"/>
      <c r="D74" s="887"/>
      <c r="E74" s="887"/>
      <c r="F74" s="887"/>
      <c r="G74" s="887"/>
      <c r="H74" s="887"/>
      <c r="I74" s="887"/>
      <c r="J74" s="887"/>
      <c r="K74" s="887"/>
      <c r="L74" s="887"/>
      <c r="M74" s="887"/>
      <c r="N74" s="887"/>
      <c r="O74" s="887"/>
      <c r="P74" s="888"/>
      <c r="Q74" s="889">
        <v>3166</v>
      </c>
      <c r="R74" s="843"/>
      <c r="S74" s="843"/>
      <c r="T74" s="843"/>
      <c r="U74" s="843"/>
      <c r="V74" s="843">
        <v>3017</v>
      </c>
      <c r="W74" s="843"/>
      <c r="X74" s="843"/>
      <c r="Y74" s="843"/>
      <c r="Z74" s="843"/>
      <c r="AA74" s="843">
        <v>149</v>
      </c>
      <c r="AB74" s="843"/>
      <c r="AC74" s="843"/>
      <c r="AD74" s="843"/>
      <c r="AE74" s="843"/>
      <c r="AF74" s="843">
        <v>149</v>
      </c>
      <c r="AG74" s="843"/>
      <c r="AH74" s="843"/>
      <c r="AI74" s="843"/>
      <c r="AJ74" s="843"/>
      <c r="AK74" s="843" t="s">
        <v>558</v>
      </c>
      <c r="AL74" s="843"/>
      <c r="AM74" s="843"/>
      <c r="AN74" s="843"/>
      <c r="AO74" s="843"/>
      <c r="AP74" s="843">
        <v>237</v>
      </c>
      <c r="AQ74" s="843"/>
      <c r="AR74" s="843"/>
      <c r="AS74" s="843"/>
      <c r="AT74" s="843"/>
      <c r="AU74" s="843">
        <v>237</v>
      </c>
      <c r="AV74" s="843"/>
      <c r="AW74" s="843"/>
      <c r="AX74" s="843"/>
      <c r="AY74" s="843"/>
      <c r="AZ74" s="845"/>
      <c r="BA74" s="845"/>
      <c r="BB74" s="845"/>
      <c r="BC74" s="845"/>
      <c r="BD74" s="846"/>
      <c r="BE74" s="224"/>
      <c r="BF74" s="224"/>
      <c r="BG74" s="224"/>
      <c r="BH74" s="224"/>
      <c r="BI74" s="224"/>
      <c r="BJ74" s="224"/>
      <c r="BK74" s="224"/>
      <c r="BL74" s="224"/>
      <c r="BM74" s="224"/>
      <c r="BN74" s="224"/>
      <c r="BO74" s="224"/>
      <c r="BP74" s="224"/>
      <c r="BQ74" s="221">
        <v>68</v>
      </c>
      <c r="BR74" s="226"/>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1">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4"/>
      <c r="BF75" s="224"/>
      <c r="BG75" s="224"/>
      <c r="BH75" s="224"/>
      <c r="BI75" s="224"/>
      <c r="BJ75" s="224"/>
      <c r="BK75" s="224"/>
      <c r="BL75" s="224"/>
      <c r="BM75" s="224"/>
      <c r="BN75" s="224"/>
      <c r="BO75" s="224"/>
      <c r="BP75" s="224"/>
      <c r="BQ75" s="221">
        <v>69</v>
      </c>
      <c r="BR75" s="226"/>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1">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4"/>
      <c r="BF76" s="224"/>
      <c r="BG76" s="224"/>
      <c r="BH76" s="224"/>
      <c r="BI76" s="224"/>
      <c r="BJ76" s="224"/>
      <c r="BK76" s="224"/>
      <c r="BL76" s="224"/>
      <c r="BM76" s="224"/>
      <c r="BN76" s="224"/>
      <c r="BO76" s="224"/>
      <c r="BP76" s="224"/>
      <c r="BQ76" s="221">
        <v>70</v>
      </c>
      <c r="BR76" s="226"/>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1">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4"/>
      <c r="BF77" s="224"/>
      <c r="BG77" s="224"/>
      <c r="BH77" s="224"/>
      <c r="BI77" s="224"/>
      <c r="BJ77" s="224"/>
      <c r="BK77" s="224"/>
      <c r="BL77" s="224"/>
      <c r="BM77" s="224"/>
      <c r="BN77" s="224"/>
      <c r="BO77" s="224"/>
      <c r="BP77" s="224"/>
      <c r="BQ77" s="221">
        <v>71</v>
      </c>
      <c r="BR77" s="226"/>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1">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4"/>
      <c r="BF78" s="224"/>
      <c r="BG78" s="224"/>
      <c r="BH78" s="224"/>
      <c r="BI78" s="224"/>
      <c r="BJ78" s="212"/>
      <c r="BK78" s="212"/>
      <c r="BL78" s="212"/>
      <c r="BM78" s="212"/>
      <c r="BN78" s="212"/>
      <c r="BO78" s="224"/>
      <c r="BP78" s="224"/>
      <c r="BQ78" s="221">
        <v>72</v>
      </c>
      <c r="BR78" s="226"/>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1">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4"/>
      <c r="BF79" s="224"/>
      <c r="BG79" s="224"/>
      <c r="BH79" s="224"/>
      <c r="BI79" s="224"/>
      <c r="BJ79" s="212"/>
      <c r="BK79" s="212"/>
      <c r="BL79" s="212"/>
      <c r="BM79" s="212"/>
      <c r="BN79" s="212"/>
      <c r="BO79" s="224"/>
      <c r="BP79" s="224"/>
      <c r="BQ79" s="221">
        <v>73</v>
      </c>
      <c r="BR79" s="226"/>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1">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4"/>
      <c r="BF80" s="224"/>
      <c r="BG80" s="224"/>
      <c r="BH80" s="224"/>
      <c r="BI80" s="224"/>
      <c r="BJ80" s="224"/>
      <c r="BK80" s="224"/>
      <c r="BL80" s="224"/>
      <c r="BM80" s="224"/>
      <c r="BN80" s="224"/>
      <c r="BO80" s="224"/>
      <c r="BP80" s="224"/>
      <c r="BQ80" s="221">
        <v>74</v>
      </c>
      <c r="BR80" s="226"/>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1">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4"/>
      <c r="BF81" s="224"/>
      <c r="BG81" s="224"/>
      <c r="BH81" s="224"/>
      <c r="BI81" s="224"/>
      <c r="BJ81" s="224"/>
      <c r="BK81" s="224"/>
      <c r="BL81" s="224"/>
      <c r="BM81" s="224"/>
      <c r="BN81" s="224"/>
      <c r="BO81" s="224"/>
      <c r="BP81" s="224"/>
      <c r="BQ81" s="221">
        <v>75</v>
      </c>
      <c r="BR81" s="226"/>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1">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4"/>
      <c r="BF82" s="224"/>
      <c r="BG82" s="224"/>
      <c r="BH82" s="224"/>
      <c r="BI82" s="224"/>
      <c r="BJ82" s="224"/>
      <c r="BK82" s="224"/>
      <c r="BL82" s="224"/>
      <c r="BM82" s="224"/>
      <c r="BN82" s="224"/>
      <c r="BO82" s="224"/>
      <c r="BP82" s="224"/>
      <c r="BQ82" s="221">
        <v>76</v>
      </c>
      <c r="BR82" s="226"/>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1">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4"/>
      <c r="BF83" s="224"/>
      <c r="BG83" s="224"/>
      <c r="BH83" s="224"/>
      <c r="BI83" s="224"/>
      <c r="BJ83" s="224"/>
      <c r="BK83" s="224"/>
      <c r="BL83" s="224"/>
      <c r="BM83" s="224"/>
      <c r="BN83" s="224"/>
      <c r="BO83" s="224"/>
      <c r="BP83" s="224"/>
      <c r="BQ83" s="221">
        <v>77</v>
      </c>
      <c r="BR83" s="226"/>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1">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4"/>
      <c r="BF84" s="224"/>
      <c r="BG84" s="224"/>
      <c r="BH84" s="224"/>
      <c r="BI84" s="224"/>
      <c r="BJ84" s="224"/>
      <c r="BK84" s="224"/>
      <c r="BL84" s="224"/>
      <c r="BM84" s="224"/>
      <c r="BN84" s="224"/>
      <c r="BO84" s="224"/>
      <c r="BP84" s="224"/>
      <c r="BQ84" s="221">
        <v>78</v>
      </c>
      <c r="BR84" s="226"/>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1">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4"/>
      <c r="BF85" s="224"/>
      <c r="BG85" s="224"/>
      <c r="BH85" s="224"/>
      <c r="BI85" s="224"/>
      <c r="BJ85" s="224"/>
      <c r="BK85" s="224"/>
      <c r="BL85" s="224"/>
      <c r="BM85" s="224"/>
      <c r="BN85" s="224"/>
      <c r="BO85" s="224"/>
      <c r="BP85" s="224"/>
      <c r="BQ85" s="221">
        <v>79</v>
      </c>
      <c r="BR85" s="226"/>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1">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4"/>
      <c r="BF86" s="224"/>
      <c r="BG86" s="224"/>
      <c r="BH86" s="224"/>
      <c r="BI86" s="224"/>
      <c r="BJ86" s="224"/>
      <c r="BK86" s="224"/>
      <c r="BL86" s="224"/>
      <c r="BM86" s="224"/>
      <c r="BN86" s="224"/>
      <c r="BO86" s="224"/>
      <c r="BP86" s="224"/>
      <c r="BQ86" s="221">
        <v>80</v>
      </c>
      <c r="BR86" s="226"/>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7">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4"/>
      <c r="BF87" s="224"/>
      <c r="BG87" s="224"/>
      <c r="BH87" s="224"/>
      <c r="BI87" s="224"/>
      <c r="BJ87" s="224"/>
      <c r="BK87" s="224"/>
      <c r="BL87" s="224"/>
      <c r="BM87" s="224"/>
      <c r="BN87" s="224"/>
      <c r="BO87" s="224"/>
      <c r="BP87" s="224"/>
      <c r="BQ87" s="221">
        <v>81</v>
      </c>
      <c r="BR87" s="226"/>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3" t="s">
        <v>377</v>
      </c>
      <c r="B88" s="802" t="s">
        <v>408</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f>SUM(AF68:AJ87)</f>
        <v>2254</v>
      </c>
      <c r="AG88" s="857"/>
      <c r="AH88" s="857"/>
      <c r="AI88" s="857"/>
      <c r="AJ88" s="857"/>
      <c r="AK88" s="854"/>
      <c r="AL88" s="854"/>
      <c r="AM88" s="854"/>
      <c r="AN88" s="854"/>
      <c r="AO88" s="854"/>
      <c r="AP88" s="857">
        <f>SUM(AP68:AT87)</f>
        <v>520</v>
      </c>
      <c r="AQ88" s="857"/>
      <c r="AR88" s="857"/>
      <c r="AS88" s="857"/>
      <c r="AT88" s="857"/>
      <c r="AU88" s="857">
        <f>SUM(AU68:AY87)</f>
        <v>262</v>
      </c>
      <c r="AV88" s="857"/>
      <c r="AW88" s="857"/>
      <c r="AX88" s="857"/>
      <c r="AY88" s="857"/>
      <c r="AZ88" s="862"/>
      <c r="BA88" s="862"/>
      <c r="BB88" s="862"/>
      <c r="BC88" s="862"/>
      <c r="BD88" s="863"/>
      <c r="BE88" s="224"/>
      <c r="BF88" s="224"/>
      <c r="BG88" s="224"/>
      <c r="BH88" s="224"/>
      <c r="BI88" s="224"/>
      <c r="BJ88" s="224"/>
      <c r="BK88" s="224"/>
      <c r="BL88" s="224"/>
      <c r="BM88" s="224"/>
      <c r="BN88" s="224"/>
      <c r="BO88" s="224"/>
      <c r="BP88" s="224"/>
      <c r="BQ88" s="221">
        <v>82</v>
      </c>
      <c r="BR88" s="226"/>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802" t="s">
        <v>409</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f>SUM(CR7:CV88)</f>
        <v>1020</v>
      </c>
      <c r="CS102" s="865"/>
      <c r="CT102" s="865"/>
      <c r="CU102" s="865"/>
      <c r="CV102" s="904"/>
      <c r="CW102" s="903">
        <f t="shared" ref="CW102" si="0">SUM(CW7:DA88)</f>
        <v>138</v>
      </c>
      <c r="CX102" s="865"/>
      <c r="CY102" s="865"/>
      <c r="CZ102" s="865"/>
      <c r="DA102" s="904"/>
      <c r="DB102" s="903">
        <f t="shared" ref="DB102" si="1">SUM(DB7:DF88)</f>
        <v>0</v>
      </c>
      <c r="DC102" s="865"/>
      <c r="DD102" s="865"/>
      <c r="DE102" s="865"/>
      <c r="DF102" s="904"/>
      <c r="DG102" s="903">
        <f t="shared" ref="DG102" si="2">SUM(DG7:DK88)</f>
        <v>0</v>
      </c>
      <c r="DH102" s="865"/>
      <c r="DI102" s="865"/>
      <c r="DJ102" s="865"/>
      <c r="DK102" s="904"/>
      <c r="DL102" s="903">
        <f t="shared" ref="DL102" si="3">SUM(DL7:DP88)</f>
        <v>0</v>
      </c>
      <c r="DM102" s="865"/>
      <c r="DN102" s="865"/>
      <c r="DO102" s="865"/>
      <c r="DP102" s="904"/>
      <c r="DQ102" s="903">
        <f t="shared" ref="DQ102" si="4">SUM(DQ7:DU88)</f>
        <v>0</v>
      </c>
      <c r="DR102" s="865"/>
      <c r="DS102" s="865"/>
      <c r="DT102" s="865"/>
      <c r="DU102" s="904"/>
      <c r="DV102" s="802"/>
      <c r="DW102" s="803"/>
      <c r="DX102" s="803"/>
      <c r="DY102" s="803"/>
      <c r="DZ102" s="927"/>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8" t="s">
        <v>410</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9" t="s">
        <v>411</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412</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413</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414</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415</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416</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417</v>
      </c>
      <c r="AB109" s="906"/>
      <c r="AC109" s="906"/>
      <c r="AD109" s="906"/>
      <c r="AE109" s="907"/>
      <c r="AF109" s="905" t="s">
        <v>418</v>
      </c>
      <c r="AG109" s="906"/>
      <c r="AH109" s="906"/>
      <c r="AI109" s="906"/>
      <c r="AJ109" s="907"/>
      <c r="AK109" s="905" t="s">
        <v>294</v>
      </c>
      <c r="AL109" s="906"/>
      <c r="AM109" s="906"/>
      <c r="AN109" s="906"/>
      <c r="AO109" s="907"/>
      <c r="AP109" s="905" t="s">
        <v>419</v>
      </c>
      <c r="AQ109" s="906"/>
      <c r="AR109" s="906"/>
      <c r="AS109" s="906"/>
      <c r="AT109" s="908"/>
      <c r="AU109" s="925" t="s">
        <v>416</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417</v>
      </c>
      <c r="BR109" s="906"/>
      <c r="BS109" s="906"/>
      <c r="BT109" s="906"/>
      <c r="BU109" s="907"/>
      <c r="BV109" s="905" t="s">
        <v>418</v>
      </c>
      <c r="BW109" s="906"/>
      <c r="BX109" s="906"/>
      <c r="BY109" s="906"/>
      <c r="BZ109" s="907"/>
      <c r="CA109" s="905" t="s">
        <v>294</v>
      </c>
      <c r="CB109" s="906"/>
      <c r="CC109" s="906"/>
      <c r="CD109" s="906"/>
      <c r="CE109" s="907"/>
      <c r="CF109" s="926" t="s">
        <v>419</v>
      </c>
      <c r="CG109" s="926"/>
      <c r="CH109" s="926"/>
      <c r="CI109" s="926"/>
      <c r="CJ109" s="926"/>
      <c r="CK109" s="905" t="s">
        <v>420</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417</v>
      </c>
      <c r="DH109" s="906"/>
      <c r="DI109" s="906"/>
      <c r="DJ109" s="906"/>
      <c r="DK109" s="907"/>
      <c r="DL109" s="905" t="s">
        <v>418</v>
      </c>
      <c r="DM109" s="906"/>
      <c r="DN109" s="906"/>
      <c r="DO109" s="906"/>
      <c r="DP109" s="907"/>
      <c r="DQ109" s="905" t="s">
        <v>294</v>
      </c>
      <c r="DR109" s="906"/>
      <c r="DS109" s="906"/>
      <c r="DT109" s="906"/>
      <c r="DU109" s="907"/>
      <c r="DV109" s="905" t="s">
        <v>419</v>
      </c>
      <c r="DW109" s="906"/>
      <c r="DX109" s="906"/>
      <c r="DY109" s="906"/>
      <c r="DZ109" s="908"/>
    </row>
    <row r="110" spans="1:131" s="212" customFormat="1" ht="26.25" customHeight="1" x14ac:dyDescent="0.2">
      <c r="A110" s="909" t="s">
        <v>421</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13763914</v>
      </c>
      <c r="AB110" s="913"/>
      <c r="AC110" s="913"/>
      <c r="AD110" s="913"/>
      <c r="AE110" s="914"/>
      <c r="AF110" s="915">
        <v>13132817</v>
      </c>
      <c r="AG110" s="913"/>
      <c r="AH110" s="913"/>
      <c r="AI110" s="913"/>
      <c r="AJ110" s="914"/>
      <c r="AK110" s="915">
        <v>12791171</v>
      </c>
      <c r="AL110" s="913"/>
      <c r="AM110" s="913"/>
      <c r="AN110" s="913"/>
      <c r="AO110" s="914"/>
      <c r="AP110" s="916">
        <v>22.6</v>
      </c>
      <c r="AQ110" s="917"/>
      <c r="AR110" s="917"/>
      <c r="AS110" s="917"/>
      <c r="AT110" s="918"/>
      <c r="AU110" s="919" t="s">
        <v>69</v>
      </c>
      <c r="AV110" s="920"/>
      <c r="AW110" s="920"/>
      <c r="AX110" s="920"/>
      <c r="AY110" s="920"/>
      <c r="AZ110" s="942" t="s">
        <v>422</v>
      </c>
      <c r="BA110" s="910"/>
      <c r="BB110" s="910"/>
      <c r="BC110" s="910"/>
      <c r="BD110" s="910"/>
      <c r="BE110" s="910"/>
      <c r="BF110" s="910"/>
      <c r="BG110" s="910"/>
      <c r="BH110" s="910"/>
      <c r="BI110" s="910"/>
      <c r="BJ110" s="910"/>
      <c r="BK110" s="910"/>
      <c r="BL110" s="910"/>
      <c r="BM110" s="910"/>
      <c r="BN110" s="910"/>
      <c r="BO110" s="910"/>
      <c r="BP110" s="911"/>
      <c r="BQ110" s="943">
        <v>132837969</v>
      </c>
      <c r="BR110" s="944"/>
      <c r="BS110" s="944"/>
      <c r="BT110" s="944"/>
      <c r="BU110" s="944"/>
      <c r="BV110" s="944">
        <v>135590327</v>
      </c>
      <c r="BW110" s="944"/>
      <c r="BX110" s="944"/>
      <c r="BY110" s="944"/>
      <c r="BZ110" s="944"/>
      <c r="CA110" s="944">
        <v>134629504</v>
      </c>
      <c r="CB110" s="944"/>
      <c r="CC110" s="944"/>
      <c r="CD110" s="944"/>
      <c r="CE110" s="944"/>
      <c r="CF110" s="957">
        <v>237.5</v>
      </c>
      <c r="CG110" s="958"/>
      <c r="CH110" s="958"/>
      <c r="CI110" s="958"/>
      <c r="CJ110" s="958"/>
      <c r="CK110" s="959" t="s">
        <v>423</v>
      </c>
      <c r="CL110" s="960"/>
      <c r="CM110" s="942" t="s">
        <v>424</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v>2038120</v>
      </c>
      <c r="DM110" s="944"/>
      <c r="DN110" s="944"/>
      <c r="DO110" s="944"/>
      <c r="DP110" s="944"/>
      <c r="DQ110" s="944">
        <v>1902245</v>
      </c>
      <c r="DR110" s="944"/>
      <c r="DS110" s="944"/>
      <c r="DT110" s="944"/>
      <c r="DU110" s="944"/>
      <c r="DV110" s="945">
        <v>3.4</v>
      </c>
      <c r="DW110" s="945"/>
      <c r="DX110" s="945"/>
      <c r="DY110" s="945"/>
      <c r="DZ110" s="946"/>
    </row>
    <row r="111" spans="1:131" s="212" customFormat="1" ht="26.25" customHeight="1" x14ac:dyDescent="0.2">
      <c r="A111" s="947" t="s">
        <v>425</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426</v>
      </c>
      <c r="BA111" s="936"/>
      <c r="BB111" s="936"/>
      <c r="BC111" s="936"/>
      <c r="BD111" s="936"/>
      <c r="BE111" s="936"/>
      <c r="BF111" s="936"/>
      <c r="BG111" s="936"/>
      <c r="BH111" s="936"/>
      <c r="BI111" s="936"/>
      <c r="BJ111" s="936"/>
      <c r="BK111" s="936"/>
      <c r="BL111" s="936"/>
      <c r="BM111" s="936"/>
      <c r="BN111" s="936"/>
      <c r="BO111" s="936"/>
      <c r="BP111" s="937"/>
      <c r="BQ111" s="938">
        <v>2413699</v>
      </c>
      <c r="BR111" s="939"/>
      <c r="BS111" s="939"/>
      <c r="BT111" s="939"/>
      <c r="BU111" s="939"/>
      <c r="BV111" s="939">
        <v>4233133</v>
      </c>
      <c r="BW111" s="939"/>
      <c r="BX111" s="939"/>
      <c r="BY111" s="939"/>
      <c r="BZ111" s="939"/>
      <c r="CA111" s="939">
        <v>3888841</v>
      </c>
      <c r="CB111" s="939"/>
      <c r="CC111" s="939"/>
      <c r="CD111" s="939"/>
      <c r="CE111" s="939"/>
      <c r="CF111" s="933">
        <v>6.9</v>
      </c>
      <c r="CG111" s="934"/>
      <c r="CH111" s="934"/>
      <c r="CI111" s="934"/>
      <c r="CJ111" s="934"/>
      <c r="CK111" s="961"/>
      <c r="CL111" s="962"/>
      <c r="CM111" s="935" t="s">
        <v>427</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428</v>
      </c>
      <c r="B112" s="966"/>
      <c r="C112" s="936" t="s">
        <v>429</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430</v>
      </c>
      <c r="BA112" s="936"/>
      <c r="BB112" s="936"/>
      <c r="BC112" s="936"/>
      <c r="BD112" s="936"/>
      <c r="BE112" s="936"/>
      <c r="BF112" s="936"/>
      <c r="BG112" s="936"/>
      <c r="BH112" s="936"/>
      <c r="BI112" s="936"/>
      <c r="BJ112" s="936"/>
      <c r="BK112" s="936"/>
      <c r="BL112" s="936"/>
      <c r="BM112" s="936"/>
      <c r="BN112" s="936"/>
      <c r="BO112" s="936"/>
      <c r="BP112" s="937"/>
      <c r="BQ112" s="938">
        <v>38001616</v>
      </c>
      <c r="BR112" s="939"/>
      <c r="BS112" s="939"/>
      <c r="BT112" s="939"/>
      <c r="BU112" s="939"/>
      <c r="BV112" s="939">
        <v>38927155</v>
      </c>
      <c r="BW112" s="939"/>
      <c r="BX112" s="939"/>
      <c r="BY112" s="939"/>
      <c r="BZ112" s="939"/>
      <c r="CA112" s="939">
        <v>38674601</v>
      </c>
      <c r="CB112" s="939"/>
      <c r="CC112" s="939"/>
      <c r="CD112" s="939"/>
      <c r="CE112" s="939"/>
      <c r="CF112" s="933">
        <v>68.2</v>
      </c>
      <c r="CG112" s="934"/>
      <c r="CH112" s="934"/>
      <c r="CI112" s="934"/>
      <c r="CJ112" s="934"/>
      <c r="CK112" s="961"/>
      <c r="CL112" s="962"/>
      <c r="CM112" s="935" t="s">
        <v>431</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v>1923421</v>
      </c>
      <c r="DH112" s="939"/>
      <c r="DI112" s="939"/>
      <c r="DJ112" s="939"/>
      <c r="DK112" s="939"/>
      <c r="DL112" s="939">
        <v>1775468</v>
      </c>
      <c r="DM112" s="939"/>
      <c r="DN112" s="939"/>
      <c r="DO112" s="939"/>
      <c r="DP112" s="939"/>
      <c r="DQ112" s="939">
        <v>1627515</v>
      </c>
      <c r="DR112" s="939"/>
      <c r="DS112" s="939"/>
      <c r="DT112" s="939"/>
      <c r="DU112" s="939"/>
      <c r="DV112" s="940">
        <v>2.9</v>
      </c>
      <c r="DW112" s="940"/>
      <c r="DX112" s="940"/>
      <c r="DY112" s="940"/>
      <c r="DZ112" s="941"/>
    </row>
    <row r="113" spans="1:130" s="212" customFormat="1" ht="26.25" customHeight="1" x14ac:dyDescent="0.2">
      <c r="A113" s="967"/>
      <c r="B113" s="968"/>
      <c r="C113" s="936" t="s">
        <v>432</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2724185</v>
      </c>
      <c r="AB113" s="951"/>
      <c r="AC113" s="951"/>
      <c r="AD113" s="951"/>
      <c r="AE113" s="952"/>
      <c r="AF113" s="953">
        <v>2736936</v>
      </c>
      <c r="AG113" s="951"/>
      <c r="AH113" s="951"/>
      <c r="AI113" s="951"/>
      <c r="AJ113" s="952"/>
      <c r="AK113" s="953">
        <v>2760727</v>
      </c>
      <c r="AL113" s="951"/>
      <c r="AM113" s="951"/>
      <c r="AN113" s="951"/>
      <c r="AO113" s="952"/>
      <c r="AP113" s="954">
        <v>4.9000000000000004</v>
      </c>
      <c r="AQ113" s="955"/>
      <c r="AR113" s="955"/>
      <c r="AS113" s="955"/>
      <c r="AT113" s="956"/>
      <c r="AU113" s="921"/>
      <c r="AV113" s="922"/>
      <c r="AW113" s="922"/>
      <c r="AX113" s="922"/>
      <c r="AY113" s="922"/>
      <c r="AZ113" s="935" t="s">
        <v>433</v>
      </c>
      <c r="BA113" s="936"/>
      <c r="BB113" s="936"/>
      <c r="BC113" s="936"/>
      <c r="BD113" s="936"/>
      <c r="BE113" s="936"/>
      <c r="BF113" s="936"/>
      <c r="BG113" s="936"/>
      <c r="BH113" s="936"/>
      <c r="BI113" s="936"/>
      <c r="BJ113" s="936"/>
      <c r="BK113" s="936"/>
      <c r="BL113" s="936"/>
      <c r="BM113" s="936"/>
      <c r="BN113" s="936"/>
      <c r="BO113" s="936"/>
      <c r="BP113" s="937"/>
      <c r="BQ113" s="938">
        <v>564361</v>
      </c>
      <c r="BR113" s="939"/>
      <c r="BS113" s="939"/>
      <c r="BT113" s="939"/>
      <c r="BU113" s="939"/>
      <c r="BV113" s="939">
        <v>415535</v>
      </c>
      <c r="BW113" s="939"/>
      <c r="BX113" s="939"/>
      <c r="BY113" s="939"/>
      <c r="BZ113" s="939"/>
      <c r="CA113" s="939">
        <v>261372</v>
      </c>
      <c r="CB113" s="939"/>
      <c r="CC113" s="939"/>
      <c r="CD113" s="939"/>
      <c r="CE113" s="939"/>
      <c r="CF113" s="933">
        <v>0.5</v>
      </c>
      <c r="CG113" s="934"/>
      <c r="CH113" s="934"/>
      <c r="CI113" s="934"/>
      <c r="CJ113" s="934"/>
      <c r="CK113" s="961"/>
      <c r="CL113" s="962"/>
      <c r="CM113" s="935" t="s">
        <v>434</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435</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147546</v>
      </c>
      <c r="AB114" s="972"/>
      <c r="AC114" s="972"/>
      <c r="AD114" s="972"/>
      <c r="AE114" s="973"/>
      <c r="AF114" s="974">
        <v>145898</v>
      </c>
      <c r="AG114" s="972"/>
      <c r="AH114" s="972"/>
      <c r="AI114" s="972"/>
      <c r="AJ114" s="973"/>
      <c r="AK114" s="974">
        <v>148499</v>
      </c>
      <c r="AL114" s="972"/>
      <c r="AM114" s="972"/>
      <c r="AN114" s="972"/>
      <c r="AO114" s="973"/>
      <c r="AP114" s="975">
        <v>0.3</v>
      </c>
      <c r="AQ114" s="976"/>
      <c r="AR114" s="976"/>
      <c r="AS114" s="976"/>
      <c r="AT114" s="977"/>
      <c r="AU114" s="921"/>
      <c r="AV114" s="922"/>
      <c r="AW114" s="922"/>
      <c r="AX114" s="922"/>
      <c r="AY114" s="922"/>
      <c r="AZ114" s="935" t="s">
        <v>436</v>
      </c>
      <c r="BA114" s="936"/>
      <c r="BB114" s="936"/>
      <c r="BC114" s="936"/>
      <c r="BD114" s="936"/>
      <c r="BE114" s="936"/>
      <c r="BF114" s="936"/>
      <c r="BG114" s="936"/>
      <c r="BH114" s="936"/>
      <c r="BI114" s="936"/>
      <c r="BJ114" s="936"/>
      <c r="BK114" s="936"/>
      <c r="BL114" s="936"/>
      <c r="BM114" s="936"/>
      <c r="BN114" s="936"/>
      <c r="BO114" s="936"/>
      <c r="BP114" s="937"/>
      <c r="BQ114" s="938">
        <v>15303779</v>
      </c>
      <c r="BR114" s="939"/>
      <c r="BS114" s="939"/>
      <c r="BT114" s="939"/>
      <c r="BU114" s="939"/>
      <c r="BV114" s="939">
        <v>15584492</v>
      </c>
      <c r="BW114" s="939"/>
      <c r="BX114" s="939"/>
      <c r="BY114" s="939"/>
      <c r="BZ114" s="939"/>
      <c r="CA114" s="939">
        <v>15715900</v>
      </c>
      <c r="CB114" s="939"/>
      <c r="CC114" s="939"/>
      <c r="CD114" s="939"/>
      <c r="CE114" s="939"/>
      <c r="CF114" s="933">
        <v>27.7</v>
      </c>
      <c r="CG114" s="934"/>
      <c r="CH114" s="934"/>
      <c r="CI114" s="934"/>
      <c r="CJ114" s="934"/>
      <c r="CK114" s="961"/>
      <c r="CL114" s="962"/>
      <c r="CM114" s="935" t="s">
        <v>437</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438</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227992</v>
      </c>
      <c r="AB115" s="951"/>
      <c r="AC115" s="951"/>
      <c r="AD115" s="951"/>
      <c r="AE115" s="952"/>
      <c r="AF115" s="953">
        <v>218686</v>
      </c>
      <c r="AG115" s="951"/>
      <c r="AH115" s="951"/>
      <c r="AI115" s="951"/>
      <c r="AJ115" s="952"/>
      <c r="AK115" s="953">
        <v>344292</v>
      </c>
      <c r="AL115" s="951"/>
      <c r="AM115" s="951"/>
      <c r="AN115" s="951"/>
      <c r="AO115" s="952"/>
      <c r="AP115" s="954">
        <v>0.6</v>
      </c>
      <c r="AQ115" s="955"/>
      <c r="AR115" s="955"/>
      <c r="AS115" s="955"/>
      <c r="AT115" s="956"/>
      <c r="AU115" s="921"/>
      <c r="AV115" s="922"/>
      <c r="AW115" s="922"/>
      <c r="AX115" s="922"/>
      <c r="AY115" s="922"/>
      <c r="AZ115" s="935" t="s">
        <v>439</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440</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441</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442</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443</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444</v>
      </c>
      <c r="Z117" s="907"/>
      <c r="AA117" s="991">
        <v>16863637</v>
      </c>
      <c r="AB117" s="992"/>
      <c r="AC117" s="992"/>
      <c r="AD117" s="992"/>
      <c r="AE117" s="993"/>
      <c r="AF117" s="994">
        <v>16234337</v>
      </c>
      <c r="AG117" s="992"/>
      <c r="AH117" s="992"/>
      <c r="AI117" s="992"/>
      <c r="AJ117" s="993"/>
      <c r="AK117" s="994">
        <v>16044689</v>
      </c>
      <c r="AL117" s="992"/>
      <c r="AM117" s="992"/>
      <c r="AN117" s="992"/>
      <c r="AO117" s="993"/>
      <c r="AP117" s="995"/>
      <c r="AQ117" s="996"/>
      <c r="AR117" s="996"/>
      <c r="AS117" s="996"/>
      <c r="AT117" s="997"/>
      <c r="AU117" s="921"/>
      <c r="AV117" s="922"/>
      <c r="AW117" s="922"/>
      <c r="AX117" s="922"/>
      <c r="AY117" s="922"/>
      <c r="AZ117" s="987" t="s">
        <v>445</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446</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420</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417</v>
      </c>
      <c r="AB118" s="906"/>
      <c r="AC118" s="906"/>
      <c r="AD118" s="906"/>
      <c r="AE118" s="907"/>
      <c r="AF118" s="905" t="s">
        <v>418</v>
      </c>
      <c r="AG118" s="906"/>
      <c r="AH118" s="906"/>
      <c r="AI118" s="906"/>
      <c r="AJ118" s="907"/>
      <c r="AK118" s="905" t="s">
        <v>294</v>
      </c>
      <c r="AL118" s="906"/>
      <c r="AM118" s="906"/>
      <c r="AN118" s="906"/>
      <c r="AO118" s="907"/>
      <c r="AP118" s="983" t="s">
        <v>419</v>
      </c>
      <c r="AQ118" s="984"/>
      <c r="AR118" s="984"/>
      <c r="AS118" s="984"/>
      <c r="AT118" s="985"/>
      <c r="AU118" s="921"/>
      <c r="AV118" s="922"/>
      <c r="AW118" s="922"/>
      <c r="AX118" s="922"/>
      <c r="AY118" s="922"/>
      <c r="AZ118" s="986" t="s">
        <v>447</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448</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423</v>
      </c>
      <c r="B119" s="960"/>
      <c r="C119" s="942" t="s">
        <v>424</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v>135875</v>
      </c>
      <c r="AL119" s="913"/>
      <c r="AM119" s="913"/>
      <c r="AN119" s="913"/>
      <c r="AO119" s="914"/>
      <c r="AP119" s="916">
        <v>0.2</v>
      </c>
      <c r="AQ119" s="917"/>
      <c r="AR119" s="917"/>
      <c r="AS119" s="917"/>
      <c r="AT119" s="918"/>
      <c r="AU119" s="923"/>
      <c r="AV119" s="924"/>
      <c r="AW119" s="924"/>
      <c r="AX119" s="924"/>
      <c r="AY119" s="924"/>
      <c r="AZ119" s="235" t="s">
        <v>177</v>
      </c>
      <c r="BA119" s="235"/>
      <c r="BB119" s="235"/>
      <c r="BC119" s="235"/>
      <c r="BD119" s="235"/>
      <c r="BE119" s="235"/>
      <c r="BF119" s="235"/>
      <c r="BG119" s="235"/>
      <c r="BH119" s="235"/>
      <c r="BI119" s="235"/>
      <c r="BJ119" s="235"/>
      <c r="BK119" s="235"/>
      <c r="BL119" s="235"/>
      <c r="BM119" s="235"/>
      <c r="BN119" s="235"/>
      <c r="BO119" s="990" t="s">
        <v>449</v>
      </c>
      <c r="BP119" s="1018"/>
      <c r="BQ119" s="1012">
        <v>189121424</v>
      </c>
      <c r="BR119" s="1013"/>
      <c r="BS119" s="1013"/>
      <c r="BT119" s="1013"/>
      <c r="BU119" s="1013"/>
      <c r="BV119" s="1013">
        <v>194750642</v>
      </c>
      <c r="BW119" s="1013"/>
      <c r="BX119" s="1013"/>
      <c r="BY119" s="1013"/>
      <c r="BZ119" s="1013"/>
      <c r="CA119" s="1013">
        <v>193170218</v>
      </c>
      <c r="CB119" s="1013"/>
      <c r="CC119" s="1013"/>
      <c r="CD119" s="1013"/>
      <c r="CE119" s="1013"/>
      <c r="CF119" s="1014"/>
      <c r="CG119" s="1015"/>
      <c r="CH119" s="1015"/>
      <c r="CI119" s="1015"/>
      <c r="CJ119" s="1016"/>
      <c r="CK119" s="963"/>
      <c r="CL119" s="964"/>
      <c r="CM119" s="986" t="s">
        <v>450</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v>490278</v>
      </c>
      <c r="DH119" s="999"/>
      <c r="DI119" s="999"/>
      <c r="DJ119" s="999"/>
      <c r="DK119" s="1000"/>
      <c r="DL119" s="998">
        <v>419545</v>
      </c>
      <c r="DM119" s="999"/>
      <c r="DN119" s="999"/>
      <c r="DO119" s="999"/>
      <c r="DP119" s="1000"/>
      <c r="DQ119" s="998">
        <v>359081</v>
      </c>
      <c r="DR119" s="999"/>
      <c r="DS119" s="999"/>
      <c r="DT119" s="999"/>
      <c r="DU119" s="1000"/>
      <c r="DV119" s="1001">
        <v>0.6</v>
      </c>
      <c r="DW119" s="1002"/>
      <c r="DX119" s="1002"/>
      <c r="DY119" s="1002"/>
      <c r="DZ119" s="1003"/>
    </row>
    <row r="120" spans="1:130" s="212" customFormat="1" ht="26.25" customHeight="1" x14ac:dyDescent="0.2">
      <c r="A120" s="1070"/>
      <c r="B120" s="962"/>
      <c r="C120" s="935" t="s">
        <v>427</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451</v>
      </c>
      <c r="AV120" s="1005"/>
      <c r="AW120" s="1005"/>
      <c r="AX120" s="1005"/>
      <c r="AY120" s="1006"/>
      <c r="AZ120" s="942" t="s">
        <v>452</v>
      </c>
      <c r="BA120" s="910"/>
      <c r="BB120" s="910"/>
      <c r="BC120" s="910"/>
      <c r="BD120" s="910"/>
      <c r="BE120" s="910"/>
      <c r="BF120" s="910"/>
      <c r="BG120" s="910"/>
      <c r="BH120" s="910"/>
      <c r="BI120" s="910"/>
      <c r="BJ120" s="910"/>
      <c r="BK120" s="910"/>
      <c r="BL120" s="910"/>
      <c r="BM120" s="910"/>
      <c r="BN120" s="910"/>
      <c r="BO120" s="910"/>
      <c r="BP120" s="911"/>
      <c r="BQ120" s="943">
        <v>15615048</v>
      </c>
      <c r="BR120" s="944"/>
      <c r="BS120" s="944"/>
      <c r="BT120" s="944"/>
      <c r="BU120" s="944"/>
      <c r="BV120" s="944">
        <v>16942331</v>
      </c>
      <c r="BW120" s="944"/>
      <c r="BX120" s="944"/>
      <c r="BY120" s="944"/>
      <c r="BZ120" s="944"/>
      <c r="CA120" s="944">
        <v>16532772</v>
      </c>
      <c r="CB120" s="944"/>
      <c r="CC120" s="944"/>
      <c r="CD120" s="944"/>
      <c r="CE120" s="944"/>
      <c r="CF120" s="957">
        <v>29.2</v>
      </c>
      <c r="CG120" s="958"/>
      <c r="CH120" s="958"/>
      <c r="CI120" s="958"/>
      <c r="CJ120" s="958"/>
      <c r="CK120" s="1019" t="s">
        <v>453</v>
      </c>
      <c r="CL120" s="1020"/>
      <c r="CM120" s="1020"/>
      <c r="CN120" s="1020"/>
      <c r="CO120" s="1021"/>
      <c r="CP120" s="1027" t="s">
        <v>397</v>
      </c>
      <c r="CQ120" s="1028"/>
      <c r="CR120" s="1028"/>
      <c r="CS120" s="1028"/>
      <c r="CT120" s="1028"/>
      <c r="CU120" s="1028"/>
      <c r="CV120" s="1028"/>
      <c r="CW120" s="1028"/>
      <c r="CX120" s="1028"/>
      <c r="CY120" s="1028"/>
      <c r="CZ120" s="1028"/>
      <c r="DA120" s="1028"/>
      <c r="DB120" s="1028"/>
      <c r="DC120" s="1028"/>
      <c r="DD120" s="1028"/>
      <c r="DE120" s="1028"/>
      <c r="DF120" s="1029"/>
      <c r="DG120" s="943">
        <v>33517869</v>
      </c>
      <c r="DH120" s="944"/>
      <c r="DI120" s="944"/>
      <c r="DJ120" s="944"/>
      <c r="DK120" s="944"/>
      <c r="DL120" s="944">
        <v>34261673</v>
      </c>
      <c r="DM120" s="944"/>
      <c r="DN120" s="944"/>
      <c r="DO120" s="944"/>
      <c r="DP120" s="944"/>
      <c r="DQ120" s="944">
        <v>34155673</v>
      </c>
      <c r="DR120" s="944"/>
      <c r="DS120" s="944"/>
      <c r="DT120" s="944"/>
      <c r="DU120" s="944"/>
      <c r="DV120" s="945">
        <v>60.2</v>
      </c>
      <c r="DW120" s="945"/>
      <c r="DX120" s="945"/>
      <c r="DY120" s="945"/>
      <c r="DZ120" s="946"/>
    </row>
    <row r="121" spans="1:130" s="212" customFormat="1" ht="26.25" customHeight="1" x14ac:dyDescent="0.2">
      <c r="A121" s="1070"/>
      <c r="B121" s="962"/>
      <c r="C121" s="987" t="s">
        <v>454</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v>147953</v>
      </c>
      <c r="AB121" s="972"/>
      <c r="AC121" s="972"/>
      <c r="AD121" s="972"/>
      <c r="AE121" s="973"/>
      <c r="AF121" s="974">
        <v>147953</v>
      </c>
      <c r="AG121" s="972"/>
      <c r="AH121" s="972"/>
      <c r="AI121" s="972"/>
      <c r="AJ121" s="973"/>
      <c r="AK121" s="974">
        <v>147953</v>
      </c>
      <c r="AL121" s="972"/>
      <c r="AM121" s="972"/>
      <c r="AN121" s="972"/>
      <c r="AO121" s="973"/>
      <c r="AP121" s="975">
        <v>0.3</v>
      </c>
      <c r="AQ121" s="976"/>
      <c r="AR121" s="976"/>
      <c r="AS121" s="976"/>
      <c r="AT121" s="977"/>
      <c r="AU121" s="1007"/>
      <c r="AV121" s="1008"/>
      <c r="AW121" s="1008"/>
      <c r="AX121" s="1008"/>
      <c r="AY121" s="1009"/>
      <c r="AZ121" s="935" t="s">
        <v>455</v>
      </c>
      <c r="BA121" s="936"/>
      <c r="BB121" s="936"/>
      <c r="BC121" s="936"/>
      <c r="BD121" s="936"/>
      <c r="BE121" s="936"/>
      <c r="BF121" s="936"/>
      <c r="BG121" s="936"/>
      <c r="BH121" s="936"/>
      <c r="BI121" s="936"/>
      <c r="BJ121" s="936"/>
      <c r="BK121" s="936"/>
      <c r="BL121" s="936"/>
      <c r="BM121" s="936"/>
      <c r="BN121" s="936"/>
      <c r="BO121" s="936"/>
      <c r="BP121" s="937"/>
      <c r="BQ121" s="938">
        <v>39597491</v>
      </c>
      <c r="BR121" s="939"/>
      <c r="BS121" s="939"/>
      <c r="BT121" s="939"/>
      <c r="BU121" s="939"/>
      <c r="BV121" s="939">
        <v>41236111</v>
      </c>
      <c r="BW121" s="939"/>
      <c r="BX121" s="939"/>
      <c r="BY121" s="939"/>
      <c r="BZ121" s="939"/>
      <c r="CA121" s="939">
        <v>41707869</v>
      </c>
      <c r="CB121" s="939"/>
      <c r="CC121" s="939"/>
      <c r="CD121" s="939"/>
      <c r="CE121" s="939"/>
      <c r="CF121" s="933">
        <v>73.599999999999994</v>
      </c>
      <c r="CG121" s="934"/>
      <c r="CH121" s="934"/>
      <c r="CI121" s="934"/>
      <c r="CJ121" s="934"/>
      <c r="CK121" s="1022"/>
      <c r="CL121" s="1023"/>
      <c r="CM121" s="1023"/>
      <c r="CN121" s="1023"/>
      <c r="CO121" s="1024"/>
      <c r="CP121" s="1032" t="s">
        <v>398</v>
      </c>
      <c r="CQ121" s="1033"/>
      <c r="CR121" s="1033"/>
      <c r="CS121" s="1033"/>
      <c r="CT121" s="1033"/>
      <c r="CU121" s="1033"/>
      <c r="CV121" s="1033"/>
      <c r="CW121" s="1033"/>
      <c r="CX121" s="1033"/>
      <c r="CY121" s="1033"/>
      <c r="CZ121" s="1033"/>
      <c r="DA121" s="1033"/>
      <c r="DB121" s="1033"/>
      <c r="DC121" s="1033"/>
      <c r="DD121" s="1033"/>
      <c r="DE121" s="1033"/>
      <c r="DF121" s="1034"/>
      <c r="DG121" s="938" t="s">
        <v>122</v>
      </c>
      <c r="DH121" s="939"/>
      <c r="DI121" s="939"/>
      <c r="DJ121" s="939"/>
      <c r="DK121" s="939"/>
      <c r="DL121" s="939">
        <v>2125841</v>
      </c>
      <c r="DM121" s="939"/>
      <c r="DN121" s="939"/>
      <c r="DO121" s="939"/>
      <c r="DP121" s="939"/>
      <c r="DQ121" s="939">
        <v>2067206</v>
      </c>
      <c r="DR121" s="939"/>
      <c r="DS121" s="939"/>
      <c r="DT121" s="939"/>
      <c r="DU121" s="939"/>
      <c r="DV121" s="940">
        <v>3.6</v>
      </c>
      <c r="DW121" s="940"/>
      <c r="DX121" s="940"/>
      <c r="DY121" s="940"/>
      <c r="DZ121" s="941"/>
    </row>
    <row r="122" spans="1:130" s="212" customFormat="1" ht="26.25" customHeight="1" x14ac:dyDescent="0.2">
      <c r="A122" s="1070"/>
      <c r="B122" s="962"/>
      <c r="C122" s="935" t="s">
        <v>437</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456</v>
      </c>
      <c r="BA122" s="978"/>
      <c r="BB122" s="978"/>
      <c r="BC122" s="978"/>
      <c r="BD122" s="978"/>
      <c r="BE122" s="978"/>
      <c r="BF122" s="978"/>
      <c r="BG122" s="978"/>
      <c r="BH122" s="978"/>
      <c r="BI122" s="978"/>
      <c r="BJ122" s="978"/>
      <c r="BK122" s="978"/>
      <c r="BL122" s="978"/>
      <c r="BM122" s="978"/>
      <c r="BN122" s="978"/>
      <c r="BO122" s="978"/>
      <c r="BP122" s="979"/>
      <c r="BQ122" s="1012">
        <v>110552808</v>
      </c>
      <c r="BR122" s="1013"/>
      <c r="BS122" s="1013"/>
      <c r="BT122" s="1013"/>
      <c r="BU122" s="1013"/>
      <c r="BV122" s="1013">
        <v>110513490</v>
      </c>
      <c r="BW122" s="1013"/>
      <c r="BX122" s="1013"/>
      <c r="BY122" s="1013"/>
      <c r="BZ122" s="1013"/>
      <c r="CA122" s="1013">
        <v>106930810</v>
      </c>
      <c r="CB122" s="1013"/>
      <c r="CC122" s="1013"/>
      <c r="CD122" s="1013"/>
      <c r="CE122" s="1013"/>
      <c r="CF122" s="1030">
        <v>188.6</v>
      </c>
      <c r="CG122" s="1031"/>
      <c r="CH122" s="1031"/>
      <c r="CI122" s="1031"/>
      <c r="CJ122" s="1031"/>
      <c r="CK122" s="1022"/>
      <c r="CL122" s="1023"/>
      <c r="CM122" s="1023"/>
      <c r="CN122" s="1023"/>
      <c r="CO122" s="1024"/>
      <c r="CP122" s="1032" t="s">
        <v>396</v>
      </c>
      <c r="CQ122" s="1033"/>
      <c r="CR122" s="1033"/>
      <c r="CS122" s="1033"/>
      <c r="CT122" s="1033"/>
      <c r="CU122" s="1033"/>
      <c r="CV122" s="1033"/>
      <c r="CW122" s="1033"/>
      <c r="CX122" s="1033"/>
      <c r="CY122" s="1033"/>
      <c r="CZ122" s="1033"/>
      <c r="DA122" s="1033"/>
      <c r="DB122" s="1033"/>
      <c r="DC122" s="1033"/>
      <c r="DD122" s="1033"/>
      <c r="DE122" s="1033"/>
      <c r="DF122" s="1034"/>
      <c r="DG122" s="938">
        <v>987161</v>
      </c>
      <c r="DH122" s="939"/>
      <c r="DI122" s="939"/>
      <c r="DJ122" s="939"/>
      <c r="DK122" s="939"/>
      <c r="DL122" s="939">
        <v>1233930</v>
      </c>
      <c r="DM122" s="939"/>
      <c r="DN122" s="939"/>
      <c r="DO122" s="939"/>
      <c r="DP122" s="939"/>
      <c r="DQ122" s="939">
        <v>1283571</v>
      </c>
      <c r="DR122" s="939"/>
      <c r="DS122" s="939"/>
      <c r="DT122" s="939"/>
      <c r="DU122" s="939"/>
      <c r="DV122" s="940">
        <v>2.2999999999999998</v>
      </c>
      <c r="DW122" s="940"/>
      <c r="DX122" s="940"/>
      <c r="DY122" s="940"/>
      <c r="DZ122" s="941"/>
    </row>
    <row r="123" spans="1:130" s="212" customFormat="1" ht="26.25" customHeight="1" x14ac:dyDescent="0.2">
      <c r="A123" s="1070"/>
      <c r="B123" s="962"/>
      <c r="C123" s="935" t="s">
        <v>443</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5" t="s">
        <v>177</v>
      </c>
      <c r="BA123" s="235"/>
      <c r="BB123" s="235"/>
      <c r="BC123" s="235"/>
      <c r="BD123" s="235"/>
      <c r="BE123" s="235"/>
      <c r="BF123" s="235"/>
      <c r="BG123" s="235"/>
      <c r="BH123" s="235"/>
      <c r="BI123" s="235"/>
      <c r="BJ123" s="235"/>
      <c r="BK123" s="235"/>
      <c r="BL123" s="235"/>
      <c r="BM123" s="235"/>
      <c r="BN123" s="235"/>
      <c r="BO123" s="990" t="s">
        <v>457</v>
      </c>
      <c r="BP123" s="1018"/>
      <c r="BQ123" s="1076">
        <v>165765347</v>
      </c>
      <c r="BR123" s="1077"/>
      <c r="BS123" s="1077"/>
      <c r="BT123" s="1077"/>
      <c r="BU123" s="1077"/>
      <c r="BV123" s="1077">
        <v>168691932</v>
      </c>
      <c r="BW123" s="1077"/>
      <c r="BX123" s="1077"/>
      <c r="BY123" s="1077"/>
      <c r="BZ123" s="1077"/>
      <c r="CA123" s="1077">
        <v>165171451</v>
      </c>
      <c r="CB123" s="1077"/>
      <c r="CC123" s="1077"/>
      <c r="CD123" s="1077"/>
      <c r="CE123" s="1077"/>
      <c r="CF123" s="1014"/>
      <c r="CG123" s="1015"/>
      <c r="CH123" s="1015"/>
      <c r="CI123" s="1015"/>
      <c r="CJ123" s="1016"/>
      <c r="CK123" s="1022"/>
      <c r="CL123" s="1023"/>
      <c r="CM123" s="1023"/>
      <c r="CN123" s="1023"/>
      <c r="CO123" s="1024"/>
      <c r="CP123" s="1032" t="s">
        <v>394</v>
      </c>
      <c r="CQ123" s="1033"/>
      <c r="CR123" s="1033"/>
      <c r="CS123" s="1033"/>
      <c r="CT123" s="1033"/>
      <c r="CU123" s="1033"/>
      <c r="CV123" s="1033"/>
      <c r="CW123" s="1033"/>
      <c r="CX123" s="1033"/>
      <c r="CY123" s="1033"/>
      <c r="CZ123" s="1033"/>
      <c r="DA123" s="1033"/>
      <c r="DB123" s="1033"/>
      <c r="DC123" s="1033"/>
      <c r="DD123" s="1033"/>
      <c r="DE123" s="1033"/>
      <c r="DF123" s="1034"/>
      <c r="DG123" s="971">
        <v>585328</v>
      </c>
      <c r="DH123" s="972"/>
      <c r="DI123" s="972"/>
      <c r="DJ123" s="972"/>
      <c r="DK123" s="973"/>
      <c r="DL123" s="974">
        <v>545073</v>
      </c>
      <c r="DM123" s="972"/>
      <c r="DN123" s="972"/>
      <c r="DO123" s="972"/>
      <c r="DP123" s="973"/>
      <c r="DQ123" s="974">
        <v>489349</v>
      </c>
      <c r="DR123" s="972"/>
      <c r="DS123" s="972"/>
      <c r="DT123" s="972"/>
      <c r="DU123" s="973"/>
      <c r="DV123" s="975">
        <v>0.9</v>
      </c>
      <c r="DW123" s="976"/>
      <c r="DX123" s="976"/>
      <c r="DY123" s="976"/>
      <c r="DZ123" s="977"/>
    </row>
    <row r="124" spans="1:130" s="212" customFormat="1" ht="26.25" customHeight="1" thickBot="1" x14ac:dyDescent="0.25">
      <c r="A124" s="1070"/>
      <c r="B124" s="962"/>
      <c r="C124" s="935" t="s">
        <v>446</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458</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v>43.5</v>
      </c>
      <c r="BR124" s="1040"/>
      <c r="BS124" s="1040"/>
      <c r="BT124" s="1040"/>
      <c r="BU124" s="1040"/>
      <c r="BV124" s="1040">
        <v>47.2</v>
      </c>
      <c r="BW124" s="1040"/>
      <c r="BX124" s="1040"/>
      <c r="BY124" s="1040"/>
      <c r="BZ124" s="1040"/>
      <c r="CA124" s="1040">
        <v>49.3</v>
      </c>
      <c r="CB124" s="1040"/>
      <c r="CC124" s="1040"/>
      <c r="CD124" s="1040"/>
      <c r="CE124" s="1040"/>
      <c r="CF124" s="1041"/>
      <c r="CG124" s="1042"/>
      <c r="CH124" s="1042"/>
      <c r="CI124" s="1042"/>
      <c r="CJ124" s="1043"/>
      <c r="CK124" s="1025"/>
      <c r="CL124" s="1025"/>
      <c r="CM124" s="1025"/>
      <c r="CN124" s="1025"/>
      <c r="CO124" s="1026"/>
      <c r="CP124" s="1032" t="s">
        <v>459</v>
      </c>
      <c r="CQ124" s="1033"/>
      <c r="CR124" s="1033"/>
      <c r="CS124" s="1033"/>
      <c r="CT124" s="1033"/>
      <c r="CU124" s="1033"/>
      <c r="CV124" s="1033"/>
      <c r="CW124" s="1033"/>
      <c r="CX124" s="1033"/>
      <c r="CY124" s="1033"/>
      <c r="CZ124" s="1033"/>
      <c r="DA124" s="1033"/>
      <c r="DB124" s="1033"/>
      <c r="DC124" s="1033"/>
      <c r="DD124" s="1033"/>
      <c r="DE124" s="1033"/>
      <c r="DF124" s="1034"/>
      <c r="DG124" s="1017">
        <v>2911258</v>
      </c>
      <c r="DH124" s="999"/>
      <c r="DI124" s="999"/>
      <c r="DJ124" s="999"/>
      <c r="DK124" s="1000"/>
      <c r="DL124" s="998">
        <v>760638</v>
      </c>
      <c r="DM124" s="999"/>
      <c r="DN124" s="999"/>
      <c r="DO124" s="999"/>
      <c r="DP124" s="1000"/>
      <c r="DQ124" s="998">
        <v>678802</v>
      </c>
      <c r="DR124" s="999"/>
      <c r="DS124" s="999"/>
      <c r="DT124" s="999"/>
      <c r="DU124" s="1000"/>
      <c r="DV124" s="1001">
        <v>1.2</v>
      </c>
      <c r="DW124" s="1002"/>
      <c r="DX124" s="1002"/>
      <c r="DY124" s="1002"/>
      <c r="DZ124" s="1003"/>
    </row>
    <row r="125" spans="1:130" s="212" customFormat="1" ht="26.25" customHeight="1" x14ac:dyDescent="0.2">
      <c r="A125" s="1070"/>
      <c r="B125" s="962"/>
      <c r="C125" s="935" t="s">
        <v>448</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460</v>
      </c>
      <c r="CL125" s="1020"/>
      <c r="CM125" s="1020"/>
      <c r="CN125" s="1020"/>
      <c r="CO125" s="1021"/>
      <c r="CP125" s="942" t="s">
        <v>461</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450</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462</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463</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v>80039</v>
      </c>
      <c r="AB127" s="972"/>
      <c r="AC127" s="972"/>
      <c r="AD127" s="972"/>
      <c r="AE127" s="973"/>
      <c r="AF127" s="974">
        <v>70733</v>
      </c>
      <c r="AG127" s="972"/>
      <c r="AH127" s="972"/>
      <c r="AI127" s="972"/>
      <c r="AJ127" s="973"/>
      <c r="AK127" s="974">
        <v>60464</v>
      </c>
      <c r="AL127" s="972"/>
      <c r="AM127" s="972"/>
      <c r="AN127" s="972"/>
      <c r="AO127" s="973"/>
      <c r="AP127" s="975">
        <v>0.1</v>
      </c>
      <c r="AQ127" s="976"/>
      <c r="AR127" s="976"/>
      <c r="AS127" s="976"/>
      <c r="AT127" s="977"/>
      <c r="AU127" s="214"/>
      <c r="AV127" s="214"/>
      <c r="AW127" s="214"/>
      <c r="AX127" s="1044" t="s">
        <v>464</v>
      </c>
      <c r="AY127" s="1045"/>
      <c r="AZ127" s="1045"/>
      <c r="BA127" s="1045"/>
      <c r="BB127" s="1045"/>
      <c r="BC127" s="1045"/>
      <c r="BD127" s="1045"/>
      <c r="BE127" s="1046"/>
      <c r="BF127" s="1047" t="s">
        <v>465</v>
      </c>
      <c r="BG127" s="1045"/>
      <c r="BH127" s="1045"/>
      <c r="BI127" s="1045"/>
      <c r="BJ127" s="1045"/>
      <c r="BK127" s="1045"/>
      <c r="BL127" s="1046"/>
      <c r="BM127" s="1047" t="s">
        <v>466</v>
      </c>
      <c r="BN127" s="1045"/>
      <c r="BO127" s="1045"/>
      <c r="BP127" s="1045"/>
      <c r="BQ127" s="1045"/>
      <c r="BR127" s="1045"/>
      <c r="BS127" s="1046"/>
      <c r="BT127" s="1047" t="s">
        <v>467</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468</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469</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470</v>
      </c>
      <c r="X128" s="1056"/>
      <c r="Y128" s="1056"/>
      <c r="Z128" s="1057"/>
      <c r="AA128" s="1058">
        <v>1828614</v>
      </c>
      <c r="AB128" s="1059"/>
      <c r="AC128" s="1059"/>
      <c r="AD128" s="1059"/>
      <c r="AE128" s="1060"/>
      <c r="AF128" s="1061">
        <v>1805442</v>
      </c>
      <c r="AG128" s="1059"/>
      <c r="AH128" s="1059"/>
      <c r="AI128" s="1059"/>
      <c r="AJ128" s="1060"/>
      <c r="AK128" s="1061">
        <v>2109287</v>
      </c>
      <c r="AL128" s="1059"/>
      <c r="AM128" s="1059"/>
      <c r="AN128" s="1059"/>
      <c r="AO128" s="1060"/>
      <c r="AP128" s="1062"/>
      <c r="AQ128" s="1063"/>
      <c r="AR128" s="1063"/>
      <c r="AS128" s="1063"/>
      <c r="AT128" s="1064"/>
      <c r="AU128" s="214"/>
      <c r="AV128" s="214"/>
      <c r="AW128" s="214"/>
      <c r="AX128" s="909" t="s">
        <v>471</v>
      </c>
      <c r="AY128" s="910"/>
      <c r="AZ128" s="910"/>
      <c r="BA128" s="910"/>
      <c r="BB128" s="910"/>
      <c r="BC128" s="910"/>
      <c r="BD128" s="910"/>
      <c r="BE128" s="911"/>
      <c r="BF128" s="1065" t="s">
        <v>122</v>
      </c>
      <c r="BG128" s="1066"/>
      <c r="BH128" s="1066"/>
      <c r="BI128" s="1066"/>
      <c r="BJ128" s="1066"/>
      <c r="BK128" s="1066"/>
      <c r="BL128" s="1067"/>
      <c r="BM128" s="1065">
        <v>11.25</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472</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473</v>
      </c>
      <c r="X129" s="1084"/>
      <c r="Y129" s="1084"/>
      <c r="Z129" s="1085"/>
      <c r="AA129" s="971">
        <v>62653564</v>
      </c>
      <c r="AB129" s="972"/>
      <c r="AC129" s="972"/>
      <c r="AD129" s="972"/>
      <c r="AE129" s="973"/>
      <c r="AF129" s="974">
        <v>64147138</v>
      </c>
      <c r="AG129" s="972"/>
      <c r="AH129" s="972"/>
      <c r="AI129" s="972"/>
      <c r="AJ129" s="973"/>
      <c r="AK129" s="974">
        <v>65520173</v>
      </c>
      <c r="AL129" s="972"/>
      <c r="AM129" s="972"/>
      <c r="AN129" s="972"/>
      <c r="AO129" s="973"/>
      <c r="AP129" s="1086"/>
      <c r="AQ129" s="1087"/>
      <c r="AR129" s="1087"/>
      <c r="AS129" s="1087"/>
      <c r="AT129" s="1088"/>
      <c r="AU129" s="215"/>
      <c r="AV129" s="215"/>
      <c r="AW129" s="215"/>
      <c r="AX129" s="1078" t="s">
        <v>474</v>
      </c>
      <c r="AY129" s="936"/>
      <c r="AZ129" s="936"/>
      <c r="BA129" s="936"/>
      <c r="BB129" s="936"/>
      <c r="BC129" s="936"/>
      <c r="BD129" s="936"/>
      <c r="BE129" s="937"/>
      <c r="BF129" s="1079" t="s">
        <v>122</v>
      </c>
      <c r="BG129" s="1080"/>
      <c r="BH129" s="1080"/>
      <c r="BI129" s="1080"/>
      <c r="BJ129" s="1080"/>
      <c r="BK129" s="1080"/>
      <c r="BL129" s="1081"/>
      <c r="BM129" s="1079">
        <v>16.25</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475</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476</v>
      </c>
      <c r="X130" s="1084"/>
      <c r="Y130" s="1084"/>
      <c r="Z130" s="1085"/>
      <c r="AA130" s="971">
        <v>9019301</v>
      </c>
      <c r="AB130" s="972"/>
      <c r="AC130" s="972"/>
      <c r="AD130" s="972"/>
      <c r="AE130" s="973"/>
      <c r="AF130" s="974">
        <v>9047354</v>
      </c>
      <c r="AG130" s="972"/>
      <c r="AH130" s="972"/>
      <c r="AI130" s="972"/>
      <c r="AJ130" s="973"/>
      <c r="AK130" s="974">
        <v>8829684</v>
      </c>
      <c r="AL130" s="972"/>
      <c r="AM130" s="972"/>
      <c r="AN130" s="972"/>
      <c r="AO130" s="973"/>
      <c r="AP130" s="1086"/>
      <c r="AQ130" s="1087"/>
      <c r="AR130" s="1087"/>
      <c r="AS130" s="1087"/>
      <c r="AT130" s="1088"/>
      <c r="AU130" s="215"/>
      <c r="AV130" s="215"/>
      <c r="AW130" s="215"/>
      <c r="AX130" s="1078" t="s">
        <v>477</v>
      </c>
      <c r="AY130" s="936"/>
      <c r="AZ130" s="936"/>
      <c r="BA130" s="936"/>
      <c r="BB130" s="936"/>
      <c r="BC130" s="936"/>
      <c r="BD130" s="936"/>
      <c r="BE130" s="937"/>
      <c r="BF130" s="1114">
        <v>9.9</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478</v>
      </c>
      <c r="X131" s="1121"/>
      <c r="Y131" s="1121"/>
      <c r="Z131" s="1122"/>
      <c r="AA131" s="1017">
        <v>53634263</v>
      </c>
      <c r="AB131" s="999"/>
      <c r="AC131" s="999"/>
      <c r="AD131" s="999"/>
      <c r="AE131" s="1000"/>
      <c r="AF131" s="998">
        <v>55099784</v>
      </c>
      <c r="AG131" s="999"/>
      <c r="AH131" s="999"/>
      <c r="AI131" s="999"/>
      <c r="AJ131" s="1000"/>
      <c r="AK131" s="998">
        <v>56690489</v>
      </c>
      <c r="AL131" s="999"/>
      <c r="AM131" s="999"/>
      <c r="AN131" s="999"/>
      <c r="AO131" s="1000"/>
      <c r="AP131" s="1123"/>
      <c r="AQ131" s="1124"/>
      <c r="AR131" s="1124"/>
      <c r="AS131" s="1124"/>
      <c r="AT131" s="1125"/>
      <c r="AU131" s="215"/>
      <c r="AV131" s="215"/>
      <c r="AW131" s="215"/>
      <c r="AX131" s="1096" t="s">
        <v>479</v>
      </c>
      <c r="AY131" s="739"/>
      <c r="AZ131" s="739"/>
      <c r="BA131" s="739"/>
      <c r="BB131" s="739"/>
      <c r="BC131" s="739"/>
      <c r="BD131" s="739"/>
      <c r="BE131" s="1049"/>
      <c r="BF131" s="1097">
        <v>49.3</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480</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481</v>
      </c>
      <c r="W132" s="1107"/>
      <c r="X132" s="1107"/>
      <c r="Y132" s="1107"/>
      <c r="Z132" s="1108"/>
      <c r="AA132" s="1109">
        <v>11.21619132</v>
      </c>
      <c r="AB132" s="1110"/>
      <c r="AC132" s="1110"/>
      <c r="AD132" s="1110"/>
      <c r="AE132" s="1111"/>
      <c r="AF132" s="1112">
        <v>9.7669011930000007</v>
      </c>
      <c r="AG132" s="1110"/>
      <c r="AH132" s="1110"/>
      <c r="AI132" s="1110"/>
      <c r="AJ132" s="1111"/>
      <c r="AK132" s="1112">
        <v>9.0063043910000005</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482</v>
      </c>
      <c r="W133" s="1090"/>
      <c r="X133" s="1090"/>
      <c r="Y133" s="1090"/>
      <c r="Z133" s="1091"/>
      <c r="AA133" s="1092">
        <v>10.8</v>
      </c>
      <c r="AB133" s="1093"/>
      <c r="AC133" s="1093"/>
      <c r="AD133" s="1093"/>
      <c r="AE133" s="1094"/>
      <c r="AF133" s="1092">
        <v>10.4</v>
      </c>
      <c r="AG133" s="1093"/>
      <c r="AH133" s="1093"/>
      <c r="AI133" s="1093"/>
      <c r="AJ133" s="1094"/>
      <c r="AK133" s="1092">
        <v>9.9</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UNxFkfSTrBz5+ektdYxiB9TtUvY8a/RPJOYEPWfACxa8gwlwTq9VgbPGCBTgZmR6Dp3K41cfomdEF2qUpsD38A==" saltValue="3zhgMlMXAXoa1syQTNsry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483</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lmOFmdZqjfNfQElLxu2B+a6aqf4PiKdQk12aXO/RcTftBeSCw/C46cqgOSdktcxp6Qi8k1WPY7jZmc+OSgU+gg==" saltValue="18W77HI69v4jKhhSv/rB6w==" spinCount="100000" sheet="1" objects="1" scenarios="1"/>
  <dataConsolidate/>
  <phoneticPr fontId="2"/>
  <printOptions horizontalCentered="1" verticalCentered="1"/>
  <pageMargins left="0" right="0" top="0" bottom="0" header="0" footer="0"/>
  <pageSetup paperSize="9" scale="31" orientation="portrait"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OtPzUi3XXE50MfMZQGhj15SkcMgtzkUNpO/anug6GVxODb0GzpUoBuj2T7FB/GH+00EHe6iOCJrE3t7eW8H0Ow==" saltValue="rLtHlUq8Qq2+nctyInbusQ==" spinCount="100000" sheet="1" objects="1" scenarios="1"/>
  <dataConsolidate/>
  <phoneticPr fontId="2"/>
  <printOptions horizontalCentered="1" verticalCentered="1"/>
  <pageMargins left="0" right="0" top="0" bottom="0" header="0" footer="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484</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485</v>
      </c>
      <c r="AL6" s="248"/>
      <c r="AM6" s="248"/>
      <c r="AN6" s="248"/>
    </row>
    <row r="7" spans="1:46" ht="13.5" customHeight="1" x14ac:dyDescent="0.2">
      <c r="A7" s="247"/>
      <c r="AK7" s="250"/>
      <c r="AL7" s="251"/>
      <c r="AM7" s="251"/>
      <c r="AN7" s="252"/>
      <c r="AO7" s="1127" t="s">
        <v>486</v>
      </c>
      <c r="AP7" s="253"/>
      <c r="AQ7" s="254" t="s">
        <v>487</v>
      </c>
      <c r="AR7" s="255"/>
    </row>
    <row r="8" spans="1:46" ht="13.2" x14ac:dyDescent="0.2">
      <c r="A8" s="247"/>
      <c r="AK8" s="256"/>
      <c r="AL8" s="257"/>
      <c r="AM8" s="257"/>
      <c r="AN8" s="258"/>
      <c r="AO8" s="1128"/>
      <c r="AP8" s="259" t="s">
        <v>488</v>
      </c>
      <c r="AQ8" s="260" t="s">
        <v>489</v>
      </c>
      <c r="AR8" s="261" t="s">
        <v>490</v>
      </c>
    </row>
    <row r="9" spans="1:46" ht="13.2" x14ac:dyDescent="0.2">
      <c r="A9" s="247"/>
      <c r="AK9" s="1129" t="s">
        <v>491</v>
      </c>
      <c r="AL9" s="1130"/>
      <c r="AM9" s="1130"/>
      <c r="AN9" s="1131"/>
      <c r="AO9" s="262">
        <v>20281637</v>
      </c>
      <c r="AP9" s="262">
        <v>79840</v>
      </c>
      <c r="AQ9" s="263">
        <v>69190</v>
      </c>
      <c r="AR9" s="264">
        <v>15.4</v>
      </c>
    </row>
    <row r="10" spans="1:46" ht="13.5" customHeight="1" x14ac:dyDescent="0.2">
      <c r="A10" s="247"/>
      <c r="AK10" s="1129" t="s">
        <v>492</v>
      </c>
      <c r="AL10" s="1130"/>
      <c r="AM10" s="1130"/>
      <c r="AN10" s="1131"/>
      <c r="AO10" s="265">
        <v>88111</v>
      </c>
      <c r="AP10" s="265">
        <v>347</v>
      </c>
      <c r="AQ10" s="266">
        <v>1817</v>
      </c>
      <c r="AR10" s="267">
        <v>-80.900000000000006</v>
      </c>
    </row>
    <row r="11" spans="1:46" ht="13.5" customHeight="1" x14ac:dyDescent="0.2">
      <c r="A11" s="247"/>
      <c r="AK11" s="1129" t="s">
        <v>493</v>
      </c>
      <c r="AL11" s="1130"/>
      <c r="AM11" s="1130"/>
      <c r="AN11" s="1131"/>
      <c r="AO11" s="265">
        <v>190617</v>
      </c>
      <c r="AP11" s="265">
        <v>750</v>
      </c>
      <c r="AQ11" s="266">
        <v>711</v>
      </c>
      <c r="AR11" s="267">
        <v>5.5</v>
      </c>
    </row>
    <row r="12" spans="1:46" ht="13.5" customHeight="1" x14ac:dyDescent="0.2">
      <c r="A12" s="247"/>
      <c r="AK12" s="1129" t="s">
        <v>494</v>
      </c>
      <c r="AL12" s="1130"/>
      <c r="AM12" s="1130"/>
      <c r="AN12" s="1131"/>
      <c r="AO12" s="265" t="s">
        <v>495</v>
      </c>
      <c r="AP12" s="265" t="s">
        <v>495</v>
      </c>
      <c r="AQ12" s="266">
        <v>19</v>
      </c>
      <c r="AR12" s="267" t="s">
        <v>495</v>
      </c>
    </row>
    <row r="13" spans="1:46" ht="13.5" customHeight="1" x14ac:dyDescent="0.2">
      <c r="A13" s="247"/>
      <c r="AK13" s="1129" t="s">
        <v>496</v>
      </c>
      <c r="AL13" s="1130"/>
      <c r="AM13" s="1130"/>
      <c r="AN13" s="1131"/>
      <c r="AO13" s="265">
        <v>599849</v>
      </c>
      <c r="AP13" s="265">
        <v>2361</v>
      </c>
      <c r="AQ13" s="266">
        <v>2094</v>
      </c>
      <c r="AR13" s="267">
        <v>12.8</v>
      </c>
    </row>
    <row r="14" spans="1:46" ht="13.5" customHeight="1" x14ac:dyDescent="0.2">
      <c r="A14" s="247"/>
      <c r="AK14" s="1129" t="s">
        <v>497</v>
      </c>
      <c r="AL14" s="1130"/>
      <c r="AM14" s="1130"/>
      <c r="AN14" s="1131"/>
      <c r="AO14" s="265">
        <v>176406</v>
      </c>
      <c r="AP14" s="265">
        <v>694</v>
      </c>
      <c r="AQ14" s="266">
        <v>1351</v>
      </c>
      <c r="AR14" s="267">
        <v>-48.6</v>
      </c>
    </row>
    <row r="15" spans="1:46" ht="13.5" customHeight="1" x14ac:dyDescent="0.2">
      <c r="A15" s="247"/>
      <c r="AK15" s="1132" t="s">
        <v>498</v>
      </c>
      <c r="AL15" s="1133"/>
      <c r="AM15" s="1133"/>
      <c r="AN15" s="1134"/>
      <c r="AO15" s="265">
        <v>-1282978</v>
      </c>
      <c r="AP15" s="265">
        <v>-5051</v>
      </c>
      <c r="AQ15" s="266">
        <v>-3935</v>
      </c>
      <c r="AR15" s="267">
        <v>28.4</v>
      </c>
    </row>
    <row r="16" spans="1:46" ht="13.2" x14ac:dyDescent="0.2">
      <c r="A16" s="247"/>
      <c r="AK16" s="1132" t="s">
        <v>177</v>
      </c>
      <c r="AL16" s="1133"/>
      <c r="AM16" s="1133"/>
      <c r="AN16" s="1134"/>
      <c r="AO16" s="265">
        <v>20053642</v>
      </c>
      <c r="AP16" s="265">
        <v>78942</v>
      </c>
      <c r="AQ16" s="266">
        <v>71247</v>
      </c>
      <c r="AR16" s="267">
        <v>10.8</v>
      </c>
    </row>
    <row r="17" spans="1:46" ht="13.2" x14ac:dyDescent="0.2">
      <c r="A17" s="247"/>
    </row>
    <row r="18" spans="1:46" ht="13.2" x14ac:dyDescent="0.2">
      <c r="A18" s="247"/>
      <c r="AQ18" s="268"/>
      <c r="AR18" s="268"/>
    </row>
    <row r="19" spans="1:46" ht="13.2" x14ac:dyDescent="0.2">
      <c r="A19" s="247"/>
      <c r="AK19" s="243" t="s">
        <v>499</v>
      </c>
    </row>
    <row r="20" spans="1:46" ht="13.2" x14ac:dyDescent="0.2">
      <c r="A20" s="247"/>
      <c r="AK20" s="269"/>
      <c r="AL20" s="270"/>
      <c r="AM20" s="270"/>
      <c r="AN20" s="271"/>
      <c r="AO20" s="272" t="s">
        <v>500</v>
      </c>
      <c r="AP20" s="273" t="s">
        <v>501</v>
      </c>
      <c r="AQ20" s="274" t="s">
        <v>502</v>
      </c>
      <c r="AR20" s="275"/>
    </row>
    <row r="21" spans="1:46" s="248" customFormat="1" ht="13.2" x14ac:dyDescent="0.2">
      <c r="A21" s="276"/>
      <c r="AK21" s="1135" t="s">
        <v>503</v>
      </c>
      <c r="AL21" s="1136"/>
      <c r="AM21" s="1136"/>
      <c r="AN21" s="1137"/>
      <c r="AO21" s="277">
        <v>7.8</v>
      </c>
      <c r="AP21" s="278">
        <v>6.59</v>
      </c>
      <c r="AQ21" s="279">
        <v>1.21</v>
      </c>
      <c r="AS21" s="280"/>
      <c r="AT21" s="276"/>
    </row>
    <row r="22" spans="1:46" s="248" customFormat="1" ht="13.2" x14ac:dyDescent="0.2">
      <c r="A22" s="276"/>
      <c r="AK22" s="1135" t="s">
        <v>504</v>
      </c>
      <c r="AL22" s="1136"/>
      <c r="AM22" s="1136"/>
      <c r="AN22" s="1137"/>
      <c r="AO22" s="281">
        <v>99.5</v>
      </c>
      <c r="AP22" s="282">
        <v>99.2</v>
      </c>
      <c r="AQ22" s="283">
        <v>0.3</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6" t="s">
        <v>505</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288"/>
      <c r="AS27" s="243"/>
      <c r="AT27" s="243"/>
    </row>
    <row r="28" spans="1:46" ht="16.2" x14ac:dyDescent="0.2">
      <c r="A28" s="244" t="s">
        <v>506</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507</v>
      </c>
      <c r="AL29" s="248"/>
      <c r="AM29" s="248"/>
      <c r="AN29" s="248"/>
      <c r="AS29" s="290"/>
    </row>
    <row r="30" spans="1:46" ht="13.5" customHeight="1" x14ac:dyDescent="0.2">
      <c r="A30" s="247"/>
      <c r="AK30" s="250"/>
      <c r="AL30" s="251"/>
      <c r="AM30" s="251"/>
      <c r="AN30" s="252"/>
      <c r="AO30" s="1127" t="s">
        <v>486</v>
      </c>
      <c r="AP30" s="253"/>
      <c r="AQ30" s="254" t="s">
        <v>487</v>
      </c>
      <c r="AR30" s="255"/>
    </row>
    <row r="31" spans="1:46" ht="13.2" x14ac:dyDescent="0.2">
      <c r="A31" s="247"/>
      <c r="AK31" s="256"/>
      <c r="AL31" s="257"/>
      <c r="AM31" s="257"/>
      <c r="AN31" s="258"/>
      <c r="AO31" s="1128"/>
      <c r="AP31" s="259" t="s">
        <v>488</v>
      </c>
      <c r="AQ31" s="260" t="s">
        <v>489</v>
      </c>
      <c r="AR31" s="261" t="s">
        <v>490</v>
      </c>
    </row>
    <row r="32" spans="1:46" ht="27" customHeight="1" x14ac:dyDescent="0.2">
      <c r="A32" s="247"/>
      <c r="AK32" s="1143" t="s">
        <v>508</v>
      </c>
      <c r="AL32" s="1144"/>
      <c r="AM32" s="1144"/>
      <c r="AN32" s="1145"/>
      <c r="AO32" s="291">
        <v>12791171</v>
      </c>
      <c r="AP32" s="291">
        <v>50353</v>
      </c>
      <c r="AQ32" s="292">
        <v>37151</v>
      </c>
      <c r="AR32" s="293">
        <v>35.5</v>
      </c>
    </row>
    <row r="33" spans="1:46" ht="13.5" customHeight="1" x14ac:dyDescent="0.2">
      <c r="A33" s="247"/>
      <c r="AK33" s="1143" t="s">
        <v>509</v>
      </c>
      <c r="AL33" s="1144"/>
      <c r="AM33" s="1144"/>
      <c r="AN33" s="1145"/>
      <c r="AO33" s="291" t="s">
        <v>495</v>
      </c>
      <c r="AP33" s="291" t="s">
        <v>495</v>
      </c>
      <c r="AQ33" s="292">
        <v>1</v>
      </c>
      <c r="AR33" s="293" t="s">
        <v>495</v>
      </c>
    </row>
    <row r="34" spans="1:46" ht="27" customHeight="1" x14ac:dyDescent="0.2">
      <c r="A34" s="247"/>
      <c r="AK34" s="1143" t="s">
        <v>510</v>
      </c>
      <c r="AL34" s="1144"/>
      <c r="AM34" s="1144"/>
      <c r="AN34" s="1145"/>
      <c r="AO34" s="291" t="s">
        <v>495</v>
      </c>
      <c r="AP34" s="291" t="s">
        <v>495</v>
      </c>
      <c r="AQ34" s="292">
        <v>48</v>
      </c>
      <c r="AR34" s="293" t="s">
        <v>495</v>
      </c>
    </row>
    <row r="35" spans="1:46" ht="27" customHeight="1" x14ac:dyDescent="0.2">
      <c r="A35" s="247"/>
      <c r="AK35" s="1143" t="s">
        <v>511</v>
      </c>
      <c r="AL35" s="1144"/>
      <c r="AM35" s="1144"/>
      <c r="AN35" s="1145"/>
      <c r="AO35" s="291">
        <v>2760727</v>
      </c>
      <c r="AP35" s="291">
        <v>10868</v>
      </c>
      <c r="AQ35" s="292">
        <v>8181</v>
      </c>
      <c r="AR35" s="293">
        <v>32.799999999999997</v>
      </c>
    </row>
    <row r="36" spans="1:46" ht="27" customHeight="1" x14ac:dyDescent="0.2">
      <c r="A36" s="247"/>
      <c r="AK36" s="1143" t="s">
        <v>512</v>
      </c>
      <c r="AL36" s="1144"/>
      <c r="AM36" s="1144"/>
      <c r="AN36" s="1145"/>
      <c r="AO36" s="291">
        <v>148499</v>
      </c>
      <c r="AP36" s="291">
        <v>585</v>
      </c>
      <c r="AQ36" s="292">
        <v>473</v>
      </c>
      <c r="AR36" s="293">
        <v>23.7</v>
      </c>
    </row>
    <row r="37" spans="1:46" ht="13.5" customHeight="1" x14ac:dyDescent="0.2">
      <c r="A37" s="247"/>
      <c r="AK37" s="1143" t="s">
        <v>513</v>
      </c>
      <c r="AL37" s="1144"/>
      <c r="AM37" s="1144"/>
      <c r="AN37" s="1145"/>
      <c r="AO37" s="291">
        <v>344292</v>
      </c>
      <c r="AP37" s="291">
        <v>1355</v>
      </c>
      <c r="AQ37" s="292">
        <v>499</v>
      </c>
      <c r="AR37" s="293">
        <v>171.5</v>
      </c>
    </row>
    <row r="38" spans="1:46" ht="27" customHeight="1" x14ac:dyDescent="0.2">
      <c r="A38" s="247"/>
      <c r="AK38" s="1146" t="s">
        <v>514</v>
      </c>
      <c r="AL38" s="1147"/>
      <c r="AM38" s="1147"/>
      <c r="AN38" s="1148"/>
      <c r="AO38" s="294" t="s">
        <v>495</v>
      </c>
      <c r="AP38" s="294" t="s">
        <v>495</v>
      </c>
      <c r="AQ38" s="295">
        <v>1</v>
      </c>
      <c r="AR38" s="283" t="s">
        <v>495</v>
      </c>
      <c r="AS38" s="290"/>
    </row>
    <row r="39" spans="1:46" ht="13.2" x14ac:dyDescent="0.2">
      <c r="A39" s="247"/>
      <c r="AK39" s="1146" t="s">
        <v>515</v>
      </c>
      <c r="AL39" s="1147"/>
      <c r="AM39" s="1147"/>
      <c r="AN39" s="1148"/>
      <c r="AO39" s="291">
        <v>-2109287</v>
      </c>
      <c r="AP39" s="291">
        <v>-8303</v>
      </c>
      <c r="AQ39" s="292">
        <v>-8269</v>
      </c>
      <c r="AR39" s="293">
        <v>0.4</v>
      </c>
      <c r="AS39" s="290"/>
    </row>
    <row r="40" spans="1:46" ht="27" customHeight="1" x14ac:dyDescent="0.2">
      <c r="A40" s="247"/>
      <c r="AK40" s="1143" t="s">
        <v>516</v>
      </c>
      <c r="AL40" s="1144"/>
      <c r="AM40" s="1144"/>
      <c r="AN40" s="1145"/>
      <c r="AO40" s="291">
        <v>-8829684</v>
      </c>
      <c r="AP40" s="291">
        <v>-34759</v>
      </c>
      <c r="AQ40" s="292">
        <v>-27482</v>
      </c>
      <c r="AR40" s="293">
        <v>26.5</v>
      </c>
      <c r="AS40" s="290"/>
    </row>
    <row r="41" spans="1:46" ht="13.2" x14ac:dyDescent="0.2">
      <c r="A41" s="247"/>
      <c r="AK41" s="1149" t="s">
        <v>287</v>
      </c>
      <c r="AL41" s="1150"/>
      <c r="AM41" s="1150"/>
      <c r="AN41" s="1151"/>
      <c r="AO41" s="291">
        <v>5105718</v>
      </c>
      <c r="AP41" s="291">
        <v>20099</v>
      </c>
      <c r="AQ41" s="292">
        <v>10602</v>
      </c>
      <c r="AR41" s="293">
        <v>89.6</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517</v>
      </c>
    </row>
    <row r="48" spans="1:46" ht="13.2" x14ac:dyDescent="0.2">
      <c r="A48" s="247"/>
      <c r="AK48" s="301" t="s">
        <v>518</v>
      </c>
      <c r="AL48" s="301"/>
      <c r="AM48" s="301"/>
      <c r="AN48" s="301"/>
      <c r="AO48" s="301"/>
      <c r="AP48" s="301"/>
      <c r="AQ48" s="302"/>
      <c r="AR48" s="301"/>
    </row>
    <row r="49" spans="1:44" ht="13.5" customHeight="1" x14ac:dyDescent="0.2">
      <c r="A49" s="247"/>
      <c r="AK49" s="303"/>
      <c r="AL49" s="304"/>
      <c r="AM49" s="1138" t="s">
        <v>486</v>
      </c>
      <c r="AN49" s="1140" t="s">
        <v>519</v>
      </c>
      <c r="AO49" s="1141"/>
      <c r="AP49" s="1141"/>
      <c r="AQ49" s="1141"/>
      <c r="AR49" s="1142"/>
    </row>
    <row r="50" spans="1:44" ht="13.2" x14ac:dyDescent="0.2">
      <c r="A50" s="247"/>
      <c r="AK50" s="305"/>
      <c r="AL50" s="306"/>
      <c r="AM50" s="1139"/>
      <c r="AN50" s="307" t="s">
        <v>520</v>
      </c>
      <c r="AO50" s="308" t="s">
        <v>521</v>
      </c>
      <c r="AP50" s="309" t="s">
        <v>522</v>
      </c>
      <c r="AQ50" s="310" t="s">
        <v>523</v>
      </c>
      <c r="AR50" s="311" t="s">
        <v>524</v>
      </c>
    </row>
    <row r="51" spans="1:44" ht="13.2" x14ac:dyDescent="0.2">
      <c r="A51" s="247"/>
      <c r="AK51" s="303" t="s">
        <v>525</v>
      </c>
      <c r="AL51" s="304"/>
      <c r="AM51" s="312">
        <v>12958907</v>
      </c>
      <c r="AN51" s="313">
        <v>49534</v>
      </c>
      <c r="AO51" s="314">
        <v>72.7</v>
      </c>
      <c r="AP51" s="315">
        <v>52191</v>
      </c>
      <c r="AQ51" s="316">
        <v>0.7</v>
      </c>
      <c r="AR51" s="317">
        <v>72</v>
      </c>
    </row>
    <row r="52" spans="1:44" ht="13.2" x14ac:dyDescent="0.2">
      <c r="A52" s="247"/>
      <c r="AK52" s="318"/>
      <c r="AL52" s="319" t="s">
        <v>526</v>
      </c>
      <c r="AM52" s="320">
        <v>4536243</v>
      </c>
      <c r="AN52" s="321">
        <v>17339</v>
      </c>
      <c r="AO52" s="322">
        <v>28.7</v>
      </c>
      <c r="AP52" s="323">
        <v>26807</v>
      </c>
      <c r="AQ52" s="324">
        <v>1.8</v>
      </c>
      <c r="AR52" s="325">
        <v>26.9</v>
      </c>
    </row>
    <row r="53" spans="1:44" ht="13.2" x14ac:dyDescent="0.2">
      <c r="A53" s="247"/>
      <c r="AK53" s="303" t="s">
        <v>527</v>
      </c>
      <c r="AL53" s="304"/>
      <c r="AM53" s="312">
        <v>13081239</v>
      </c>
      <c r="AN53" s="313">
        <v>50382</v>
      </c>
      <c r="AO53" s="314">
        <v>1.7</v>
      </c>
      <c r="AP53" s="315">
        <v>48105</v>
      </c>
      <c r="AQ53" s="316">
        <v>-7.8</v>
      </c>
      <c r="AR53" s="317">
        <v>9.5</v>
      </c>
    </row>
    <row r="54" spans="1:44" ht="13.2" x14ac:dyDescent="0.2">
      <c r="A54" s="247"/>
      <c r="AK54" s="318"/>
      <c r="AL54" s="319" t="s">
        <v>526</v>
      </c>
      <c r="AM54" s="320">
        <v>4563232</v>
      </c>
      <c r="AN54" s="321">
        <v>17575</v>
      </c>
      <c r="AO54" s="322">
        <v>1.4</v>
      </c>
      <c r="AP54" s="323">
        <v>24072</v>
      </c>
      <c r="AQ54" s="324">
        <v>-10.199999999999999</v>
      </c>
      <c r="AR54" s="325">
        <v>11.6</v>
      </c>
    </row>
    <row r="55" spans="1:44" ht="13.2" x14ac:dyDescent="0.2">
      <c r="A55" s="247"/>
      <c r="AK55" s="303" t="s">
        <v>528</v>
      </c>
      <c r="AL55" s="304"/>
      <c r="AM55" s="312">
        <v>17708402</v>
      </c>
      <c r="AN55" s="313">
        <v>68653</v>
      </c>
      <c r="AO55" s="314">
        <v>36.299999999999997</v>
      </c>
      <c r="AP55" s="315">
        <v>47446</v>
      </c>
      <c r="AQ55" s="316">
        <v>-1.4</v>
      </c>
      <c r="AR55" s="317">
        <v>37.700000000000003</v>
      </c>
    </row>
    <row r="56" spans="1:44" ht="13.2" x14ac:dyDescent="0.2">
      <c r="A56" s="247"/>
      <c r="AK56" s="318"/>
      <c r="AL56" s="319" t="s">
        <v>526</v>
      </c>
      <c r="AM56" s="320">
        <v>7032603</v>
      </c>
      <c r="AN56" s="321">
        <v>27264</v>
      </c>
      <c r="AO56" s="322">
        <v>55.1</v>
      </c>
      <c r="AP56" s="323">
        <v>24371</v>
      </c>
      <c r="AQ56" s="324">
        <v>1.2</v>
      </c>
      <c r="AR56" s="325">
        <v>53.9</v>
      </c>
    </row>
    <row r="57" spans="1:44" ht="13.2" x14ac:dyDescent="0.2">
      <c r="A57" s="247"/>
      <c r="AK57" s="303" t="s">
        <v>529</v>
      </c>
      <c r="AL57" s="304"/>
      <c r="AM57" s="312">
        <v>27119547</v>
      </c>
      <c r="AN57" s="313">
        <v>105957</v>
      </c>
      <c r="AO57" s="314">
        <v>54.3</v>
      </c>
      <c r="AP57" s="315">
        <v>48387</v>
      </c>
      <c r="AQ57" s="316">
        <v>2</v>
      </c>
      <c r="AR57" s="317">
        <v>52.3</v>
      </c>
    </row>
    <row r="58" spans="1:44" ht="13.2" x14ac:dyDescent="0.2">
      <c r="A58" s="247"/>
      <c r="AK58" s="318"/>
      <c r="AL58" s="319" t="s">
        <v>526</v>
      </c>
      <c r="AM58" s="320">
        <v>9938117</v>
      </c>
      <c r="AN58" s="321">
        <v>38829</v>
      </c>
      <c r="AO58" s="322">
        <v>42.4</v>
      </c>
      <c r="AP58" s="323">
        <v>25592</v>
      </c>
      <c r="AQ58" s="324">
        <v>5</v>
      </c>
      <c r="AR58" s="325">
        <v>37.4</v>
      </c>
    </row>
    <row r="59" spans="1:44" ht="13.2" x14ac:dyDescent="0.2">
      <c r="A59" s="247"/>
      <c r="AK59" s="303" t="s">
        <v>530</v>
      </c>
      <c r="AL59" s="304"/>
      <c r="AM59" s="312">
        <v>18175983</v>
      </c>
      <c r="AN59" s="313">
        <v>71551</v>
      </c>
      <c r="AO59" s="314">
        <v>-32.5</v>
      </c>
      <c r="AP59" s="315">
        <v>49684</v>
      </c>
      <c r="AQ59" s="316">
        <v>2.7</v>
      </c>
      <c r="AR59" s="317">
        <v>-35.200000000000003</v>
      </c>
    </row>
    <row r="60" spans="1:44" ht="13.2" x14ac:dyDescent="0.2">
      <c r="A60" s="247"/>
      <c r="AK60" s="318"/>
      <c r="AL60" s="319" t="s">
        <v>526</v>
      </c>
      <c r="AM60" s="320">
        <v>6724146</v>
      </c>
      <c r="AN60" s="321">
        <v>26470</v>
      </c>
      <c r="AO60" s="322">
        <v>-31.8</v>
      </c>
      <c r="AP60" s="323">
        <v>28303</v>
      </c>
      <c r="AQ60" s="324">
        <v>10.6</v>
      </c>
      <c r="AR60" s="325">
        <v>-42.4</v>
      </c>
    </row>
    <row r="61" spans="1:44" ht="13.2" x14ac:dyDescent="0.2">
      <c r="A61" s="247"/>
      <c r="AK61" s="303" t="s">
        <v>531</v>
      </c>
      <c r="AL61" s="326"/>
      <c r="AM61" s="312">
        <v>17808816</v>
      </c>
      <c r="AN61" s="313">
        <v>69215</v>
      </c>
      <c r="AO61" s="314">
        <v>26.5</v>
      </c>
      <c r="AP61" s="315">
        <v>49163</v>
      </c>
      <c r="AQ61" s="327">
        <v>-0.8</v>
      </c>
      <c r="AR61" s="317">
        <v>27.3</v>
      </c>
    </row>
    <row r="62" spans="1:44" ht="13.2" x14ac:dyDescent="0.2">
      <c r="A62" s="247"/>
      <c r="AK62" s="318"/>
      <c r="AL62" s="319" t="s">
        <v>526</v>
      </c>
      <c r="AM62" s="320">
        <v>6558868</v>
      </c>
      <c r="AN62" s="321">
        <v>25495</v>
      </c>
      <c r="AO62" s="322">
        <v>19.2</v>
      </c>
      <c r="AP62" s="323">
        <v>25829</v>
      </c>
      <c r="AQ62" s="324">
        <v>1.7</v>
      </c>
      <c r="AR62" s="325">
        <v>17.5</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aJHwF2qz5zKVkkO0Emf5qFrBwuQqRmTYI5VGmp4NiJmf/nl5k9FB5F04xz64cKu8vGR6Fya/cLe/QUXWjvOVsw==" saltValue="194rl5u33uB0plgMC4Thj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41" orientation="portrait"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483</v>
      </c>
    </row>
    <row r="121" spans="125:125" ht="13.5" hidden="1" customHeight="1" x14ac:dyDescent="0.2">
      <c r="DU121" s="241"/>
    </row>
  </sheetData>
  <sheetProtection algorithmName="SHA-512" hashValue="Zk9f6SyezqdyGrK7qnCfikEmDZ8QZNfeszc3gDfaiZYyTNhIxNNMPDQO+bRTIqlw7JqxdWje9CdWF4BR1nXZOw==" saltValue="xMKtAChCZ9vZIlq9cvF4bw=="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483</v>
      </c>
    </row>
  </sheetData>
  <sheetProtection algorithmName="SHA-512" hashValue="Rc4xNORb7ay8WtuwpF8u7RkNcVlYOfyrAMyBIXTa0MqL4COrl5ddKyTfOUWvJ9ezRUMcsjz838t20O7X8Un83A==" saltValue="OKJeUasPDo+FM/IU1QRw3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533</v>
      </c>
      <c r="G46" s="8" t="s">
        <v>534</v>
      </c>
      <c r="H46" s="8" t="s">
        <v>535</v>
      </c>
      <c r="I46" s="8" t="s">
        <v>536</v>
      </c>
      <c r="J46" s="9" t="s">
        <v>537</v>
      </c>
    </row>
    <row r="47" spans="2:10" ht="57.75" customHeight="1" x14ac:dyDescent="0.2">
      <c r="B47" s="10"/>
      <c r="C47" s="1152" t="s">
        <v>3</v>
      </c>
      <c r="D47" s="1152"/>
      <c r="E47" s="1153"/>
      <c r="F47" s="11">
        <v>1.73</v>
      </c>
      <c r="G47" s="12">
        <v>4.3099999999999996</v>
      </c>
      <c r="H47" s="12">
        <v>5.43</v>
      </c>
      <c r="I47" s="12">
        <v>6.09</v>
      </c>
      <c r="J47" s="13">
        <v>5.97</v>
      </c>
    </row>
    <row r="48" spans="2:10" ht="57.75" customHeight="1" x14ac:dyDescent="0.2">
      <c r="B48" s="14"/>
      <c r="C48" s="1154" t="s">
        <v>4</v>
      </c>
      <c r="D48" s="1154"/>
      <c r="E48" s="1155"/>
      <c r="F48" s="15">
        <v>4.93</v>
      </c>
      <c r="G48" s="16">
        <v>5.48</v>
      </c>
      <c r="H48" s="16">
        <v>3.14</v>
      </c>
      <c r="I48" s="16">
        <v>3.42</v>
      </c>
      <c r="J48" s="17">
        <v>3.43</v>
      </c>
    </row>
    <row r="49" spans="2:10" ht="57.75" customHeight="1" thickBot="1" x14ac:dyDescent="0.25">
      <c r="B49" s="18"/>
      <c r="C49" s="1156" t="s">
        <v>5</v>
      </c>
      <c r="D49" s="1156"/>
      <c r="E49" s="1157"/>
      <c r="F49" s="19">
        <v>2.34</v>
      </c>
      <c r="G49" s="20">
        <v>3.43</v>
      </c>
      <c r="H49" s="20">
        <v>0.65</v>
      </c>
      <c r="I49" s="20">
        <v>2.25</v>
      </c>
      <c r="J49" s="21">
        <v>0.09</v>
      </c>
    </row>
    <row r="50" spans="2:10" ht="13.2" x14ac:dyDescent="0.2"/>
  </sheetData>
  <sheetProtection algorithmName="SHA-512" hashValue="Ripv0LyYSOjehTwrraVDD9AE4wUU6rlbrkAclV4QW0u/kUjHGkZszaM4w8MCVwpgv6QQplAwd/t7LPE68nzmbQ==" saltValue="9SDlBXPJbZGs4w4CTdkhYQ=="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533</v>
      </c>
      <c r="G33" s="29" t="s">
        <v>534</v>
      </c>
      <c r="H33" s="29" t="s">
        <v>535</v>
      </c>
      <c r="I33" s="29" t="s">
        <v>536</v>
      </c>
      <c r="J33" s="30" t="s">
        <v>537</v>
      </c>
      <c r="K33" s="22"/>
      <c r="L33" s="22"/>
      <c r="M33" s="22"/>
      <c r="N33" s="22"/>
      <c r="O33" s="22"/>
      <c r="P33" s="22"/>
    </row>
    <row r="34" spans="1:16" ht="39" customHeight="1" x14ac:dyDescent="0.2">
      <c r="A34" s="22"/>
      <c r="B34" s="31"/>
      <c r="C34" s="1162" t="s">
        <v>538</v>
      </c>
      <c r="D34" s="1162"/>
      <c r="E34" s="1163"/>
      <c r="F34" s="32">
        <v>8.23</v>
      </c>
      <c r="G34" s="33">
        <v>8.35</v>
      </c>
      <c r="H34" s="33">
        <v>8.83</v>
      </c>
      <c r="I34" s="33">
        <v>8.5500000000000007</v>
      </c>
      <c r="J34" s="34">
        <v>7.65</v>
      </c>
      <c r="K34" s="22"/>
      <c r="L34" s="22"/>
      <c r="M34" s="22"/>
      <c r="N34" s="22"/>
      <c r="O34" s="22"/>
      <c r="P34" s="22"/>
    </row>
    <row r="35" spans="1:16" ht="39" customHeight="1" x14ac:dyDescent="0.2">
      <c r="A35" s="22"/>
      <c r="B35" s="35"/>
      <c r="C35" s="1158" t="s">
        <v>539</v>
      </c>
      <c r="D35" s="1158"/>
      <c r="E35" s="1159"/>
      <c r="F35" s="36">
        <v>7.77</v>
      </c>
      <c r="G35" s="37">
        <v>7.49</v>
      </c>
      <c r="H35" s="37">
        <v>8.3000000000000007</v>
      </c>
      <c r="I35" s="37">
        <v>7.05</v>
      </c>
      <c r="J35" s="38">
        <v>6.72</v>
      </c>
      <c r="K35" s="22"/>
      <c r="L35" s="22"/>
      <c r="M35" s="22"/>
      <c r="N35" s="22"/>
      <c r="O35" s="22"/>
      <c r="P35" s="22"/>
    </row>
    <row r="36" spans="1:16" ht="39" customHeight="1" x14ac:dyDescent="0.2">
      <c r="A36" s="22"/>
      <c r="B36" s="35"/>
      <c r="C36" s="1158" t="s">
        <v>540</v>
      </c>
      <c r="D36" s="1158"/>
      <c r="E36" s="1159"/>
      <c r="F36" s="36">
        <v>4.92</v>
      </c>
      <c r="G36" s="37">
        <v>5.47</v>
      </c>
      <c r="H36" s="37">
        <v>3.13</v>
      </c>
      <c r="I36" s="37">
        <v>3.41</v>
      </c>
      <c r="J36" s="38">
        <v>3.43</v>
      </c>
      <c r="K36" s="22"/>
      <c r="L36" s="22"/>
      <c r="M36" s="22"/>
      <c r="N36" s="22"/>
      <c r="O36" s="22"/>
      <c r="P36" s="22"/>
    </row>
    <row r="37" spans="1:16" ht="39" customHeight="1" x14ac:dyDescent="0.2">
      <c r="A37" s="22"/>
      <c r="B37" s="35"/>
      <c r="C37" s="1158" t="s">
        <v>541</v>
      </c>
      <c r="D37" s="1158"/>
      <c r="E37" s="1159"/>
      <c r="F37" s="36">
        <v>0.59</v>
      </c>
      <c r="G37" s="37">
        <v>0.6</v>
      </c>
      <c r="H37" s="37">
        <v>0.93</v>
      </c>
      <c r="I37" s="37">
        <v>0.99</v>
      </c>
      <c r="J37" s="38">
        <v>1.18</v>
      </c>
      <c r="K37" s="22"/>
      <c r="L37" s="22"/>
      <c r="M37" s="22"/>
      <c r="N37" s="22"/>
      <c r="O37" s="22"/>
      <c r="P37" s="22"/>
    </row>
    <row r="38" spans="1:16" ht="39" customHeight="1" x14ac:dyDescent="0.2">
      <c r="A38" s="22"/>
      <c r="B38" s="35"/>
      <c r="C38" s="1158" t="s">
        <v>542</v>
      </c>
      <c r="D38" s="1158"/>
      <c r="E38" s="1159"/>
      <c r="F38" s="36">
        <v>1.1399999999999999</v>
      </c>
      <c r="G38" s="37">
        <v>1.63</v>
      </c>
      <c r="H38" s="37">
        <v>1.17</v>
      </c>
      <c r="I38" s="37">
        <v>0.61</v>
      </c>
      <c r="J38" s="38">
        <v>0.61</v>
      </c>
      <c r="K38" s="22"/>
      <c r="L38" s="22"/>
      <c r="M38" s="22"/>
      <c r="N38" s="22"/>
      <c r="O38" s="22"/>
      <c r="P38" s="22"/>
    </row>
    <row r="39" spans="1:16" ht="39" customHeight="1" x14ac:dyDescent="0.2">
      <c r="A39" s="22"/>
      <c r="B39" s="35"/>
      <c r="C39" s="1158" t="s">
        <v>543</v>
      </c>
      <c r="D39" s="1158"/>
      <c r="E39" s="1159"/>
      <c r="F39" s="36">
        <v>0.5</v>
      </c>
      <c r="G39" s="37">
        <v>0.95</v>
      </c>
      <c r="H39" s="37">
        <v>0.91</v>
      </c>
      <c r="I39" s="37">
        <v>0.51</v>
      </c>
      <c r="J39" s="38">
        <v>0.47</v>
      </c>
      <c r="K39" s="22"/>
      <c r="L39" s="22"/>
      <c r="M39" s="22"/>
      <c r="N39" s="22"/>
      <c r="O39" s="22"/>
      <c r="P39" s="22"/>
    </row>
    <row r="40" spans="1:16" ht="39" customHeight="1" x14ac:dyDescent="0.2">
      <c r="A40" s="22"/>
      <c r="B40" s="35"/>
      <c r="C40" s="1158" t="s">
        <v>544</v>
      </c>
      <c r="D40" s="1158"/>
      <c r="E40" s="1159"/>
      <c r="F40" s="36">
        <v>0.06</v>
      </c>
      <c r="G40" s="37">
        <v>0.08</v>
      </c>
      <c r="H40" s="37">
        <v>0.11</v>
      </c>
      <c r="I40" s="37">
        <v>0.17</v>
      </c>
      <c r="J40" s="38">
        <v>0.19</v>
      </c>
      <c r="K40" s="22"/>
      <c r="L40" s="22"/>
      <c r="M40" s="22"/>
      <c r="N40" s="22"/>
      <c r="O40" s="22"/>
      <c r="P40" s="22"/>
    </row>
    <row r="41" spans="1:16" ht="39" customHeight="1" x14ac:dyDescent="0.2">
      <c r="A41" s="22"/>
      <c r="B41" s="35"/>
      <c r="C41" s="1158" t="s">
        <v>545</v>
      </c>
      <c r="D41" s="1158"/>
      <c r="E41" s="1159"/>
      <c r="F41" s="36" t="s">
        <v>495</v>
      </c>
      <c r="G41" s="37" t="s">
        <v>495</v>
      </c>
      <c r="H41" s="37" t="s">
        <v>495</v>
      </c>
      <c r="I41" s="37">
        <v>0.04</v>
      </c>
      <c r="J41" s="38">
        <v>0.06</v>
      </c>
      <c r="K41" s="22"/>
      <c r="L41" s="22"/>
      <c r="M41" s="22"/>
      <c r="N41" s="22"/>
      <c r="O41" s="22"/>
      <c r="P41" s="22"/>
    </row>
    <row r="42" spans="1:16" ht="39" customHeight="1" x14ac:dyDescent="0.2">
      <c r="A42" s="22"/>
      <c r="B42" s="39"/>
      <c r="C42" s="1158" t="s">
        <v>546</v>
      </c>
      <c r="D42" s="1158"/>
      <c r="E42" s="1159"/>
      <c r="F42" s="36" t="s">
        <v>495</v>
      </c>
      <c r="G42" s="37" t="s">
        <v>495</v>
      </c>
      <c r="H42" s="37" t="s">
        <v>495</v>
      </c>
      <c r="I42" s="37" t="s">
        <v>495</v>
      </c>
      <c r="J42" s="38" t="s">
        <v>495</v>
      </c>
      <c r="K42" s="22"/>
      <c r="L42" s="22"/>
      <c r="M42" s="22"/>
      <c r="N42" s="22"/>
      <c r="O42" s="22"/>
      <c r="P42" s="22"/>
    </row>
    <row r="43" spans="1:16" ht="39" customHeight="1" thickBot="1" x14ac:dyDescent="0.25">
      <c r="A43" s="22"/>
      <c r="B43" s="40"/>
      <c r="C43" s="1160" t="s">
        <v>547</v>
      </c>
      <c r="D43" s="1160"/>
      <c r="E43" s="1161"/>
      <c r="F43" s="41">
        <v>0.01</v>
      </c>
      <c r="G43" s="42">
        <v>0</v>
      </c>
      <c r="H43" s="42">
        <v>7.0000000000000007E-2</v>
      </c>
      <c r="I43" s="42">
        <v>0.04</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JqrVlSTymwOuuVrJe6J1uPl3cFMeY5wCCKBBPdlImhWlwZVoLSdB78mcP/n1hUJ8pqS7YvJUBn/xwkStWHr2hA==" saltValue="YFzlr721/JEplmA1punfZ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533</v>
      </c>
      <c r="L44" s="54" t="s">
        <v>534</v>
      </c>
      <c r="M44" s="54" t="s">
        <v>535</v>
      </c>
      <c r="N44" s="54" t="s">
        <v>536</v>
      </c>
      <c r="O44" s="55" t="s">
        <v>537</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13235</v>
      </c>
      <c r="L45" s="58">
        <v>13409</v>
      </c>
      <c r="M45" s="58">
        <v>13764</v>
      </c>
      <c r="N45" s="58">
        <v>13133</v>
      </c>
      <c r="O45" s="59">
        <v>12791</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495</v>
      </c>
      <c r="L46" s="62" t="s">
        <v>495</v>
      </c>
      <c r="M46" s="62" t="s">
        <v>495</v>
      </c>
      <c r="N46" s="62" t="s">
        <v>495</v>
      </c>
      <c r="O46" s="63" t="s">
        <v>495</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495</v>
      </c>
      <c r="L47" s="62" t="s">
        <v>495</v>
      </c>
      <c r="M47" s="62" t="s">
        <v>495</v>
      </c>
      <c r="N47" s="62" t="s">
        <v>495</v>
      </c>
      <c r="O47" s="63" t="s">
        <v>495</v>
      </c>
      <c r="P47" s="46"/>
      <c r="Q47" s="46"/>
      <c r="R47" s="46"/>
      <c r="S47" s="46"/>
      <c r="T47" s="46"/>
      <c r="U47" s="46"/>
    </row>
    <row r="48" spans="1:21" ht="30.75" customHeight="1" x14ac:dyDescent="0.2">
      <c r="A48" s="46"/>
      <c r="B48" s="1166"/>
      <c r="C48" s="1167"/>
      <c r="D48" s="60"/>
      <c r="E48" s="1172" t="s">
        <v>13</v>
      </c>
      <c r="F48" s="1172"/>
      <c r="G48" s="1172"/>
      <c r="H48" s="1172"/>
      <c r="I48" s="1172"/>
      <c r="J48" s="1173"/>
      <c r="K48" s="61">
        <v>3161</v>
      </c>
      <c r="L48" s="62">
        <v>2706</v>
      </c>
      <c r="M48" s="62">
        <v>2724</v>
      </c>
      <c r="N48" s="62">
        <v>2737</v>
      </c>
      <c r="O48" s="63">
        <v>2761</v>
      </c>
      <c r="P48" s="46"/>
      <c r="Q48" s="46"/>
      <c r="R48" s="46"/>
      <c r="S48" s="46"/>
      <c r="T48" s="46"/>
      <c r="U48" s="46"/>
    </row>
    <row r="49" spans="1:21" ht="30.75" customHeight="1" x14ac:dyDescent="0.2">
      <c r="A49" s="46"/>
      <c r="B49" s="1166"/>
      <c r="C49" s="1167"/>
      <c r="D49" s="60"/>
      <c r="E49" s="1172" t="s">
        <v>14</v>
      </c>
      <c r="F49" s="1172"/>
      <c r="G49" s="1172"/>
      <c r="H49" s="1172"/>
      <c r="I49" s="1172"/>
      <c r="J49" s="1173"/>
      <c r="K49" s="61">
        <v>154</v>
      </c>
      <c r="L49" s="62">
        <v>141</v>
      </c>
      <c r="M49" s="62">
        <v>148</v>
      </c>
      <c r="N49" s="62">
        <v>146</v>
      </c>
      <c r="O49" s="63">
        <v>148</v>
      </c>
      <c r="P49" s="46"/>
      <c r="Q49" s="46"/>
      <c r="R49" s="46"/>
      <c r="S49" s="46"/>
      <c r="T49" s="46"/>
      <c r="U49" s="46"/>
    </row>
    <row r="50" spans="1:21" ht="30.75" customHeight="1" x14ac:dyDescent="0.2">
      <c r="A50" s="46"/>
      <c r="B50" s="1166"/>
      <c r="C50" s="1167"/>
      <c r="D50" s="60"/>
      <c r="E50" s="1172" t="s">
        <v>15</v>
      </c>
      <c r="F50" s="1172"/>
      <c r="G50" s="1172"/>
      <c r="H50" s="1172"/>
      <c r="I50" s="1172"/>
      <c r="J50" s="1173"/>
      <c r="K50" s="61">
        <v>99</v>
      </c>
      <c r="L50" s="62">
        <v>237</v>
      </c>
      <c r="M50" s="62">
        <v>228</v>
      </c>
      <c r="N50" s="62">
        <v>219</v>
      </c>
      <c r="O50" s="63">
        <v>344</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495</v>
      </c>
      <c r="L51" s="62" t="s">
        <v>495</v>
      </c>
      <c r="M51" s="62" t="s">
        <v>495</v>
      </c>
      <c r="N51" s="62" t="s">
        <v>495</v>
      </c>
      <c r="O51" s="63" t="s">
        <v>495</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10798</v>
      </c>
      <c r="L52" s="62">
        <v>10692</v>
      </c>
      <c r="M52" s="62">
        <v>10849</v>
      </c>
      <c r="N52" s="62">
        <v>10852</v>
      </c>
      <c r="O52" s="63">
        <v>10938</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5851</v>
      </c>
      <c r="L53" s="67">
        <v>5801</v>
      </c>
      <c r="M53" s="67">
        <v>6015</v>
      </c>
      <c r="N53" s="67">
        <v>5383</v>
      </c>
      <c r="O53" s="68">
        <v>5106</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548</v>
      </c>
      <c r="L57" s="79" t="s">
        <v>549</v>
      </c>
      <c r="M57" s="79" t="s">
        <v>550</v>
      </c>
      <c r="N57" s="79" t="s">
        <v>551</v>
      </c>
      <c r="O57" s="80" t="s">
        <v>552</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B+AwEMDqlNxMlcbssHhyFYfogwq0RLhtngeUiYYoxfYdfsuBl+6KaEx0uX/kiKu84AkttFyNIIIW+T0545JzhQ==" saltValue="qBaz00TIZSL8A7uigWIHC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533</v>
      </c>
      <c r="J40" s="101" t="s">
        <v>534</v>
      </c>
      <c r="K40" s="101" t="s">
        <v>535</v>
      </c>
      <c r="L40" s="101" t="s">
        <v>536</v>
      </c>
      <c r="M40" s="102" t="s">
        <v>537</v>
      </c>
    </row>
    <row r="41" spans="2:13" ht="27.75" customHeight="1" x14ac:dyDescent="0.2">
      <c r="B41" s="1195" t="s">
        <v>30</v>
      </c>
      <c r="C41" s="1196"/>
      <c r="D41" s="103"/>
      <c r="E41" s="1201" t="s">
        <v>31</v>
      </c>
      <c r="F41" s="1201"/>
      <c r="G41" s="1201"/>
      <c r="H41" s="1202"/>
      <c r="I41" s="330">
        <v>142915</v>
      </c>
      <c r="J41" s="331">
        <v>137812</v>
      </c>
      <c r="K41" s="331">
        <v>132838</v>
      </c>
      <c r="L41" s="331">
        <v>135590</v>
      </c>
      <c r="M41" s="332">
        <v>134630</v>
      </c>
    </row>
    <row r="42" spans="2:13" ht="27.75" customHeight="1" x14ac:dyDescent="0.2">
      <c r="B42" s="1197"/>
      <c r="C42" s="1198"/>
      <c r="D42" s="104"/>
      <c r="E42" s="1203" t="s">
        <v>32</v>
      </c>
      <c r="F42" s="1203"/>
      <c r="G42" s="1203"/>
      <c r="H42" s="1204"/>
      <c r="I42" s="333">
        <v>2879</v>
      </c>
      <c r="J42" s="334">
        <v>2642</v>
      </c>
      <c r="K42" s="334">
        <v>2414</v>
      </c>
      <c r="L42" s="334">
        <v>4233</v>
      </c>
      <c r="M42" s="335">
        <v>3889</v>
      </c>
    </row>
    <row r="43" spans="2:13" ht="27.75" customHeight="1" x14ac:dyDescent="0.2">
      <c r="B43" s="1197"/>
      <c r="C43" s="1198"/>
      <c r="D43" s="104"/>
      <c r="E43" s="1203" t="s">
        <v>33</v>
      </c>
      <c r="F43" s="1203"/>
      <c r="G43" s="1203"/>
      <c r="H43" s="1204"/>
      <c r="I43" s="333">
        <v>39955</v>
      </c>
      <c r="J43" s="334">
        <v>38541</v>
      </c>
      <c r="K43" s="334">
        <v>38002</v>
      </c>
      <c r="L43" s="334">
        <v>38927</v>
      </c>
      <c r="M43" s="335">
        <v>38675</v>
      </c>
    </row>
    <row r="44" spans="2:13" ht="27.75" customHeight="1" x14ac:dyDescent="0.2">
      <c r="B44" s="1197"/>
      <c r="C44" s="1198"/>
      <c r="D44" s="104"/>
      <c r="E44" s="1203" t="s">
        <v>34</v>
      </c>
      <c r="F44" s="1203"/>
      <c r="G44" s="1203"/>
      <c r="H44" s="1204"/>
      <c r="I44" s="333">
        <v>843</v>
      </c>
      <c r="J44" s="334">
        <v>715</v>
      </c>
      <c r="K44" s="334">
        <v>564</v>
      </c>
      <c r="L44" s="334">
        <v>416</v>
      </c>
      <c r="M44" s="335">
        <v>261</v>
      </c>
    </row>
    <row r="45" spans="2:13" ht="27.75" customHeight="1" x14ac:dyDescent="0.2">
      <c r="B45" s="1197"/>
      <c r="C45" s="1198"/>
      <c r="D45" s="104"/>
      <c r="E45" s="1203" t="s">
        <v>35</v>
      </c>
      <c r="F45" s="1203"/>
      <c r="G45" s="1203"/>
      <c r="H45" s="1204"/>
      <c r="I45" s="333">
        <v>14915</v>
      </c>
      <c r="J45" s="334">
        <v>15338</v>
      </c>
      <c r="K45" s="334">
        <v>15304</v>
      </c>
      <c r="L45" s="334">
        <v>15584</v>
      </c>
      <c r="M45" s="335">
        <v>15716</v>
      </c>
    </row>
    <row r="46" spans="2:13" ht="27.75" customHeight="1" x14ac:dyDescent="0.2">
      <c r="B46" s="1197"/>
      <c r="C46" s="1198"/>
      <c r="D46" s="105"/>
      <c r="E46" s="1203" t="s">
        <v>36</v>
      </c>
      <c r="F46" s="1203"/>
      <c r="G46" s="1203"/>
      <c r="H46" s="1204"/>
      <c r="I46" s="333" t="s">
        <v>495</v>
      </c>
      <c r="J46" s="334" t="s">
        <v>495</v>
      </c>
      <c r="K46" s="334" t="s">
        <v>495</v>
      </c>
      <c r="L46" s="334" t="s">
        <v>495</v>
      </c>
      <c r="M46" s="335" t="s">
        <v>495</v>
      </c>
    </row>
    <row r="47" spans="2:13" ht="27.75" customHeight="1" x14ac:dyDescent="0.2">
      <c r="B47" s="1197"/>
      <c r="C47" s="1198"/>
      <c r="D47" s="106"/>
      <c r="E47" s="1205" t="s">
        <v>37</v>
      </c>
      <c r="F47" s="1206"/>
      <c r="G47" s="1206"/>
      <c r="H47" s="1207"/>
      <c r="I47" s="333" t="s">
        <v>495</v>
      </c>
      <c r="J47" s="334" t="s">
        <v>495</v>
      </c>
      <c r="K47" s="334" t="s">
        <v>495</v>
      </c>
      <c r="L47" s="334" t="s">
        <v>495</v>
      </c>
      <c r="M47" s="335" t="s">
        <v>495</v>
      </c>
    </row>
    <row r="48" spans="2:13" ht="27.75" customHeight="1" x14ac:dyDescent="0.2">
      <c r="B48" s="1197"/>
      <c r="C48" s="1198"/>
      <c r="D48" s="104"/>
      <c r="E48" s="1203" t="s">
        <v>38</v>
      </c>
      <c r="F48" s="1203"/>
      <c r="G48" s="1203"/>
      <c r="H48" s="1204"/>
      <c r="I48" s="333" t="s">
        <v>495</v>
      </c>
      <c r="J48" s="334" t="s">
        <v>495</v>
      </c>
      <c r="K48" s="334" t="s">
        <v>495</v>
      </c>
      <c r="L48" s="334" t="s">
        <v>495</v>
      </c>
      <c r="M48" s="335" t="s">
        <v>495</v>
      </c>
    </row>
    <row r="49" spans="2:13" ht="27.75" customHeight="1" x14ac:dyDescent="0.2">
      <c r="B49" s="1199"/>
      <c r="C49" s="1200"/>
      <c r="D49" s="104"/>
      <c r="E49" s="1203" t="s">
        <v>39</v>
      </c>
      <c r="F49" s="1203"/>
      <c r="G49" s="1203"/>
      <c r="H49" s="1204"/>
      <c r="I49" s="333" t="s">
        <v>495</v>
      </c>
      <c r="J49" s="334" t="s">
        <v>495</v>
      </c>
      <c r="K49" s="334" t="s">
        <v>495</v>
      </c>
      <c r="L49" s="334" t="s">
        <v>495</v>
      </c>
      <c r="M49" s="335" t="s">
        <v>495</v>
      </c>
    </row>
    <row r="50" spans="2:13" ht="27.75" customHeight="1" x14ac:dyDescent="0.2">
      <c r="B50" s="1208" t="s">
        <v>40</v>
      </c>
      <c r="C50" s="1209"/>
      <c r="D50" s="107"/>
      <c r="E50" s="1203" t="s">
        <v>41</v>
      </c>
      <c r="F50" s="1203"/>
      <c r="G50" s="1203"/>
      <c r="H50" s="1204"/>
      <c r="I50" s="333">
        <v>9768</v>
      </c>
      <c r="J50" s="334">
        <v>14702</v>
      </c>
      <c r="K50" s="334">
        <v>15615</v>
      </c>
      <c r="L50" s="334">
        <v>16942</v>
      </c>
      <c r="M50" s="335">
        <v>16533</v>
      </c>
    </row>
    <row r="51" spans="2:13" ht="27.75" customHeight="1" x14ac:dyDescent="0.2">
      <c r="B51" s="1197"/>
      <c r="C51" s="1198"/>
      <c r="D51" s="104"/>
      <c r="E51" s="1203" t="s">
        <v>42</v>
      </c>
      <c r="F51" s="1203"/>
      <c r="G51" s="1203"/>
      <c r="H51" s="1204"/>
      <c r="I51" s="333">
        <v>41951</v>
      </c>
      <c r="J51" s="334">
        <v>40127</v>
      </c>
      <c r="K51" s="334">
        <v>39597</v>
      </c>
      <c r="L51" s="334">
        <v>41236</v>
      </c>
      <c r="M51" s="335">
        <v>41708</v>
      </c>
    </row>
    <row r="52" spans="2:13" ht="27.75" customHeight="1" x14ac:dyDescent="0.2">
      <c r="B52" s="1199"/>
      <c r="C52" s="1200"/>
      <c r="D52" s="104"/>
      <c r="E52" s="1203" t="s">
        <v>43</v>
      </c>
      <c r="F52" s="1203"/>
      <c r="G52" s="1203"/>
      <c r="H52" s="1204"/>
      <c r="I52" s="333">
        <v>114026</v>
      </c>
      <c r="J52" s="334">
        <v>111802</v>
      </c>
      <c r="K52" s="334">
        <v>110553</v>
      </c>
      <c r="L52" s="334">
        <v>110513</v>
      </c>
      <c r="M52" s="335">
        <v>106931</v>
      </c>
    </row>
    <row r="53" spans="2:13" ht="27.75" customHeight="1" thickBot="1" x14ac:dyDescent="0.25">
      <c r="B53" s="1210" t="s">
        <v>19</v>
      </c>
      <c r="C53" s="1211"/>
      <c r="D53" s="108"/>
      <c r="E53" s="1212" t="s">
        <v>44</v>
      </c>
      <c r="F53" s="1212"/>
      <c r="G53" s="1212"/>
      <c r="H53" s="1213"/>
      <c r="I53" s="336">
        <v>35762</v>
      </c>
      <c r="J53" s="337">
        <v>28417</v>
      </c>
      <c r="K53" s="337">
        <v>23356</v>
      </c>
      <c r="L53" s="337">
        <v>26059</v>
      </c>
      <c r="M53" s="338">
        <v>27999</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B0//X8hWID/33iSOXu9e2MQMqj7M+CCNRw2uTbpN5ryo1qfDdqwIjX9SKJGIgYRg5ZVGKsEjEtldBz7Sp/t6CA==" saltValue="SB4hjH1ZY/9hdZ7zvgwj8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535</v>
      </c>
      <c r="G54" s="117" t="s">
        <v>536</v>
      </c>
      <c r="H54" s="118" t="s">
        <v>537</v>
      </c>
    </row>
    <row r="55" spans="2:8" ht="52.5" customHeight="1" x14ac:dyDescent="0.2">
      <c r="B55" s="119"/>
      <c r="C55" s="1222" t="s">
        <v>46</v>
      </c>
      <c r="D55" s="1222"/>
      <c r="E55" s="1223"/>
      <c r="F55" s="339">
        <v>3405</v>
      </c>
      <c r="G55" s="339">
        <v>3905</v>
      </c>
      <c r="H55" s="340">
        <v>3909</v>
      </c>
    </row>
    <row r="56" spans="2:8" ht="52.5" customHeight="1" x14ac:dyDescent="0.2">
      <c r="B56" s="120"/>
      <c r="C56" s="1224" t="s">
        <v>47</v>
      </c>
      <c r="D56" s="1224"/>
      <c r="E56" s="1225"/>
      <c r="F56" s="341">
        <v>203</v>
      </c>
      <c r="G56" s="341">
        <v>522</v>
      </c>
      <c r="H56" s="342">
        <v>793</v>
      </c>
    </row>
    <row r="57" spans="2:8" ht="53.25" customHeight="1" x14ac:dyDescent="0.2">
      <c r="B57" s="120"/>
      <c r="C57" s="1226" t="s">
        <v>48</v>
      </c>
      <c r="D57" s="1226"/>
      <c r="E57" s="1227"/>
      <c r="F57" s="343">
        <v>8964</v>
      </c>
      <c r="G57" s="343">
        <v>8447</v>
      </c>
      <c r="H57" s="344">
        <v>7492</v>
      </c>
    </row>
    <row r="58" spans="2:8" ht="45.75" customHeight="1" x14ac:dyDescent="0.2">
      <c r="B58" s="121"/>
      <c r="C58" s="1214" t="s">
        <v>553</v>
      </c>
      <c r="D58" s="1215"/>
      <c r="E58" s="1216"/>
      <c r="F58" s="345">
        <v>5548</v>
      </c>
      <c r="G58" s="345">
        <v>4942</v>
      </c>
      <c r="H58" s="346">
        <v>4533</v>
      </c>
    </row>
    <row r="59" spans="2:8" ht="45.75" customHeight="1" x14ac:dyDescent="0.2">
      <c r="B59" s="121"/>
      <c r="C59" s="1214" t="s">
        <v>554</v>
      </c>
      <c r="D59" s="1215"/>
      <c r="E59" s="1216"/>
      <c r="F59" s="345">
        <v>813</v>
      </c>
      <c r="G59" s="345">
        <v>791</v>
      </c>
      <c r="H59" s="346">
        <v>811</v>
      </c>
    </row>
    <row r="60" spans="2:8" ht="45.75" customHeight="1" x14ac:dyDescent="0.2">
      <c r="B60" s="121"/>
      <c r="C60" s="1214" t="s">
        <v>555</v>
      </c>
      <c r="D60" s="1215"/>
      <c r="E60" s="1216"/>
      <c r="F60" s="345">
        <v>750</v>
      </c>
      <c r="G60" s="345">
        <v>750</v>
      </c>
      <c r="H60" s="346">
        <v>750</v>
      </c>
    </row>
    <row r="61" spans="2:8" ht="45.75" customHeight="1" x14ac:dyDescent="0.2">
      <c r="B61" s="121"/>
      <c r="C61" s="1214" t="s">
        <v>556</v>
      </c>
      <c r="D61" s="1215"/>
      <c r="E61" s="1216"/>
      <c r="F61" s="345">
        <v>286</v>
      </c>
      <c r="G61" s="345">
        <v>285</v>
      </c>
      <c r="H61" s="346">
        <v>284</v>
      </c>
    </row>
    <row r="62" spans="2:8" ht="45.75" customHeight="1" thickBot="1" x14ac:dyDescent="0.25">
      <c r="B62" s="122"/>
      <c r="C62" s="1217" t="s">
        <v>557</v>
      </c>
      <c r="D62" s="1218"/>
      <c r="E62" s="1219"/>
      <c r="F62" s="347">
        <v>277</v>
      </c>
      <c r="G62" s="347">
        <v>253</v>
      </c>
      <c r="H62" s="348">
        <v>227</v>
      </c>
    </row>
    <row r="63" spans="2:8" ht="52.5" customHeight="1" thickBot="1" x14ac:dyDescent="0.25">
      <c r="B63" s="123"/>
      <c r="C63" s="1220" t="s">
        <v>49</v>
      </c>
      <c r="D63" s="1220"/>
      <c r="E63" s="1221"/>
      <c r="F63" s="349">
        <v>12571</v>
      </c>
      <c r="G63" s="349">
        <v>12874</v>
      </c>
      <c r="H63" s="350">
        <v>12194</v>
      </c>
    </row>
    <row r="64" spans="2:8" ht="13.2" x14ac:dyDescent="0.2"/>
  </sheetData>
  <sheetProtection algorithmName="SHA-512" hashValue="6lm1YdTwNG2ao9CKOpU06+WPvk2u9NfLSR/D/gP5h/eHISXSn0L4k5TRJHwXU2jmlzoJ7aaE42UuSJnEmfLfKQ==" saltValue="52d9B9aCGB8NS9BoFmIur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08308-AD8C-4DA1-A156-6BF55E7F2A5A}">
  <sheetPr>
    <pageSetUpPr fitToPage="1"/>
  </sheetPr>
  <dimension ref="A1:DE85"/>
  <sheetViews>
    <sheetView showGridLines="0" topLeftCell="A21" zoomScale="55" zoomScaleNormal="55" zoomScaleSheetLayoutView="55" workbookViewId="0"/>
  </sheetViews>
  <sheetFormatPr defaultColWidth="0" defaultRowHeight="0"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76"/>
      <c r="B1" s="375"/>
      <c r="DD1" s="243"/>
      <c r="DE1" s="243"/>
    </row>
    <row r="2" spans="1:109" ht="25.5" customHeight="1" x14ac:dyDescent="0.2">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43"/>
      <c r="DE2" s="243"/>
    </row>
    <row r="3" spans="1:109" ht="25.5" customHeight="1" x14ac:dyDescent="0.2">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43"/>
      <c r="DE3" s="243"/>
    </row>
    <row r="4" spans="1:109" s="241" customFormat="1" ht="13.2" x14ac:dyDescent="0.2">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41" customFormat="1" ht="13.2" x14ac:dyDescent="0.2">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41" customFormat="1" ht="13.2" x14ac:dyDescent="0.2">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41" customFormat="1" ht="13.2" x14ac:dyDescent="0.2">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41" customFormat="1" ht="13.2" x14ac:dyDescent="0.2">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41" customFormat="1" ht="13.2" x14ac:dyDescent="0.2">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41" customFormat="1" ht="13.2" x14ac:dyDescent="0.2">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41" customFormat="1" ht="13.2" x14ac:dyDescent="0.2">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41" customFormat="1" ht="13.2" x14ac:dyDescent="0.2">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41" customFormat="1" ht="13.2" x14ac:dyDescent="0.2">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41" customFormat="1" ht="13.2" x14ac:dyDescent="0.2">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41" customFormat="1" ht="13.2" x14ac:dyDescent="0.2">
      <c r="A15" s="243"/>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41" customFormat="1" ht="13.2" x14ac:dyDescent="0.2">
      <c r="A16" s="243"/>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41" customFormat="1" ht="13.2" x14ac:dyDescent="0.2">
      <c r="A17" s="243"/>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41" customFormat="1" ht="13.2" x14ac:dyDescent="0.2">
      <c r="A18" s="243"/>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2" x14ac:dyDescent="0.2">
      <c r="DD19" s="243"/>
      <c r="DE19" s="243"/>
    </row>
    <row r="20" spans="1:109" ht="13.2" x14ac:dyDescent="0.2">
      <c r="DD20" s="243"/>
      <c r="DE20" s="243"/>
    </row>
    <row r="21" spans="1:109" ht="17.25" customHeight="1" x14ac:dyDescent="0.2">
      <c r="B21" s="373"/>
      <c r="C21" s="245"/>
      <c r="D21" s="245"/>
      <c r="E21" s="245"/>
      <c r="F21" s="245"/>
      <c r="G21" s="245"/>
      <c r="H21" s="245"/>
      <c r="I21" s="245"/>
      <c r="J21" s="245"/>
      <c r="K21" s="245"/>
      <c r="L21" s="245"/>
      <c r="M21" s="245"/>
      <c r="N21" s="372"/>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72"/>
      <c r="AU21" s="245"/>
      <c r="AV21" s="245"/>
      <c r="AW21" s="245"/>
      <c r="AX21" s="245"/>
      <c r="AY21" s="245"/>
      <c r="AZ21" s="245"/>
      <c r="BA21" s="245"/>
      <c r="BB21" s="245"/>
      <c r="BC21" s="245"/>
      <c r="BD21" s="245"/>
      <c r="BE21" s="245"/>
      <c r="BF21" s="372"/>
      <c r="BG21" s="245"/>
      <c r="BH21" s="245"/>
      <c r="BI21" s="245"/>
      <c r="BJ21" s="245"/>
      <c r="BK21" s="245"/>
      <c r="BL21" s="245"/>
      <c r="BM21" s="245"/>
      <c r="BN21" s="245"/>
      <c r="BO21" s="245"/>
      <c r="BP21" s="245"/>
      <c r="BQ21" s="245"/>
      <c r="BR21" s="372"/>
      <c r="BS21" s="245"/>
      <c r="BT21" s="245"/>
      <c r="BU21" s="245"/>
      <c r="BV21" s="245"/>
      <c r="BW21" s="245"/>
      <c r="BX21" s="245"/>
      <c r="BY21" s="245"/>
      <c r="BZ21" s="245"/>
      <c r="CA21" s="245"/>
      <c r="CB21" s="245"/>
      <c r="CC21" s="245"/>
      <c r="CD21" s="372"/>
      <c r="CE21" s="245"/>
      <c r="CF21" s="245"/>
      <c r="CG21" s="245"/>
      <c r="CH21" s="245"/>
      <c r="CI21" s="245"/>
      <c r="CJ21" s="245"/>
      <c r="CK21" s="245"/>
      <c r="CL21" s="245"/>
      <c r="CM21" s="245"/>
      <c r="CN21" s="245"/>
      <c r="CO21" s="245"/>
      <c r="CP21" s="372"/>
      <c r="CQ21" s="245"/>
      <c r="CR21" s="245"/>
      <c r="CS21" s="245"/>
      <c r="CT21" s="245"/>
      <c r="CU21" s="245"/>
      <c r="CV21" s="245"/>
      <c r="CW21" s="245"/>
      <c r="CX21" s="245"/>
      <c r="CY21" s="245"/>
      <c r="CZ21" s="245"/>
      <c r="DA21" s="245"/>
      <c r="DB21" s="372"/>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64"/>
      <c r="DD40" s="364"/>
      <c r="DE40" s="243"/>
    </row>
    <row r="41" spans="2:109" ht="16.2" x14ac:dyDescent="0.2">
      <c r="B41" s="244" t="s">
        <v>581</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61"/>
      <c r="I42" s="360"/>
      <c r="J42" s="360"/>
      <c r="K42" s="360"/>
      <c r="AM42" s="361"/>
      <c r="AN42" s="361" t="s">
        <v>577</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2">
      <c r="B43" s="247"/>
      <c r="AN43" s="1231" t="s">
        <v>580</v>
      </c>
      <c r="AO43" s="1232"/>
      <c r="AP43" s="1232"/>
      <c r="AQ43" s="1232"/>
      <c r="AR43" s="1232"/>
      <c r="AS43" s="1232"/>
      <c r="AT43" s="1232"/>
      <c r="AU43" s="1232"/>
      <c r="AV43" s="1232"/>
      <c r="AW43" s="1232"/>
      <c r="AX43" s="1232"/>
      <c r="AY43" s="1232"/>
      <c r="AZ43" s="1232"/>
      <c r="BA43" s="1232"/>
      <c r="BB43" s="1232"/>
      <c r="BC43" s="1232"/>
      <c r="BD43" s="1232"/>
      <c r="BE43" s="1232"/>
      <c r="BF43" s="1232"/>
      <c r="BG43" s="1232"/>
      <c r="BH43" s="1232"/>
      <c r="BI43" s="1232"/>
      <c r="BJ43" s="1232"/>
      <c r="BK43" s="1232"/>
      <c r="BL43" s="1232"/>
      <c r="BM43" s="1232"/>
      <c r="BN43" s="1232"/>
      <c r="BO43" s="1232"/>
      <c r="BP43" s="1232"/>
      <c r="BQ43" s="1232"/>
      <c r="BR43" s="1232"/>
      <c r="BS43" s="1232"/>
      <c r="BT43" s="1232"/>
      <c r="BU43" s="1232"/>
      <c r="BV43" s="1232"/>
      <c r="BW43" s="1232"/>
      <c r="BX43" s="1232"/>
      <c r="BY43" s="1232"/>
      <c r="BZ43" s="1232"/>
      <c r="CA43" s="1232"/>
      <c r="CB43" s="1232"/>
      <c r="CC43" s="1232"/>
      <c r="CD43" s="1232"/>
      <c r="CE43" s="1232"/>
      <c r="CF43" s="1232"/>
      <c r="CG43" s="1232"/>
      <c r="CH43" s="1232"/>
      <c r="CI43" s="1232"/>
      <c r="CJ43" s="1232"/>
      <c r="CK43" s="1232"/>
      <c r="CL43" s="1232"/>
      <c r="CM43" s="1232"/>
      <c r="CN43" s="1232"/>
      <c r="CO43" s="1232"/>
      <c r="CP43" s="1232"/>
      <c r="CQ43" s="1232"/>
      <c r="CR43" s="1232"/>
      <c r="CS43" s="1232"/>
      <c r="CT43" s="1232"/>
      <c r="CU43" s="1232"/>
      <c r="CV43" s="1232"/>
      <c r="CW43" s="1232"/>
      <c r="CX43" s="1232"/>
      <c r="CY43" s="1232"/>
      <c r="CZ43" s="1232"/>
      <c r="DA43" s="1232"/>
      <c r="DB43" s="1232"/>
      <c r="DC43" s="1233"/>
    </row>
    <row r="44" spans="2:109" ht="13.2" x14ac:dyDescent="0.2">
      <c r="B44" s="247"/>
      <c r="AN44" s="1234"/>
      <c r="AO44" s="1235"/>
      <c r="AP44" s="1235"/>
      <c r="AQ44" s="1235"/>
      <c r="AR44" s="1235"/>
      <c r="AS44" s="1235"/>
      <c r="AT44" s="1235"/>
      <c r="AU44" s="1235"/>
      <c r="AV44" s="1235"/>
      <c r="AW44" s="1235"/>
      <c r="AX44" s="1235"/>
      <c r="AY44" s="1235"/>
      <c r="AZ44" s="1235"/>
      <c r="BA44" s="1235"/>
      <c r="BB44" s="1235"/>
      <c r="BC44" s="1235"/>
      <c r="BD44" s="1235"/>
      <c r="BE44" s="1235"/>
      <c r="BF44" s="1235"/>
      <c r="BG44" s="1235"/>
      <c r="BH44" s="1235"/>
      <c r="BI44" s="1235"/>
      <c r="BJ44" s="1235"/>
      <c r="BK44" s="1235"/>
      <c r="BL44" s="1235"/>
      <c r="BM44" s="1235"/>
      <c r="BN44" s="1235"/>
      <c r="BO44" s="1235"/>
      <c r="BP44" s="1235"/>
      <c r="BQ44" s="1235"/>
      <c r="BR44" s="1235"/>
      <c r="BS44" s="1235"/>
      <c r="BT44" s="1235"/>
      <c r="BU44" s="1235"/>
      <c r="BV44" s="1235"/>
      <c r="BW44" s="1235"/>
      <c r="BX44" s="1235"/>
      <c r="BY44" s="1235"/>
      <c r="BZ44" s="1235"/>
      <c r="CA44" s="1235"/>
      <c r="CB44" s="1235"/>
      <c r="CC44" s="1235"/>
      <c r="CD44" s="1235"/>
      <c r="CE44" s="1235"/>
      <c r="CF44" s="1235"/>
      <c r="CG44" s="1235"/>
      <c r="CH44" s="1235"/>
      <c r="CI44" s="1235"/>
      <c r="CJ44" s="1235"/>
      <c r="CK44" s="1235"/>
      <c r="CL44" s="1235"/>
      <c r="CM44" s="1235"/>
      <c r="CN44" s="1235"/>
      <c r="CO44" s="1235"/>
      <c r="CP44" s="1235"/>
      <c r="CQ44" s="1235"/>
      <c r="CR44" s="1235"/>
      <c r="CS44" s="1235"/>
      <c r="CT44" s="1235"/>
      <c r="CU44" s="1235"/>
      <c r="CV44" s="1235"/>
      <c r="CW44" s="1235"/>
      <c r="CX44" s="1235"/>
      <c r="CY44" s="1235"/>
      <c r="CZ44" s="1235"/>
      <c r="DA44" s="1235"/>
      <c r="DB44" s="1235"/>
      <c r="DC44" s="1236"/>
    </row>
    <row r="45" spans="2:109" ht="13.2" x14ac:dyDescent="0.2">
      <c r="B45" s="247"/>
      <c r="AN45" s="1234"/>
      <c r="AO45" s="1235"/>
      <c r="AP45" s="1235"/>
      <c r="AQ45" s="1235"/>
      <c r="AR45" s="1235"/>
      <c r="AS45" s="1235"/>
      <c r="AT45" s="1235"/>
      <c r="AU45" s="1235"/>
      <c r="AV45" s="1235"/>
      <c r="AW45" s="1235"/>
      <c r="AX45" s="1235"/>
      <c r="AY45" s="1235"/>
      <c r="AZ45" s="1235"/>
      <c r="BA45" s="1235"/>
      <c r="BB45" s="1235"/>
      <c r="BC45" s="1235"/>
      <c r="BD45" s="1235"/>
      <c r="BE45" s="1235"/>
      <c r="BF45" s="1235"/>
      <c r="BG45" s="1235"/>
      <c r="BH45" s="1235"/>
      <c r="BI45" s="1235"/>
      <c r="BJ45" s="1235"/>
      <c r="BK45" s="1235"/>
      <c r="BL45" s="1235"/>
      <c r="BM45" s="1235"/>
      <c r="BN45" s="1235"/>
      <c r="BO45" s="1235"/>
      <c r="BP45" s="1235"/>
      <c r="BQ45" s="1235"/>
      <c r="BR45" s="1235"/>
      <c r="BS45" s="1235"/>
      <c r="BT45" s="1235"/>
      <c r="BU45" s="1235"/>
      <c r="BV45" s="1235"/>
      <c r="BW45" s="1235"/>
      <c r="BX45" s="1235"/>
      <c r="BY45" s="1235"/>
      <c r="BZ45" s="1235"/>
      <c r="CA45" s="1235"/>
      <c r="CB45" s="1235"/>
      <c r="CC45" s="1235"/>
      <c r="CD45" s="1235"/>
      <c r="CE45" s="1235"/>
      <c r="CF45" s="1235"/>
      <c r="CG45" s="1235"/>
      <c r="CH45" s="1235"/>
      <c r="CI45" s="1235"/>
      <c r="CJ45" s="1235"/>
      <c r="CK45" s="1235"/>
      <c r="CL45" s="1235"/>
      <c r="CM45" s="1235"/>
      <c r="CN45" s="1235"/>
      <c r="CO45" s="1235"/>
      <c r="CP45" s="1235"/>
      <c r="CQ45" s="1235"/>
      <c r="CR45" s="1235"/>
      <c r="CS45" s="1235"/>
      <c r="CT45" s="1235"/>
      <c r="CU45" s="1235"/>
      <c r="CV45" s="1235"/>
      <c r="CW45" s="1235"/>
      <c r="CX45" s="1235"/>
      <c r="CY45" s="1235"/>
      <c r="CZ45" s="1235"/>
      <c r="DA45" s="1235"/>
      <c r="DB45" s="1235"/>
      <c r="DC45" s="1236"/>
    </row>
    <row r="46" spans="2:109" ht="13.2" x14ac:dyDescent="0.2">
      <c r="B46" s="247"/>
      <c r="AN46" s="1234"/>
      <c r="AO46" s="1235"/>
      <c r="AP46" s="1235"/>
      <c r="AQ46" s="1235"/>
      <c r="AR46" s="1235"/>
      <c r="AS46" s="1235"/>
      <c r="AT46" s="1235"/>
      <c r="AU46" s="1235"/>
      <c r="AV46" s="1235"/>
      <c r="AW46" s="1235"/>
      <c r="AX46" s="1235"/>
      <c r="AY46" s="1235"/>
      <c r="AZ46" s="1235"/>
      <c r="BA46" s="1235"/>
      <c r="BB46" s="1235"/>
      <c r="BC46" s="1235"/>
      <c r="BD46" s="1235"/>
      <c r="BE46" s="1235"/>
      <c r="BF46" s="1235"/>
      <c r="BG46" s="1235"/>
      <c r="BH46" s="1235"/>
      <c r="BI46" s="1235"/>
      <c r="BJ46" s="1235"/>
      <c r="BK46" s="1235"/>
      <c r="BL46" s="1235"/>
      <c r="BM46" s="1235"/>
      <c r="BN46" s="1235"/>
      <c r="BO46" s="1235"/>
      <c r="BP46" s="1235"/>
      <c r="BQ46" s="1235"/>
      <c r="BR46" s="1235"/>
      <c r="BS46" s="1235"/>
      <c r="BT46" s="1235"/>
      <c r="BU46" s="1235"/>
      <c r="BV46" s="1235"/>
      <c r="BW46" s="1235"/>
      <c r="BX46" s="1235"/>
      <c r="BY46" s="1235"/>
      <c r="BZ46" s="1235"/>
      <c r="CA46" s="1235"/>
      <c r="CB46" s="1235"/>
      <c r="CC46" s="1235"/>
      <c r="CD46" s="1235"/>
      <c r="CE46" s="1235"/>
      <c r="CF46" s="1235"/>
      <c r="CG46" s="1235"/>
      <c r="CH46" s="1235"/>
      <c r="CI46" s="1235"/>
      <c r="CJ46" s="1235"/>
      <c r="CK46" s="1235"/>
      <c r="CL46" s="1235"/>
      <c r="CM46" s="1235"/>
      <c r="CN46" s="1235"/>
      <c r="CO46" s="1235"/>
      <c r="CP46" s="1235"/>
      <c r="CQ46" s="1235"/>
      <c r="CR46" s="1235"/>
      <c r="CS46" s="1235"/>
      <c r="CT46" s="1235"/>
      <c r="CU46" s="1235"/>
      <c r="CV46" s="1235"/>
      <c r="CW46" s="1235"/>
      <c r="CX46" s="1235"/>
      <c r="CY46" s="1235"/>
      <c r="CZ46" s="1235"/>
      <c r="DA46" s="1235"/>
      <c r="DB46" s="1235"/>
      <c r="DC46" s="1236"/>
    </row>
    <row r="47" spans="2:109" ht="13.2" x14ac:dyDescent="0.2">
      <c r="B47" s="247"/>
      <c r="AN47" s="1237"/>
      <c r="AO47" s="1238"/>
      <c r="AP47" s="1238"/>
      <c r="AQ47" s="1238"/>
      <c r="AR47" s="1238"/>
      <c r="AS47" s="1238"/>
      <c r="AT47" s="1238"/>
      <c r="AU47" s="1238"/>
      <c r="AV47" s="1238"/>
      <c r="AW47" s="1238"/>
      <c r="AX47" s="1238"/>
      <c r="AY47" s="1238"/>
      <c r="AZ47" s="1238"/>
      <c r="BA47" s="1238"/>
      <c r="BB47" s="1238"/>
      <c r="BC47" s="1238"/>
      <c r="BD47" s="1238"/>
      <c r="BE47" s="1238"/>
      <c r="BF47" s="1238"/>
      <c r="BG47" s="1238"/>
      <c r="BH47" s="1238"/>
      <c r="BI47" s="1238"/>
      <c r="BJ47" s="1238"/>
      <c r="BK47" s="1238"/>
      <c r="BL47" s="1238"/>
      <c r="BM47" s="1238"/>
      <c r="BN47" s="1238"/>
      <c r="BO47" s="1238"/>
      <c r="BP47" s="1238"/>
      <c r="BQ47" s="1238"/>
      <c r="BR47" s="1238"/>
      <c r="BS47" s="1238"/>
      <c r="BT47" s="1238"/>
      <c r="BU47" s="1238"/>
      <c r="BV47" s="1238"/>
      <c r="BW47" s="1238"/>
      <c r="BX47" s="1238"/>
      <c r="BY47" s="1238"/>
      <c r="BZ47" s="1238"/>
      <c r="CA47" s="1238"/>
      <c r="CB47" s="1238"/>
      <c r="CC47" s="1238"/>
      <c r="CD47" s="1238"/>
      <c r="CE47" s="1238"/>
      <c r="CF47" s="1238"/>
      <c r="CG47" s="1238"/>
      <c r="CH47" s="1238"/>
      <c r="CI47" s="1238"/>
      <c r="CJ47" s="1238"/>
      <c r="CK47" s="1238"/>
      <c r="CL47" s="1238"/>
      <c r="CM47" s="1238"/>
      <c r="CN47" s="1238"/>
      <c r="CO47" s="1238"/>
      <c r="CP47" s="1238"/>
      <c r="CQ47" s="1238"/>
      <c r="CR47" s="1238"/>
      <c r="CS47" s="1238"/>
      <c r="CT47" s="1238"/>
      <c r="CU47" s="1238"/>
      <c r="CV47" s="1238"/>
      <c r="CW47" s="1238"/>
      <c r="CX47" s="1238"/>
      <c r="CY47" s="1238"/>
      <c r="CZ47" s="1238"/>
      <c r="DA47" s="1238"/>
      <c r="DB47" s="1238"/>
      <c r="DC47" s="1239"/>
    </row>
    <row r="48" spans="2:109" ht="13.2" x14ac:dyDescent="0.2">
      <c r="B48" s="247"/>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2" x14ac:dyDescent="0.2">
      <c r="B49" s="247"/>
      <c r="AN49" s="243" t="s">
        <v>575</v>
      </c>
    </row>
    <row r="50" spans="1:109" ht="13.2" x14ac:dyDescent="0.2">
      <c r="B50" s="247"/>
      <c r="G50" s="1240"/>
      <c r="H50" s="1240"/>
      <c r="I50" s="1240"/>
      <c r="J50" s="1240"/>
      <c r="K50" s="354"/>
      <c r="L50" s="354"/>
      <c r="M50" s="353"/>
      <c r="N50" s="353"/>
      <c r="AN50" s="1241"/>
      <c r="AO50" s="1242"/>
      <c r="AP50" s="1242"/>
      <c r="AQ50" s="1242"/>
      <c r="AR50" s="1242"/>
      <c r="AS50" s="1242"/>
      <c r="AT50" s="1242"/>
      <c r="AU50" s="1242"/>
      <c r="AV50" s="1242"/>
      <c r="AW50" s="1242"/>
      <c r="AX50" s="1242"/>
      <c r="AY50" s="1242"/>
      <c r="AZ50" s="1242"/>
      <c r="BA50" s="1242"/>
      <c r="BB50" s="1242"/>
      <c r="BC50" s="1242"/>
      <c r="BD50" s="1242"/>
      <c r="BE50" s="1242"/>
      <c r="BF50" s="1242"/>
      <c r="BG50" s="1242"/>
      <c r="BH50" s="1242"/>
      <c r="BI50" s="1242"/>
      <c r="BJ50" s="1242"/>
      <c r="BK50" s="1242"/>
      <c r="BL50" s="1242"/>
      <c r="BM50" s="1242"/>
      <c r="BN50" s="1242"/>
      <c r="BO50" s="1243"/>
      <c r="BP50" s="1228" t="s">
        <v>533</v>
      </c>
      <c r="BQ50" s="1228"/>
      <c r="BR50" s="1228"/>
      <c r="BS50" s="1228"/>
      <c r="BT50" s="1228"/>
      <c r="BU50" s="1228"/>
      <c r="BV50" s="1228"/>
      <c r="BW50" s="1228"/>
      <c r="BX50" s="1228" t="s">
        <v>534</v>
      </c>
      <c r="BY50" s="1228"/>
      <c r="BZ50" s="1228"/>
      <c r="CA50" s="1228"/>
      <c r="CB50" s="1228"/>
      <c r="CC50" s="1228"/>
      <c r="CD50" s="1228"/>
      <c r="CE50" s="1228"/>
      <c r="CF50" s="1228" t="s">
        <v>535</v>
      </c>
      <c r="CG50" s="1228"/>
      <c r="CH50" s="1228"/>
      <c r="CI50" s="1228"/>
      <c r="CJ50" s="1228"/>
      <c r="CK50" s="1228"/>
      <c r="CL50" s="1228"/>
      <c r="CM50" s="1228"/>
      <c r="CN50" s="1228" t="s">
        <v>536</v>
      </c>
      <c r="CO50" s="1228"/>
      <c r="CP50" s="1228"/>
      <c r="CQ50" s="1228"/>
      <c r="CR50" s="1228"/>
      <c r="CS50" s="1228"/>
      <c r="CT50" s="1228"/>
      <c r="CU50" s="1228"/>
      <c r="CV50" s="1228" t="s">
        <v>537</v>
      </c>
      <c r="CW50" s="1228"/>
      <c r="CX50" s="1228"/>
      <c r="CY50" s="1228"/>
      <c r="CZ50" s="1228"/>
      <c r="DA50" s="1228"/>
      <c r="DB50" s="1228"/>
      <c r="DC50" s="1228"/>
    </row>
    <row r="51" spans="1:109" ht="13.5" customHeight="1" x14ac:dyDescent="0.2">
      <c r="B51" s="247"/>
      <c r="G51" s="1230"/>
      <c r="H51" s="1230"/>
      <c r="I51" s="1244"/>
      <c r="J51" s="1244"/>
      <c r="K51" s="1245"/>
      <c r="L51" s="1245"/>
      <c r="M51" s="1245"/>
      <c r="N51" s="1245"/>
      <c r="AM51" s="352"/>
      <c r="AN51" s="1246" t="s">
        <v>574</v>
      </c>
      <c r="AO51" s="1246"/>
      <c r="AP51" s="1246"/>
      <c r="AQ51" s="1246"/>
      <c r="AR51" s="1246"/>
      <c r="AS51" s="1246"/>
      <c r="AT51" s="1246"/>
      <c r="AU51" s="1246"/>
      <c r="AV51" s="1246"/>
      <c r="AW51" s="1246"/>
      <c r="AX51" s="1246"/>
      <c r="AY51" s="1246"/>
      <c r="AZ51" s="1246"/>
      <c r="BA51" s="1246"/>
      <c r="BB51" s="1246" t="s">
        <v>572</v>
      </c>
      <c r="BC51" s="1246"/>
      <c r="BD51" s="1246"/>
      <c r="BE51" s="1246"/>
      <c r="BF51" s="1246"/>
      <c r="BG51" s="1246"/>
      <c r="BH51" s="1246"/>
      <c r="BI51" s="1246"/>
      <c r="BJ51" s="1246"/>
      <c r="BK51" s="1246"/>
      <c r="BL51" s="1246"/>
      <c r="BM51" s="1246"/>
      <c r="BN51" s="1246"/>
      <c r="BO51" s="1246"/>
      <c r="BP51" s="1229">
        <v>67.3</v>
      </c>
      <c r="BQ51" s="1229"/>
      <c r="BR51" s="1229"/>
      <c r="BS51" s="1229"/>
      <c r="BT51" s="1229"/>
      <c r="BU51" s="1229"/>
      <c r="BV51" s="1229"/>
      <c r="BW51" s="1229"/>
      <c r="BX51" s="1229">
        <v>50.6</v>
      </c>
      <c r="BY51" s="1229"/>
      <c r="BZ51" s="1229"/>
      <c r="CA51" s="1229"/>
      <c r="CB51" s="1229"/>
      <c r="CC51" s="1229"/>
      <c r="CD51" s="1229"/>
      <c r="CE51" s="1229"/>
      <c r="CF51" s="1229">
        <v>43.5</v>
      </c>
      <c r="CG51" s="1229"/>
      <c r="CH51" s="1229"/>
      <c r="CI51" s="1229"/>
      <c r="CJ51" s="1229"/>
      <c r="CK51" s="1229"/>
      <c r="CL51" s="1229"/>
      <c r="CM51" s="1229"/>
      <c r="CN51" s="1229">
        <v>47.2</v>
      </c>
      <c r="CO51" s="1229"/>
      <c r="CP51" s="1229"/>
      <c r="CQ51" s="1229"/>
      <c r="CR51" s="1229"/>
      <c r="CS51" s="1229"/>
      <c r="CT51" s="1229"/>
      <c r="CU51" s="1229"/>
      <c r="CV51" s="1229">
        <v>49.3</v>
      </c>
      <c r="CW51" s="1229"/>
      <c r="CX51" s="1229"/>
      <c r="CY51" s="1229"/>
      <c r="CZ51" s="1229"/>
      <c r="DA51" s="1229"/>
      <c r="DB51" s="1229"/>
      <c r="DC51" s="1229"/>
    </row>
    <row r="52" spans="1:109" ht="13.2" x14ac:dyDescent="0.2">
      <c r="B52" s="247"/>
      <c r="G52" s="1230"/>
      <c r="H52" s="1230"/>
      <c r="I52" s="1244"/>
      <c r="J52" s="1244"/>
      <c r="K52" s="1245"/>
      <c r="L52" s="1245"/>
      <c r="M52" s="1245"/>
      <c r="N52" s="1245"/>
      <c r="AM52" s="352"/>
      <c r="AN52" s="1246"/>
      <c r="AO52" s="1246"/>
      <c r="AP52" s="1246"/>
      <c r="AQ52" s="1246"/>
      <c r="AR52" s="1246"/>
      <c r="AS52" s="1246"/>
      <c r="AT52" s="1246"/>
      <c r="AU52" s="1246"/>
      <c r="AV52" s="1246"/>
      <c r="AW52" s="1246"/>
      <c r="AX52" s="1246"/>
      <c r="AY52" s="1246"/>
      <c r="AZ52" s="1246"/>
      <c r="BA52" s="1246"/>
      <c r="BB52" s="1246"/>
      <c r="BC52" s="1246"/>
      <c r="BD52" s="1246"/>
      <c r="BE52" s="1246"/>
      <c r="BF52" s="1246"/>
      <c r="BG52" s="1246"/>
      <c r="BH52" s="1246"/>
      <c r="BI52" s="1246"/>
      <c r="BJ52" s="1246"/>
      <c r="BK52" s="1246"/>
      <c r="BL52" s="1246"/>
      <c r="BM52" s="1246"/>
      <c r="BN52" s="1246"/>
      <c r="BO52" s="1246"/>
      <c r="BP52" s="1229"/>
      <c r="BQ52" s="1229"/>
      <c r="BR52" s="1229"/>
      <c r="BS52" s="1229"/>
      <c r="BT52" s="1229"/>
      <c r="BU52" s="1229"/>
      <c r="BV52" s="1229"/>
      <c r="BW52" s="1229"/>
      <c r="BX52" s="1229"/>
      <c r="BY52" s="1229"/>
      <c r="BZ52" s="1229"/>
      <c r="CA52" s="1229"/>
      <c r="CB52" s="1229"/>
      <c r="CC52" s="1229"/>
      <c r="CD52" s="1229"/>
      <c r="CE52" s="1229"/>
      <c r="CF52" s="1229"/>
      <c r="CG52" s="1229"/>
      <c r="CH52" s="1229"/>
      <c r="CI52" s="1229"/>
      <c r="CJ52" s="1229"/>
      <c r="CK52" s="1229"/>
      <c r="CL52" s="1229"/>
      <c r="CM52" s="1229"/>
      <c r="CN52" s="1229"/>
      <c r="CO52" s="1229"/>
      <c r="CP52" s="1229"/>
      <c r="CQ52" s="1229"/>
      <c r="CR52" s="1229"/>
      <c r="CS52" s="1229"/>
      <c r="CT52" s="1229"/>
      <c r="CU52" s="1229"/>
      <c r="CV52" s="1229"/>
      <c r="CW52" s="1229"/>
      <c r="CX52" s="1229"/>
      <c r="CY52" s="1229"/>
      <c r="CZ52" s="1229"/>
      <c r="DA52" s="1229"/>
      <c r="DB52" s="1229"/>
      <c r="DC52" s="1229"/>
    </row>
    <row r="53" spans="1:109" ht="13.2" x14ac:dyDescent="0.2">
      <c r="A53" s="360"/>
      <c r="B53" s="247"/>
      <c r="G53" s="1230"/>
      <c r="H53" s="1230"/>
      <c r="I53" s="1240"/>
      <c r="J53" s="1240"/>
      <c r="K53" s="1245"/>
      <c r="L53" s="1245"/>
      <c r="M53" s="1245"/>
      <c r="N53" s="1245"/>
      <c r="AM53" s="352"/>
      <c r="AN53" s="1246"/>
      <c r="AO53" s="1246"/>
      <c r="AP53" s="1246"/>
      <c r="AQ53" s="1246"/>
      <c r="AR53" s="1246"/>
      <c r="AS53" s="1246"/>
      <c r="AT53" s="1246"/>
      <c r="AU53" s="1246"/>
      <c r="AV53" s="1246"/>
      <c r="AW53" s="1246"/>
      <c r="AX53" s="1246"/>
      <c r="AY53" s="1246"/>
      <c r="AZ53" s="1246"/>
      <c r="BA53" s="1246"/>
      <c r="BB53" s="1246" t="s">
        <v>579</v>
      </c>
      <c r="BC53" s="1246"/>
      <c r="BD53" s="1246"/>
      <c r="BE53" s="1246"/>
      <c r="BF53" s="1246"/>
      <c r="BG53" s="1246"/>
      <c r="BH53" s="1246"/>
      <c r="BI53" s="1246"/>
      <c r="BJ53" s="1246"/>
      <c r="BK53" s="1246"/>
      <c r="BL53" s="1246"/>
      <c r="BM53" s="1246"/>
      <c r="BN53" s="1246"/>
      <c r="BO53" s="1246"/>
      <c r="BP53" s="1229">
        <v>74</v>
      </c>
      <c r="BQ53" s="1229"/>
      <c r="BR53" s="1229"/>
      <c r="BS53" s="1229"/>
      <c r="BT53" s="1229"/>
      <c r="BU53" s="1229"/>
      <c r="BV53" s="1229"/>
      <c r="BW53" s="1229"/>
      <c r="BX53" s="1229">
        <v>75.3</v>
      </c>
      <c r="BY53" s="1229"/>
      <c r="BZ53" s="1229"/>
      <c r="CA53" s="1229"/>
      <c r="CB53" s="1229"/>
      <c r="CC53" s="1229"/>
      <c r="CD53" s="1229"/>
      <c r="CE53" s="1229"/>
      <c r="CF53" s="1229">
        <v>76</v>
      </c>
      <c r="CG53" s="1229"/>
      <c r="CH53" s="1229"/>
      <c r="CI53" s="1229"/>
      <c r="CJ53" s="1229"/>
      <c r="CK53" s="1229"/>
      <c r="CL53" s="1229"/>
      <c r="CM53" s="1229"/>
      <c r="CN53" s="1229">
        <v>75.599999999999994</v>
      </c>
      <c r="CO53" s="1229"/>
      <c r="CP53" s="1229"/>
      <c r="CQ53" s="1229"/>
      <c r="CR53" s="1229"/>
      <c r="CS53" s="1229"/>
      <c r="CT53" s="1229"/>
      <c r="CU53" s="1229"/>
      <c r="CV53" s="1229">
        <v>76.5</v>
      </c>
      <c r="CW53" s="1229"/>
      <c r="CX53" s="1229"/>
      <c r="CY53" s="1229"/>
      <c r="CZ53" s="1229"/>
      <c r="DA53" s="1229"/>
      <c r="DB53" s="1229"/>
      <c r="DC53" s="1229"/>
    </row>
    <row r="54" spans="1:109" ht="13.2" x14ac:dyDescent="0.2">
      <c r="A54" s="360"/>
      <c r="B54" s="247"/>
      <c r="G54" s="1230"/>
      <c r="H54" s="1230"/>
      <c r="I54" s="1240"/>
      <c r="J54" s="1240"/>
      <c r="K54" s="1245"/>
      <c r="L54" s="1245"/>
      <c r="M54" s="1245"/>
      <c r="N54" s="1245"/>
      <c r="AM54" s="352"/>
      <c r="AN54" s="1246"/>
      <c r="AO54" s="1246"/>
      <c r="AP54" s="1246"/>
      <c r="AQ54" s="1246"/>
      <c r="AR54" s="1246"/>
      <c r="AS54" s="1246"/>
      <c r="AT54" s="1246"/>
      <c r="AU54" s="1246"/>
      <c r="AV54" s="1246"/>
      <c r="AW54" s="1246"/>
      <c r="AX54" s="1246"/>
      <c r="AY54" s="1246"/>
      <c r="AZ54" s="1246"/>
      <c r="BA54" s="1246"/>
      <c r="BB54" s="1246"/>
      <c r="BC54" s="1246"/>
      <c r="BD54" s="1246"/>
      <c r="BE54" s="1246"/>
      <c r="BF54" s="1246"/>
      <c r="BG54" s="1246"/>
      <c r="BH54" s="1246"/>
      <c r="BI54" s="1246"/>
      <c r="BJ54" s="1246"/>
      <c r="BK54" s="1246"/>
      <c r="BL54" s="1246"/>
      <c r="BM54" s="1246"/>
      <c r="BN54" s="1246"/>
      <c r="BO54" s="1246"/>
      <c r="BP54" s="1229"/>
      <c r="BQ54" s="1229"/>
      <c r="BR54" s="1229"/>
      <c r="BS54" s="1229"/>
      <c r="BT54" s="1229"/>
      <c r="BU54" s="1229"/>
      <c r="BV54" s="1229"/>
      <c r="BW54" s="1229"/>
      <c r="BX54" s="1229"/>
      <c r="BY54" s="1229"/>
      <c r="BZ54" s="1229"/>
      <c r="CA54" s="1229"/>
      <c r="CB54" s="1229"/>
      <c r="CC54" s="1229"/>
      <c r="CD54" s="1229"/>
      <c r="CE54" s="1229"/>
      <c r="CF54" s="1229"/>
      <c r="CG54" s="1229"/>
      <c r="CH54" s="1229"/>
      <c r="CI54" s="1229"/>
      <c r="CJ54" s="1229"/>
      <c r="CK54" s="1229"/>
      <c r="CL54" s="1229"/>
      <c r="CM54" s="1229"/>
      <c r="CN54" s="1229"/>
      <c r="CO54" s="1229"/>
      <c r="CP54" s="1229"/>
      <c r="CQ54" s="1229"/>
      <c r="CR54" s="1229"/>
      <c r="CS54" s="1229"/>
      <c r="CT54" s="1229"/>
      <c r="CU54" s="1229"/>
      <c r="CV54" s="1229"/>
      <c r="CW54" s="1229"/>
      <c r="CX54" s="1229"/>
      <c r="CY54" s="1229"/>
      <c r="CZ54" s="1229"/>
      <c r="DA54" s="1229"/>
      <c r="DB54" s="1229"/>
      <c r="DC54" s="1229"/>
    </row>
    <row r="55" spans="1:109" ht="13.2" x14ac:dyDescent="0.2">
      <c r="A55" s="360"/>
      <c r="B55" s="247"/>
      <c r="G55" s="1240"/>
      <c r="H55" s="1240"/>
      <c r="I55" s="1240"/>
      <c r="J55" s="1240"/>
      <c r="K55" s="1245"/>
      <c r="L55" s="1245"/>
      <c r="M55" s="1245"/>
      <c r="N55" s="1245"/>
      <c r="AN55" s="1228" t="s">
        <v>573</v>
      </c>
      <c r="AO55" s="1228"/>
      <c r="AP55" s="1228"/>
      <c r="AQ55" s="1228"/>
      <c r="AR55" s="1228"/>
      <c r="AS55" s="1228"/>
      <c r="AT55" s="1228"/>
      <c r="AU55" s="1228"/>
      <c r="AV55" s="1228"/>
      <c r="AW55" s="1228"/>
      <c r="AX55" s="1228"/>
      <c r="AY55" s="1228"/>
      <c r="AZ55" s="1228"/>
      <c r="BA55" s="1228"/>
      <c r="BB55" s="1246" t="s">
        <v>572</v>
      </c>
      <c r="BC55" s="1246"/>
      <c r="BD55" s="1246"/>
      <c r="BE55" s="1246"/>
      <c r="BF55" s="1246"/>
      <c r="BG55" s="1246"/>
      <c r="BH55" s="1246"/>
      <c r="BI55" s="1246"/>
      <c r="BJ55" s="1246"/>
      <c r="BK55" s="1246"/>
      <c r="BL55" s="1246"/>
      <c r="BM55" s="1246"/>
      <c r="BN55" s="1246"/>
      <c r="BO55" s="1246"/>
      <c r="BP55" s="1229">
        <v>31.5</v>
      </c>
      <c r="BQ55" s="1229"/>
      <c r="BR55" s="1229"/>
      <c r="BS55" s="1229"/>
      <c r="BT55" s="1229"/>
      <c r="BU55" s="1229"/>
      <c r="BV55" s="1229"/>
      <c r="BW55" s="1229"/>
      <c r="BX55" s="1229">
        <v>23.4</v>
      </c>
      <c r="BY55" s="1229"/>
      <c r="BZ55" s="1229"/>
      <c r="CA55" s="1229"/>
      <c r="CB55" s="1229"/>
      <c r="CC55" s="1229"/>
      <c r="CD55" s="1229"/>
      <c r="CE55" s="1229"/>
      <c r="CF55" s="1229">
        <v>18.2</v>
      </c>
      <c r="CG55" s="1229"/>
      <c r="CH55" s="1229"/>
      <c r="CI55" s="1229"/>
      <c r="CJ55" s="1229"/>
      <c r="CK55" s="1229"/>
      <c r="CL55" s="1229"/>
      <c r="CM55" s="1229"/>
      <c r="CN55" s="1229">
        <v>17.100000000000001</v>
      </c>
      <c r="CO55" s="1229"/>
      <c r="CP55" s="1229"/>
      <c r="CQ55" s="1229"/>
      <c r="CR55" s="1229"/>
      <c r="CS55" s="1229"/>
      <c r="CT55" s="1229"/>
      <c r="CU55" s="1229"/>
      <c r="CV55" s="1229">
        <v>16.600000000000001</v>
      </c>
      <c r="CW55" s="1229"/>
      <c r="CX55" s="1229"/>
      <c r="CY55" s="1229"/>
      <c r="CZ55" s="1229"/>
      <c r="DA55" s="1229"/>
      <c r="DB55" s="1229"/>
      <c r="DC55" s="1229"/>
    </row>
    <row r="56" spans="1:109" ht="13.2" x14ac:dyDescent="0.2">
      <c r="A56" s="360"/>
      <c r="B56" s="247"/>
      <c r="G56" s="1240"/>
      <c r="H56" s="1240"/>
      <c r="I56" s="1240"/>
      <c r="J56" s="1240"/>
      <c r="K56" s="1245"/>
      <c r="L56" s="1245"/>
      <c r="M56" s="1245"/>
      <c r="N56" s="1245"/>
      <c r="AN56" s="1228"/>
      <c r="AO56" s="1228"/>
      <c r="AP56" s="1228"/>
      <c r="AQ56" s="1228"/>
      <c r="AR56" s="1228"/>
      <c r="AS56" s="1228"/>
      <c r="AT56" s="1228"/>
      <c r="AU56" s="1228"/>
      <c r="AV56" s="1228"/>
      <c r="AW56" s="1228"/>
      <c r="AX56" s="1228"/>
      <c r="AY56" s="1228"/>
      <c r="AZ56" s="1228"/>
      <c r="BA56" s="1228"/>
      <c r="BB56" s="1246"/>
      <c r="BC56" s="1246"/>
      <c r="BD56" s="1246"/>
      <c r="BE56" s="1246"/>
      <c r="BF56" s="1246"/>
      <c r="BG56" s="1246"/>
      <c r="BH56" s="1246"/>
      <c r="BI56" s="1246"/>
      <c r="BJ56" s="1246"/>
      <c r="BK56" s="1246"/>
      <c r="BL56" s="1246"/>
      <c r="BM56" s="1246"/>
      <c r="BN56" s="1246"/>
      <c r="BO56" s="1246"/>
      <c r="BP56" s="1229"/>
      <c r="BQ56" s="1229"/>
      <c r="BR56" s="1229"/>
      <c r="BS56" s="1229"/>
      <c r="BT56" s="1229"/>
      <c r="BU56" s="1229"/>
      <c r="BV56" s="1229"/>
      <c r="BW56" s="1229"/>
      <c r="BX56" s="1229"/>
      <c r="BY56" s="1229"/>
      <c r="BZ56" s="1229"/>
      <c r="CA56" s="1229"/>
      <c r="CB56" s="1229"/>
      <c r="CC56" s="1229"/>
      <c r="CD56" s="1229"/>
      <c r="CE56" s="1229"/>
      <c r="CF56" s="1229"/>
      <c r="CG56" s="1229"/>
      <c r="CH56" s="1229"/>
      <c r="CI56" s="1229"/>
      <c r="CJ56" s="1229"/>
      <c r="CK56" s="1229"/>
      <c r="CL56" s="1229"/>
      <c r="CM56" s="1229"/>
      <c r="CN56" s="1229"/>
      <c r="CO56" s="1229"/>
      <c r="CP56" s="1229"/>
      <c r="CQ56" s="1229"/>
      <c r="CR56" s="1229"/>
      <c r="CS56" s="1229"/>
      <c r="CT56" s="1229"/>
      <c r="CU56" s="1229"/>
      <c r="CV56" s="1229"/>
      <c r="CW56" s="1229"/>
      <c r="CX56" s="1229"/>
      <c r="CY56" s="1229"/>
      <c r="CZ56" s="1229"/>
      <c r="DA56" s="1229"/>
      <c r="DB56" s="1229"/>
      <c r="DC56" s="1229"/>
    </row>
    <row r="57" spans="1:109" s="360" customFormat="1" ht="13.2" x14ac:dyDescent="0.2">
      <c r="B57" s="365"/>
      <c r="G57" s="1240"/>
      <c r="H57" s="1240"/>
      <c r="I57" s="1247"/>
      <c r="J57" s="1247"/>
      <c r="K57" s="1245"/>
      <c r="L57" s="1245"/>
      <c r="M57" s="1245"/>
      <c r="N57" s="1245"/>
      <c r="AM57" s="243"/>
      <c r="AN57" s="1228"/>
      <c r="AO57" s="1228"/>
      <c r="AP57" s="1228"/>
      <c r="AQ57" s="1228"/>
      <c r="AR57" s="1228"/>
      <c r="AS57" s="1228"/>
      <c r="AT57" s="1228"/>
      <c r="AU57" s="1228"/>
      <c r="AV57" s="1228"/>
      <c r="AW57" s="1228"/>
      <c r="AX57" s="1228"/>
      <c r="AY57" s="1228"/>
      <c r="AZ57" s="1228"/>
      <c r="BA57" s="1228"/>
      <c r="BB57" s="1246" t="s">
        <v>579</v>
      </c>
      <c r="BC57" s="1246"/>
      <c r="BD57" s="1246"/>
      <c r="BE57" s="1246"/>
      <c r="BF57" s="1246"/>
      <c r="BG57" s="1246"/>
      <c r="BH57" s="1246"/>
      <c r="BI57" s="1246"/>
      <c r="BJ57" s="1246"/>
      <c r="BK57" s="1246"/>
      <c r="BL57" s="1246"/>
      <c r="BM57" s="1246"/>
      <c r="BN57" s="1246"/>
      <c r="BO57" s="1246"/>
      <c r="BP57" s="1229">
        <v>62.9</v>
      </c>
      <c r="BQ57" s="1229"/>
      <c r="BR57" s="1229"/>
      <c r="BS57" s="1229"/>
      <c r="BT57" s="1229"/>
      <c r="BU57" s="1229"/>
      <c r="BV57" s="1229"/>
      <c r="BW57" s="1229"/>
      <c r="BX57" s="1229">
        <v>63.9</v>
      </c>
      <c r="BY57" s="1229"/>
      <c r="BZ57" s="1229"/>
      <c r="CA57" s="1229"/>
      <c r="CB57" s="1229"/>
      <c r="CC57" s="1229"/>
      <c r="CD57" s="1229"/>
      <c r="CE57" s="1229"/>
      <c r="CF57" s="1229">
        <v>64.900000000000006</v>
      </c>
      <c r="CG57" s="1229"/>
      <c r="CH57" s="1229"/>
      <c r="CI57" s="1229"/>
      <c r="CJ57" s="1229"/>
      <c r="CK57" s="1229"/>
      <c r="CL57" s="1229"/>
      <c r="CM57" s="1229"/>
      <c r="CN57" s="1229">
        <v>65.8</v>
      </c>
      <c r="CO57" s="1229"/>
      <c r="CP57" s="1229"/>
      <c r="CQ57" s="1229"/>
      <c r="CR57" s="1229"/>
      <c r="CS57" s="1229"/>
      <c r="CT57" s="1229"/>
      <c r="CU57" s="1229"/>
      <c r="CV57" s="1229">
        <v>66.7</v>
      </c>
      <c r="CW57" s="1229"/>
      <c r="CX57" s="1229"/>
      <c r="CY57" s="1229"/>
      <c r="CZ57" s="1229"/>
      <c r="DA57" s="1229"/>
      <c r="DB57" s="1229"/>
      <c r="DC57" s="1229"/>
      <c r="DD57" s="370"/>
      <c r="DE57" s="365"/>
    </row>
    <row r="58" spans="1:109" s="360" customFormat="1" ht="13.2" x14ac:dyDescent="0.2">
      <c r="A58" s="243"/>
      <c r="B58" s="365"/>
      <c r="G58" s="1240"/>
      <c r="H58" s="1240"/>
      <c r="I58" s="1247"/>
      <c r="J58" s="1247"/>
      <c r="K58" s="1245"/>
      <c r="L58" s="1245"/>
      <c r="M58" s="1245"/>
      <c r="N58" s="1245"/>
      <c r="AM58" s="243"/>
      <c r="AN58" s="1228"/>
      <c r="AO58" s="1228"/>
      <c r="AP58" s="1228"/>
      <c r="AQ58" s="1228"/>
      <c r="AR58" s="1228"/>
      <c r="AS58" s="1228"/>
      <c r="AT58" s="1228"/>
      <c r="AU58" s="1228"/>
      <c r="AV58" s="1228"/>
      <c r="AW58" s="1228"/>
      <c r="AX58" s="1228"/>
      <c r="AY58" s="1228"/>
      <c r="AZ58" s="1228"/>
      <c r="BA58" s="1228"/>
      <c r="BB58" s="1246"/>
      <c r="BC58" s="1246"/>
      <c r="BD58" s="1246"/>
      <c r="BE58" s="1246"/>
      <c r="BF58" s="1246"/>
      <c r="BG58" s="1246"/>
      <c r="BH58" s="1246"/>
      <c r="BI58" s="1246"/>
      <c r="BJ58" s="1246"/>
      <c r="BK58" s="1246"/>
      <c r="BL58" s="1246"/>
      <c r="BM58" s="1246"/>
      <c r="BN58" s="1246"/>
      <c r="BO58" s="1246"/>
      <c r="BP58" s="1229"/>
      <c r="BQ58" s="1229"/>
      <c r="BR58" s="1229"/>
      <c r="BS58" s="1229"/>
      <c r="BT58" s="1229"/>
      <c r="BU58" s="1229"/>
      <c r="BV58" s="1229"/>
      <c r="BW58" s="1229"/>
      <c r="BX58" s="1229"/>
      <c r="BY58" s="1229"/>
      <c r="BZ58" s="1229"/>
      <c r="CA58" s="1229"/>
      <c r="CB58" s="1229"/>
      <c r="CC58" s="1229"/>
      <c r="CD58" s="1229"/>
      <c r="CE58" s="1229"/>
      <c r="CF58" s="1229"/>
      <c r="CG58" s="1229"/>
      <c r="CH58" s="1229"/>
      <c r="CI58" s="1229"/>
      <c r="CJ58" s="1229"/>
      <c r="CK58" s="1229"/>
      <c r="CL58" s="1229"/>
      <c r="CM58" s="1229"/>
      <c r="CN58" s="1229"/>
      <c r="CO58" s="1229"/>
      <c r="CP58" s="1229"/>
      <c r="CQ58" s="1229"/>
      <c r="CR58" s="1229"/>
      <c r="CS58" s="1229"/>
      <c r="CT58" s="1229"/>
      <c r="CU58" s="1229"/>
      <c r="CV58" s="1229"/>
      <c r="CW58" s="1229"/>
      <c r="CX58" s="1229"/>
      <c r="CY58" s="1229"/>
      <c r="CZ58" s="1229"/>
      <c r="DA58" s="1229"/>
      <c r="DB58" s="1229"/>
      <c r="DC58" s="1229"/>
      <c r="DD58" s="370"/>
      <c r="DE58" s="365"/>
    </row>
    <row r="59" spans="1:109" s="360" customFormat="1" ht="13.2" x14ac:dyDescent="0.2">
      <c r="A59" s="243"/>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2" x14ac:dyDescent="0.2">
      <c r="A60" s="243"/>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2" x14ac:dyDescent="0.2">
      <c r="A61" s="243"/>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2" x14ac:dyDescent="0.2">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43"/>
    </row>
    <row r="63" spans="1:109" ht="16.2" x14ac:dyDescent="0.2">
      <c r="B63" s="300" t="s">
        <v>578</v>
      </c>
    </row>
    <row r="64" spans="1:109" ht="13.2" x14ac:dyDescent="0.2">
      <c r="B64" s="247"/>
      <c r="G64" s="361"/>
      <c r="I64" s="363"/>
      <c r="J64" s="363"/>
      <c r="K64" s="363"/>
      <c r="L64" s="363"/>
      <c r="M64" s="363"/>
      <c r="N64" s="362"/>
      <c r="AM64" s="361"/>
      <c r="AN64" s="361" t="s">
        <v>577</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2" x14ac:dyDescent="0.2">
      <c r="B65" s="247"/>
      <c r="AN65" s="1231" t="s">
        <v>576</v>
      </c>
      <c r="AO65" s="1232"/>
      <c r="AP65" s="1232"/>
      <c r="AQ65" s="1232"/>
      <c r="AR65" s="1232"/>
      <c r="AS65" s="1232"/>
      <c r="AT65" s="1232"/>
      <c r="AU65" s="1232"/>
      <c r="AV65" s="1232"/>
      <c r="AW65" s="1232"/>
      <c r="AX65" s="1232"/>
      <c r="AY65" s="1232"/>
      <c r="AZ65" s="1232"/>
      <c r="BA65" s="1232"/>
      <c r="BB65" s="1232"/>
      <c r="BC65" s="1232"/>
      <c r="BD65" s="1232"/>
      <c r="BE65" s="1232"/>
      <c r="BF65" s="1232"/>
      <c r="BG65" s="1232"/>
      <c r="BH65" s="1232"/>
      <c r="BI65" s="1232"/>
      <c r="BJ65" s="1232"/>
      <c r="BK65" s="1232"/>
      <c r="BL65" s="1232"/>
      <c r="BM65" s="1232"/>
      <c r="BN65" s="1232"/>
      <c r="BO65" s="1232"/>
      <c r="BP65" s="1232"/>
      <c r="BQ65" s="1232"/>
      <c r="BR65" s="1232"/>
      <c r="BS65" s="1232"/>
      <c r="BT65" s="1232"/>
      <c r="BU65" s="1232"/>
      <c r="BV65" s="1232"/>
      <c r="BW65" s="1232"/>
      <c r="BX65" s="1232"/>
      <c r="BY65" s="1232"/>
      <c r="BZ65" s="1232"/>
      <c r="CA65" s="1232"/>
      <c r="CB65" s="1232"/>
      <c r="CC65" s="1232"/>
      <c r="CD65" s="1232"/>
      <c r="CE65" s="1232"/>
      <c r="CF65" s="1232"/>
      <c r="CG65" s="1232"/>
      <c r="CH65" s="1232"/>
      <c r="CI65" s="1232"/>
      <c r="CJ65" s="1232"/>
      <c r="CK65" s="1232"/>
      <c r="CL65" s="1232"/>
      <c r="CM65" s="1232"/>
      <c r="CN65" s="1232"/>
      <c r="CO65" s="1232"/>
      <c r="CP65" s="1232"/>
      <c r="CQ65" s="1232"/>
      <c r="CR65" s="1232"/>
      <c r="CS65" s="1232"/>
      <c r="CT65" s="1232"/>
      <c r="CU65" s="1232"/>
      <c r="CV65" s="1232"/>
      <c r="CW65" s="1232"/>
      <c r="CX65" s="1232"/>
      <c r="CY65" s="1232"/>
      <c r="CZ65" s="1232"/>
      <c r="DA65" s="1232"/>
      <c r="DB65" s="1232"/>
      <c r="DC65" s="1233"/>
    </row>
    <row r="66" spans="2:107" ht="13.2" x14ac:dyDescent="0.2">
      <c r="B66" s="247"/>
      <c r="AN66" s="1234"/>
      <c r="AO66" s="1235"/>
      <c r="AP66" s="1235"/>
      <c r="AQ66" s="1235"/>
      <c r="AR66" s="1235"/>
      <c r="AS66" s="1235"/>
      <c r="AT66" s="1235"/>
      <c r="AU66" s="1235"/>
      <c r="AV66" s="1235"/>
      <c r="AW66" s="1235"/>
      <c r="AX66" s="1235"/>
      <c r="AY66" s="1235"/>
      <c r="AZ66" s="1235"/>
      <c r="BA66" s="1235"/>
      <c r="BB66" s="1235"/>
      <c r="BC66" s="1235"/>
      <c r="BD66" s="1235"/>
      <c r="BE66" s="1235"/>
      <c r="BF66" s="1235"/>
      <c r="BG66" s="1235"/>
      <c r="BH66" s="1235"/>
      <c r="BI66" s="1235"/>
      <c r="BJ66" s="1235"/>
      <c r="BK66" s="1235"/>
      <c r="BL66" s="1235"/>
      <c r="BM66" s="1235"/>
      <c r="BN66" s="1235"/>
      <c r="BO66" s="1235"/>
      <c r="BP66" s="1235"/>
      <c r="BQ66" s="1235"/>
      <c r="BR66" s="1235"/>
      <c r="BS66" s="1235"/>
      <c r="BT66" s="1235"/>
      <c r="BU66" s="1235"/>
      <c r="BV66" s="1235"/>
      <c r="BW66" s="1235"/>
      <c r="BX66" s="1235"/>
      <c r="BY66" s="1235"/>
      <c r="BZ66" s="1235"/>
      <c r="CA66" s="1235"/>
      <c r="CB66" s="1235"/>
      <c r="CC66" s="1235"/>
      <c r="CD66" s="1235"/>
      <c r="CE66" s="1235"/>
      <c r="CF66" s="1235"/>
      <c r="CG66" s="1235"/>
      <c r="CH66" s="1235"/>
      <c r="CI66" s="1235"/>
      <c r="CJ66" s="1235"/>
      <c r="CK66" s="1235"/>
      <c r="CL66" s="1235"/>
      <c r="CM66" s="1235"/>
      <c r="CN66" s="1235"/>
      <c r="CO66" s="1235"/>
      <c r="CP66" s="1235"/>
      <c r="CQ66" s="1235"/>
      <c r="CR66" s="1235"/>
      <c r="CS66" s="1235"/>
      <c r="CT66" s="1235"/>
      <c r="CU66" s="1235"/>
      <c r="CV66" s="1235"/>
      <c r="CW66" s="1235"/>
      <c r="CX66" s="1235"/>
      <c r="CY66" s="1235"/>
      <c r="CZ66" s="1235"/>
      <c r="DA66" s="1235"/>
      <c r="DB66" s="1235"/>
      <c r="DC66" s="1236"/>
    </row>
    <row r="67" spans="2:107" ht="13.2" x14ac:dyDescent="0.2">
      <c r="B67" s="247"/>
      <c r="AN67" s="1234"/>
      <c r="AO67" s="1235"/>
      <c r="AP67" s="1235"/>
      <c r="AQ67" s="1235"/>
      <c r="AR67" s="1235"/>
      <c r="AS67" s="1235"/>
      <c r="AT67" s="1235"/>
      <c r="AU67" s="1235"/>
      <c r="AV67" s="1235"/>
      <c r="AW67" s="1235"/>
      <c r="AX67" s="1235"/>
      <c r="AY67" s="1235"/>
      <c r="AZ67" s="1235"/>
      <c r="BA67" s="1235"/>
      <c r="BB67" s="1235"/>
      <c r="BC67" s="1235"/>
      <c r="BD67" s="1235"/>
      <c r="BE67" s="1235"/>
      <c r="BF67" s="1235"/>
      <c r="BG67" s="1235"/>
      <c r="BH67" s="1235"/>
      <c r="BI67" s="1235"/>
      <c r="BJ67" s="1235"/>
      <c r="BK67" s="1235"/>
      <c r="BL67" s="1235"/>
      <c r="BM67" s="1235"/>
      <c r="BN67" s="1235"/>
      <c r="BO67" s="1235"/>
      <c r="BP67" s="1235"/>
      <c r="BQ67" s="1235"/>
      <c r="BR67" s="1235"/>
      <c r="BS67" s="1235"/>
      <c r="BT67" s="1235"/>
      <c r="BU67" s="1235"/>
      <c r="BV67" s="1235"/>
      <c r="BW67" s="1235"/>
      <c r="BX67" s="1235"/>
      <c r="BY67" s="1235"/>
      <c r="BZ67" s="1235"/>
      <c r="CA67" s="1235"/>
      <c r="CB67" s="1235"/>
      <c r="CC67" s="1235"/>
      <c r="CD67" s="1235"/>
      <c r="CE67" s="1235"/>
      <c r="CF67" s="1235"/>
      <c r="CG67" s="1235"/>
      <c r="CH67" s="1235"/>
      <c r="CI67" s="1235"/>
      <c r="CJ67" s="1235"/>
      <c r="CK67" s="1235"/>
      <c r="CL67" s="1235"/>
      <c r="CM67" s="1235"/>
      <c r="CN67" s="1235"/>
      <c r="CO67" s="1235"/>
      <c r="CP67" s="1235"/>
      <c r="CQ67" s="1235"/>
      <c r="CR67" s="1235"/>
      <c r="CS67" s="1235"/>
      <c r="CT67" s="1235"/>
      <c r="CU67" s="1235"/>
      <c r="CV67" s="1235"/>
      <c r="CW67" s="1235"/>
      <c r="CX67" s="1235"/>
      <c r="CY67" s="1235"/>
      <c r="CZ67" s="1235"/>
      <c r="DA67" s="1235"/>
      <c r="DB67" s="1235"/>
      <c r="DC67" s="1236"/>
    </row>
    <row r="68" spans="2:107" ht="13.2" x14ac:dyDescent="0.2">
      <c r="B68" s="247"/>
      <c r="AN68" s="1234"/>
      <c r="AO68" s="1235"/>
      <c r="AP68" s="1235"/>
      <c r="AQ68" s="1235"/>
      <c r="AR68" s="1235"/>
      <c r="AS68" s="1235"/>
      <c r="AT68" s="1235"/>
      <c r="AU68" s="1235"/>
      <c r="AV68" s="1235"/>
      <c r="AW68" s="1235"/>
      <c r="AX68" s="1235"/>
      <c r="AY68" s="1235"/>
      <c r="AZ68" s="1235"/>
      <c r="BA68" s="1235"/>
      <c r="BB68" s="1235"/>
      <c r="BC68" s="1235"/>
      <c r="BD68" s="1235"/>
      <c r="BE68" s="1235"/>
      <c r="BF68" s="1235"/>
      <c r="BG68" s="1235"/>
      <c r="BH68" s="1235"/>
      <c r="BI68" s="1235"/>
      <c r="BJ68" s="1235"/>
      <c r="BK68" s="1235"/>
      <c r="BL68" s="1235"/>
      <c r="BM68" s="1235"/>
      <c r="BN68" s="1235"/>
      <c r="BO68" s="1235"/>
      <c r="BP68" s="1235"/>
      <c r="BQ68" s="1235"/>
      <c r="BR68" s="1235"/>
      <c r="BS68" s="1235"/>
      <c r="BT68" s="1235"/>
      <c r="BU68" s="1235"/>
      <c r="BV68" s="1235"/>
      <c r="BW68" s="1235"/>
      <c r="BX68" s="1235"/>
      <c r="BY68" s="1235"/>
      <c r="BZ68" s="1235"/>
      <c r="CA68" s="1235"/>
      <c r="CB68" s="1235"/>
      <c r="CC68" s="1235"/>
      <c r="CD68" s="1235"/>
      <c r="CE68" s="1235"/>
      <c r="CF68" s="1235"/>
      <c r="CG68" s="1235"/>
      <c r="CH68" s="1235"/>
      <c r="CI68" s="1235"/>
      <c r="CJ68" s="1235"/>
      <c r="CK68" s="1235"/>
      <c r="CL68" s="1235"/>
      <c r="CM68" s="1235"/>
      <c r="CN68" s="1235"/>
      <c r="CO68" s="1235"/>
      <c r="CP68" s="1235"/>
      <c r="CQ68" s="1235"/>
      <c r="CR68" s="1235"/>
      <c r="CS68" s="1235"/>
      <c r="CT68" s="1235"/>
      <c r="CU68" s="1235"/>
      <c r="CV68" s="1235"/>
      <c r="CW68" s="1235"/>
      <c r="CX68" s="1235"/>
      <c r="CY68" s="1235"/>
      <c r="CZ68" s="1235"/>
      <c r="DA68" s="1235"/>
      <c r="DB68" s="1235"/>
      <c r="DC68" s="1236"/>
    </row>
    <row r="69" spans="2:107" ht="13.2" x14ac:dyDescent="0.2">
      <c r="B69" s="247"/>
      <c r="AN69" s="1237"/>
      <c r="AO69" s="1238"/>
      <c r="AP69" s="1238"/>
      <c r="AQ69" s="1238"/>
      <c r="AR69" s="1238"/>
      <c r="AS69" s="1238"/>
      <c r="AT69" s="1238"/>
      <c r="AU69" s="1238"/>
      <c r="AV69" s="1238"/>
      <c r="AW69" s="1238"/>
      <c r="AX69" s="1238"/>
      <c r="AY69" s="1238"/>
      <c r="AZ69" s="1238"/>
      <c r="BA69" s="1238"/>
      <c r="BB69" s="1238"/>
      <c r="BC69" s="1238"/>
      <c r="BD69" s="1238"/>
      <c r="BE69" s="1238"/>
      <c r="BF69" s="1238"/>
      <c r="BG69" s="1238"/>
      <c r="BH69" s="1238"/>
      <c r="BI69" s="1238"/>
      <c r="BJ69" s="1238"/>
      <c r="BK69" s="1238"/>
      <c r="BL69" s="1238"/>
      <c r="BM69" s="1238"/>
      <c r="BN69" s="1238"/>
      <c r="BO69" s="1238"/>
      <c r="BP69" s="1238"/>
      <c r="BQ69" s="1238"/>
      <c r="BR69" s="1238"/>
      <c r="BS69" s="1238"/>
      <c r="BT69" s="1238"/>
      <c r="BU69" s="1238"/>
      <c r="BV69" s="1238"/>
      <c r="BW69" s="1238"/>
      <c r="BX69" s="1238"/>
      <c r="BY69" s="1238"/>
      <c r="BZ69" s="1238"/>
      <c r="CA69" s="1238"/>
      <c r="CB69" s="1238"/>
      <c r="CC69" s="1238"/>
      <c r="CD69" s="1238"/>
      <c r="CE69" s="1238"/>
      <c r="CF69" s="1238"/>
      <c r="CG69" s="1238"/>
      <c r="CH69" s="1238"/>
      <c r="CI69" s="1238"/>
      <c r="CJ69" s="1238"/>
      <c r="CK69" s="1238"/>
      <c r="CL69" s="1238"/>
      <c r="CM69" s="1238"/>
      <c r="CN69" s="1238"/>
      <c r="CO69" s="1238"/>
      <c r="CP69" s="1238"/>
      <c r="CQ69" s="1238"/>
      <c r="CR69" s="1238"/>
      <c r="CS69" s="1238"/>
      <c r="CT69" s="1238"/>
      <c r="CU69" s="1238"/>
      <c r="CV69" s="1238"/>
      <c r="CW69" s="1238"/>
      <c r="CX69" s="1238"/>
      <c r="CY69" s="1238"/>
      <c r="CZ69" s="1238"/>
      <c r="DA69" s="1238"/>
      <c r="DB69" s="1238"/>
      <c r="DC69" s="1239"/>
    </row>
    <row r="70" spans="2:107" ht="13.2" x14ac:dyDescent="0.2">
      <c r="B70" s="247"/>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2" x14ac:dyDescent="0.2">
      <c r="B71" s="247"/>
      <c r="G71" s="355"/>
      <c r="I71" s="358"/>
      <c r="J71" s="357"/>
      <c r="K71" s="357"/>
      <c r="L71" s="356"/>
      <c r="M71" s="357"/>
      <c r="N71" s="356"/>
      <c r="AM71" s="355"/>
      <c r="AN71" s="243" t="s">
        <v>575</v>
      </c>
    </row>
    <row r="72" spans="2:107" ht="13.2" x14ac:dyDescent="0.2">
      <c r="B72" s="247"/>
      <c r="G72" s="1240"/>
      <c r="H72" s="1240"/>
      <c r="I72" s="1240"/>
      <c r="J72" s="1240"/>
      <c r="K72" s="354"/>
      <c r="L72" s="354"/>
      <c r="M72" s="353"/>
      <c r="N72" s="353"/>
      <c r="AN72" s="1241"/>
      <c r="AO72" s="1242"/>
      <c r="AP72" s="1242"/>
      <c r="AQ72" s="1242"/>
      <c r="AR72" s="1242"/>
      <c r="AS72" s="1242"/>
      <c r="AT72" s="1242"/>
      <c r="AU72" s="1242"/>
      <c r="AV72" s="1242"/>
      <c r="AW72" s="1242"/>
      <c r="AX72" s="1242"/>
      <c r="AY72" s="1242"/>
      <c r="AZ72" s="1242"/>
      <c r="BA72" s="1242"/>
      <c r="BB72" s="1242"/>
      <c r="BC72" s="1242"/>
      <c r="BD72" s="1242"/>
      <c r="BE72" s="1242"/>
      <c r="BF72" s="1242"/>
      <c r="BG72" s="1242"/>
      <c r="BH72" s="1242"/>
      <c r="BI72" s="1242"/>
      <c r="BJ72" s="1242"/>
      <c r="BK72" s="1242"/>
      <c r="BL72" s="1242"/>
      <c r="BM72" s="1242"/>
      <c r="BN72" s="1242"/>
      <c r="BO72" s="1243"/>
      <c r="BP72" s="1228" t="s">
        <v>533</v>
      </c>
      <c r="BQ72" s="1228"/>
      <c r="BR72" s="1228"/>
      <c r="BS72" s="1228"/>
      <c r="BT72" s="1228"/>
      <c r="BU72" s="1228"/>
      <c r="BV72" s="1228"/>
      <c r="BW72" s="1228"/>
      <c r="BX72" s="1228" t="s">
        <v>534</v>
      </c>
      <c r="BY72" s="1228"/>
      <c r="BZ72" s="1228"/>
      <c r="CA72" s="1228"/>
      <c r="CB72" s="1228"/>
      <c r="CC72" s="1228"/>
      <c r="CD72" s="1228"/>
      <c r="CE72" s="1228"/>
      <c r="CF72" s="1228" t="s">
        <v>535</v>
      </c>
      <c r="CG72" s="1228"/>
      <c r="CH72" s="1228"/>
      <c r="CI72" s="1228"/>
      <c r="CJ72" s="1228"/>
      <c r="CK72" s="1228"/>
      <c r="CL72" s="1228"/>
      <c r="CM72" s="1228"/>
      <c r="CN72" s="1228" t="s">
        <v>536</v>
      </c>
      <c r="CO72" s="1228"/>
      <c r="CP72" s="1228"/>
      <c r="CQ72" s="1228"/>
      <c r="CR72" s="1228"/>
      <c r="CS72" s="1228"/>
      <c r="CT72" s="1228"/>
      <c r="CU72" s="1228"/>
      <c r="CV72" s="1228" t="s">
        <v>537</v>
      </c>
      <c r="CW72" s="1228"/>
      <c r="CX72" s="1228"/>
      <c r="CY72" s="1228"/>
      <c r="CZ72" s="1228"/>
      <c r="DA72" s="1228"/>
      <c r="DB72" s="1228"/>
      <c r="DC72" s="1228"/>
    </row>
    <row r="73" spans="2:107" ht="13.2" x14ac:dyDescent="0.2">
      <c r="B73" s="247"/>
      <c r="G73" s="1230"/>
      <c r="H73" s="1230"/>
      <c r="I73" s="1230"/>
      <c r="J73" s="1230"/>
      <c r="K73" s="1248"/>
      <c r="L73" s="1248"/>
      <c r="M73" s="1248"/>
      <c r="N73" s="1248"/>
      <c r="AM73" s="352"/>
      <c r="AN73" s="1246" t="s">
        <v>574</v>
      </c>
      <c r="AO73" s="1246"/>
      <c r="AP73" s="1246"/>
      <c r="AQ73" s="1246"/>
      <c r="AR73" s="1246"/>
      <c r="AS73" s="1246"/>
      <c r="AT73" s="1246"/>
      <c r="AU73" s="1246"/>
      <c r="AV73" s="1246"/>
      <c r="AW73" s="1246"/>
      <c r="AX73" s="1246"/>
      <c r="AY73" s="1246"/>
      <c r="AZ73" s="1246"/>
      <c r="BA73" s="1246"/>
      <c r="BB73" s="1246" t="s">
        <v>572</v>
      </c>
      <c r="BC73" s="1246"/>
      <c r="BD73" s="1246"/>
      <c r="BE73" s="1246"/>
      <c r="BF73" s="1246"/>
      <c r="BG73" s="1246"/>
      <c r="BH73" s="1246"/>
      <c r="BI73" s="1246"/>
      <c r="BJ73" s="1246"/>
      <c r="BK73" s="1246"/>
      <c r="BL73" s="1246"/>
      <c r="BM73" s="1246"/>
      <c r="BN73" s="1246"/>
      <c r="BO73" s="1246"/>
      <c r="BP73" s="1229">
        <v>67.3</v>
      </c>
      <c r="BQ73" s="1229"/>
      <c r="BR73" s="1229"/>
      <c r="BS73" s="1229"/>
      <c r="BT73" s="1229"/>
      <c r="BU73" s="1229"/>
      <c r="BV73" s="1229"/>
      <c r="BW73" s="1229"/>
      <c r="BX73" s="1229">
        <v>50.6</v>
      </c>
      <c r="BY73" s="1229"/>
      <c r="BZ73" s="1229"/>
      <c r="CA73" s="1229"/>
      <c r="CB73" s="1229"/>
      <c r="CC73" s="1229"/>
      <c r="CD73" s="1229"/>
      <c r="CE73" s="1229"/>
      <c r="CF73" s="1229">
        <v>43.5</v>
      </c>
      <c r="CG73" s="1229"/>
      <c r="CH73" s="1229"/>
      <c r="CI73" s="1229"/>
      <c r="CJ73" s="1229"/>
      <c r="CK73" s="1229"/>
      <c r="CL73" s="1229"/>
      <c r="CM73" s="1229"/>
      <c r="CN73" s="1229">
        <v>47.2</v>
      </c>
      <c r="CO73" s="1229"/>
      <c r="CP73" s="1229"/>
      <c r="CQ73" s="1229"/>
      <c r="CR73" s="1229"/>
      <c r="CS73" s="1229"/>
      <c r="CT73" s="1229"/>
      <c r="CU73" s="1229"/>
      <c r="CV73" s="1229">
        <v>49.3</v>
      </c>
      <c r="CW73" s="1229"/>
      <c r="CX73" s="1229"/>
      <c r="CY73" s="1229"/>
      <c r="CZ73" s="1229"/>
      <c r="DA73" s="1229"/>
      <c r="DB73" s="1229"/>
      <c r="DC73" s="1229"/>
    </row>
    <row r="74" spans="2:107" ht="13.2" x14ac:dyDescent="0.2">
      <c r="B74" s="247"/>
      <c r="G74" s="1230"/>
      <c r="H74" s="1230"/>
      <c r="I74" s="1230"/>
      <c r="J74" s="1230"/>
      <c r="K74" s="1248"/>
      <c r="L74" s="1248"/>
      <c r="M74" s="1248"/>
      <c r="N74" s="1248"/>
      <c r="AM74" s="352"/>
      <c r="AN74" s="1246"/>
      <c r="AO74" s="1246"/>
      <c r="AP74" s="1246"/>
      <c r="AQ74" s="1246"/>
      <c r="AR74" s="1246"/>
      <c r="AS74" s="1246"/>
      <c r="AT74" s="1246"/>
      <c r="AU74" s="1246"/>
      <c r="AV74" s="1246"/>
      <c r="AW74" s="1246"/>
      <c r="AX74" s="1246"/>
      <c r="AY74" s="1246"/>
      <c r="AZ74" s="1246"/>
      <c r="BA74" s="1246"/>
      <c r="BB74" s="1246"/>
      <c r="BC74" s="1246"/>
      <c r="BD74" s="1246"/>
      <c r="BE74" s="1246"/>
      <c r="BF74" s="1246"/>
      <c r="BG74" s="1246"/>
      <c r="BH74" s="1246"/>
      <c r="BI74" s="1246"/>
      <c r="BJ74" s="1246"/>
      <c r="BK74" s="1246"/>
      <c r="BL74" s="1246"/>
      <c r="BM74" s="1246"/>
      <c r="BN74" s="1246"/>
      <c r="BO74" s="1246"/>
      <c r="BP74" s="1229"/>
      <c r="BQ74" s="1229"/>
      <c r="BR74" s="1229"/>
      <c r="BS74" s="1229"/>
      <c r="BT74" s="1229"/>
      <c r="BU74" s="1229"/>
      <c r="BV74" s="1229"/>
      <c r="BW74" s="1229"/>
      <c r="BX74" s="1229"/>
      <c r="BY74" s="1229"/>
      <c r="BZ74" s="1229"/>
      <c r="CA74" s="1229"/>
      <c r="CB74" s="1229"/>
      <c r="CC74" s="1229"/>
      <c r="CD74" s="1229"/>
      <c r="CE74" s="1229"/>
      <c r="CF74" s="1229"/>
      <c r="CG74" s="1229"/>
      <c r="CH74" s="1229"/>
      <c r="CI74" s="1229"/>
      <c r="CJ74" s="1229"/>
      <c r="CK74" s="1229"/>
      <c r="CL74" s="1229"/>
      <c r="CM74" s="1229"/>
      <c r="CN74" s="1229"/>
      <c r="CO74" s="1229"/>
      <c r="CP74" s="1229"/>
      <c r="CQ74" s="1229"/>
      <c r="CR74" s="1229"/>
      <c r="CS74" s="1229"/>
      <c r="CT74" s="1229"/>
      <c r="CU74" s="1229"/>
      <c r="CV74" s="1229"/>
      <c r="CW74" s="1229"/>
      <c r="CX74" s="1229"/>
      <c r="CY74" s="1229"/>
      <c r="CZ74" s="1229"/>
      <c r="DA74" s="1229"/>
      <c r="DB74" s="1229"/>
      <c r="DC74" s="1229"/>
    </row>
    <row r="75" spans="2:107" ht="13.2" x14ac:dyDescent="0.2">
      <c r="B75" s="247"/>
      <c r="G75" s="1230"/>
      <c r="H75" s="1230"/>
      <c r="I75" s="1240"/>
      <c r="J75" s="1240"/>
      <c r="K75" s="1245"/>
      <c r="L75" s="1245"/>
      <c r="M75" s="1245"/>
      <c r="N75" s="1245"/>
      <c r="AM75" s="352"/>
      <c r="AN75" s="1246"/>
      <c r="AO75" s="1246"/>
      <c r="AP75" s="1246"/>
      <c r="AQ75" s="1246"/>
      <c r="AR75" s="1246"/>
      <c r="AS75" s="1246"/>
      <c r="AT75" s="1246"/>
      <c r="AU75" s="1246"/>
      <c r="AV75" s="1246"/>
      <c r="AW75" s="1246"/>
      <c r="AX75" s="1246"/>
      <c r="AY75" s="1246"/>
      <c r="AZ75" s="1246"/>
      <c r="BA75" s="1246"/>
      <c r="BB75" s="1246" t="s">
        <v>571</v>
      </c>
      <c r="BC75" s="1246"/>
      <c r="BD75" s="1246"/>
      <c r="BE75" s="1246"/>
      <c r="BF75" s="1246"/>
      <c r="BG75" s="1246"/>
      <c r="BH75" s="1246"/>
      <c r="BI75" s="1246"/>
      <c r="BJ75" s="1246"/>
      <c r="BK75" s="1246"/>
      <c r="BL75" s="1246"/>
      <c r="BM75" s="1246"/>
      <c r="BN75" s="1246"/>
      <c r="BO75" s="1246"/>
      <c r="BP75" s="1229">
        <v>10.4</v>
      </c>
      <c r="BQ75" s="1229"/>
      <c r="BR75" s="1229"/>
      <c r="BS75" s="1229"/>
      <c r="BT75" s="1229"/>
      <c r="BU75" s="1229"/>
      <c r="BV75" s="1229"/>
      <c r="BW75" s="1229"/>
      <c r="BX75" s="1229">
        <v>10.5</v>
      </c>
      <c r="BY75" s="1229"/>
      <c r="BZ75" s="1229"/>
      <c r="CA75" s="1229"/>
      <c r="CB75" s="1229"/>
      <c r="CC75" s="1229"/>
      <c r="CD75" s="1229"/>
      <c r="CE75" s="1229"/>
      <c r="CF75" s="1229">
        <v>10.8</v>
      </c>
      <c r="CG75" s="1229"/>
      <c r="CH75" s="1229"/>
      <c r="CI75" s="1229"/>
      <c r="CJ75" s="1229"/>
      <c r="CK75" s="1229"/>
      <c r="CL75" s="1229"/>
      <c r="CM75" s="1229"/>
      <c r="CN75" s="1229">
        <v>10.4</v>
      </c>
      <c r="CO75" s="1229"/>
      <c r="CP75" s="1229"/>
      <c r="CQ75" s="1229"/>
      <c r="CR75" s="1229"/>
      <c r="CS75" s="1229"/>
      <c r="CT75" s="1229"/>
      <c r="CU75" s="1229"/>
      <c r="CV75" s="1229">
        <v>9.9</v>
      </c>
      <c r="CW75" s="1229"/>
      <c r="CX75" s="1229"/>
      <c r="CY75" s="1229"/>
      <c r="CZ75" s="1229"/>
      <c r="DA75" s="1229"/>
      <c r="DB75" s="1229"/>
      <c r="DC75" s="1229"/>
    </row>
    <row r="76" spans="2:107" ht="13.2" x14ac:dyDescent="0.2">
      <c r="B76" s="247"/>
      <c r="G76" s="1230"/>
      <c r="H76" s="1230"/>
      <c r="I76" s="1240"/>
      <c r="J76" s="1240"/>
      <c r="K76" s="1245"/>
      <c r="L76" s="1245"/>
      <c r="M76" s="1245"/>
      <c r="N76" s="1245"/>
      <c r="AM76" s="352"/>
      <c r="AN76" s="1246"/>
      <c r="AO76" s="1246"/>
      <c r="AP76" s="1246"/>
      <c r="AQ76" s="1246"/>
      <c r="AR76" s="1246"/>
      <c r="AS76" s="1246"/>
      <c r="AT76" s="1246"/>
      <c r="AU76" s="1246"/>
      <c r="AV76" s="1246"/>
      <c r="AW76" s="1246"/>
      <c r="AX76" s="1246"/>
      <c r="AY76" s="1246"/>
      <c r="AZ76" s="1246"/>
      <c r="BA76" s="1246"/>
      <c r="BB76" s="1246"/>
      <c r="BC76" s="1246"/>
      <c r="BD76" s="1246"/>
      <c r="BE76" s="1246"/>
      <c r="BF76" s="1246"/>
      <c r="BG76" s="1246"/>
      <c r="BH76" s="1246"/>
      <c r="BI76" s="1246"/>
      <c r="BJ76" s="1246"/>
      <c r="BK76" s="1246"/>
      <c r="BL76" s="1246"/>
      <c r="BM76" s="1246"/>
      <c r="BN76" s="1246"/>
      <c r="BO76" s="1246"/>
      <c r="BP76" s="1229"/>
      <c r="BQ76" s="1229"/>
      <c r="BR76" s="1229"/>
      <c r="BS76" s="1229"/>
      <c r="BT76" s="1229"/>
      <c r="BU76" s="1229"/>
      <c r="BV76" s="1229"/>
      <c r="BW76" s="1229"/>
      <c r="BX76" s="1229"/>
      <c r="BY76" s="1229"/>
      <c r="BZ76" s="1229"/>
      <c r="CA76" s="1229"/>
      <c r="CB76" s="1229"/>
      <c r="CC76" s="1229"/>
      <c r="CD76" s="1229"/>
      <c r="CE76" s="1229"/>
      <c r="CF76" s="1229"/>
      <c r="CG76" s="1229"/>
      <c r="CH76" s="1229"/>
      <c r="CI76" s="1229"/>
      <c r="CJ76" s="1229"/>
      <c r="CK76" s="1229"/>
      <c r="CL76" s="1229"/>
      <c r="CM76" s="1229"/>
      <c r="CN76" s="1229"/>
      <c r="CO76" s="1229"/>
      <c r="CP76" s="1229"/>
      <c r="CQ76" s="1229"/>
      <c r="CR76" s="1229"/>
      <c r="CS76" s="1229"/>
      <c r="CT76" s="1229"/>
      <c r="CU76" s="1229"/>
      <c r="CV76" s="1229"/>
      <c r="CW76" s="1229"/>
      <c r="CX76" s="1229"/>
      <c r="CY76" s="1229"/>
      <c r="CZ76" s="1229"/>
      <c r="DA76" s="1229"/>
      <c r="DB76" s="1229"/>
      <c r="DC76" s="1229"/>
    </row>
    <row r="77" spans="2:107" ht="13.2" x14ac:dyDescent="0.2">
      <c r="B77" s="247"/>
      <c r="G77" s="1240"/>
      <c r="H77" s="1240"/>
      <c r="I77" s="1240"/>
      <c r="J77" s="1240"/>
      <c r="K77" s="1248"/>
      <c r="L77" s="1248"/>
      <c r="M77" s="1248"/>
      <c r="N77" s="1248"/>
      <c r="AN77" s="1228" t="s">
        <v>573</v>
      </c>
      <c r="AO77" s="1228"/>
      <c r="AP77" s="1228"/>
      <c r="AQ77" s="1228"/>
      <c r="AR77" s="1228"/>
      <c r="AS77" s="1228"/>
      <c r="AT77" s="1228"/>
      <c r="AU77" s="1228"/>
      <c r="AV77" s="1228"/>
      <c r="AW77" s="1228"/>
      <c r="AX77" s="1228"/>
      <c r="AY77" s="1228"/>
      <c r="AZ77" s="1228"/>
      <c r="BA77" s="1228"/>
      <c r="BB77" s="1246" t="s">
        <v>572</v>
      </c>
      <c r="BC77" s="1246"/>
      <c r="BD77" s="1246"/>
      <c r="BE77" s="1246"/>
      <c r="BF77" s="1246"/>
      <c r="BG77" s="1246"/>
      <c r="BH77" s="1246"/>
      <c r="BI77" s="1246"/>
      <c r="BJ77" s="1246"/>
      <c r="BK77" s="1246"/>
      <c r="BL77" s="1246"/>
      <c r="BM77" s="1246"/>
      <c r="BN77" s="1246"/>
      <c r="BO77" s="1246"/>
      <c r="BP77" s="1229">
        <v>31.5</v>
      </c>
      <c r="BQ77" s="1229"/>
      <c r="BR77" s="1229"/>
      <c r="BS77" s="1229"/>
      <c r="BT77" s="1229"/>
      <c r="BU77" s="1229"/>
      <c r="BV77" s="1229"/>
      <c r="BW77" s="1229"/>
      <c r="BX77" s="1229">
        <v>23.4</v>
      </c>
      <c r="BY77" s="1229"/>
      <c r="BZ77" s="1229"/>
      <c r="CA77" s="1229"/>
      <c r="CB77" s="1229"/>
      <c r="CC77" s="1229"/>
      <c r="CD77" s="1229"/>
      <c r="CE77" s="1229"/>
      <c r="CF77" s="1229">
        <v>18.2</v>
      </c>
      <c r="CG77" s="1229"/>
      <c r="CH77" s="1229"/>
      <c r="CI77" s="1229"/>
      <c r="CJ77" s="1229"/>
      <c r="CK77" s="1229"/>
      <c r="CL77" s="1229"/>
      <c r="CM77" s="1229"/>
      <c r="CN77" s="1229">
        <v>17.100000000000001</v>
      </c>
      <c r="CO77" s="1229"/>
      <c r="CP77" s="1229"/>
      <c r="CQ77" s="1229"/>
      <c r="CR77" s="1229"/>
      <c r="CS77" s="1229"/>
      <c r="CT77" s="1229"/>
      <c r="CU77" s="1229"/>
      <c r="CV77" s="1229">
        <v>16.600000000000001</v>
      </c>
      <c r="CW77" s="1229"/>
      <c r="CX77" s="1229"/>
      <c r="CY77" s="1229"/>
      <c r="CZ77" s="1229"/>
      <c r="DA77" s="1229"/>
      <c r="DB77" s="1229"/>
      <c r="DC77" s="1229"/>
    </row>
    <row r="78" spans="2:107" ht="13.2" x14ac:dyDescent="0.2">
      <c r="B78" s="247"/>
      <c r="G78" s="1240"/>
      <c r="H78" s="1240"/>
      <c r="I78" s="1240"/>
      <c r="J78" s="1240"/>
      <c r="K78" s="1248"/>
      <c r="L78" s="1248"/>
      <c r="M78" s="1248"/>
      <c r="N78" s="1248"/>
      <c r="AN78" s="1228"/>
      <c r="AO78" s="1228"/>
      <c r="AP78" s="1228"/>
      <c r="AQ78" s="1228"/>
      <c r="AR78" s="1228"/>
      <c r="AS78" s="1228"/>
      <c r="AT78" s="1228"/>
      <c r="AU78" s="1228"/>
      <c r="AV78" s="1228"/>
      <c r="AW78" s="1228"/>
      <c r="AX78" s="1228"/>
      <c r="AY78" s="1228"/>
      <c r="AZ78" s="1228"/>
      <c r="BA78" s="1228"/>
      <c r="BB78" s="1246"/>
      <c r="BC78" s="1246"/>
      <c r="BD78" s="1246"/>
      <c r="BE78" s="1246"/>
      <c r="BF78" s="1246"/>
      <c r="BG78" s="1246"/>
      <c r="BH78" s="1246"/>
      <c r="BI78" s="1246"/>
      <c r="BJ78" s="1246"/>
      <c r="BK78" s="1246"/>
      <c r="BL78" s="1246"/>
      <c r="BM78" s="1246"/>
      <c r="BN78" s="1246"/>
      <c r="BO78" s="1246"/>
      <c r="BP78" s="1229"/>
      <c r="BQ78" s="1229"/>
      <c r="BR78" s="1229"/>
      <c r="BS78" s="1229"/>
      <c r="BT78" s="1229"/>
      <c r="BU78" s="1229"/>
      <c r="BV78" s="1229"/>
      <c r="BW78" s="1229"/>
      <c r="BX78" s="1229"/>
      <c r="BY78" s="1229"/>
      <c r="BZ78" s="1229"/>
      <c r="CA78" s="1229"/>
      <c r="CB78" s="1229"/>
      <c r="CC78" s="1229"/>
      <c r="CD78" s="1229"/>
      <c r="CE78" s="1229"/>
      <c r="CF78" s="1229"/>
      <c r="CG78" s="1229"/>
      <c r="CH78" s="1229"/>
      <c r="CI78" s="1229"/>
      <c r="CJ78" s="1229"/>
      <c r="CK78" s="1229"/>
      <c r="CL78" s="1229"/>
      <c r="CM78" s="1229"/>
      <c r="CN78" s="1229"/>
      <c r="CO78" s="1229"/>
      <c r="CP78" s="1229"/>
      <c r="CQ78" s="1229"/>
      <c r="CR78" s="1229"/>
      <c r="CS78" s="1229"/>
      <c r="CT78" s="1229"/>
      <c r="CU78" s="1229"/>
      <c r="CV78" s="1229"/>
      <c r="CW78" s="1229"/>
      <c r="CX78" s="1229"/>
      <c r="CY78" s="1229"/>
      <c r="CZ78" s="1229"/>
      <c r="DA78" s="1229"/>
      <c r="DB78" s="1229"/>
      <c r="DC78" s="1229"/>
    </row>
    <row r="79" spans="2:107" ht="13.2" x14ac:dyDescent="0.2">
      <c r="B79" s="247"/>
      <c r="G79" s="1240"/>
      <c r="H79" s="1240"/>
      <c r="I79" s="1247"/>
      <c r="J79" s="1247"/>
      <c r="K79" s="1249"/>
      <c r="L79" s="1249"/>
      <c r="M79" s="1249"/>
      <c r="N79" s="1249"/>
      <c r="AN79" s="1228"/>
      <c r="AO79" s="1228"/>
      <c r="AP79" s="1228"/>
      <c r="AQ79" s="1228"/>
      <c r="AR79" s="1228"/>
      <c r="AS79" s="1228"/>
      <c r="AT79" s="1228"/>
      <c r="AU79" s="1228"/>
      <c r="AV79" s="1228"/>
      <c r="AW79" s="1228"/>
      <c r="AX79" s="1228"/>
      <c r="AY79" s="1228"/>
      <c r="AZ79" s="1228"/>
      <c r="BA79" s="1228"/>
      <c r="BB79" s="1246" t="s">
        <v>571</v>
      </c>
      <c r="BC79" s="1246"/>
      <c r="BD79" s="1246"/>
      <c r="BE79" s="1246"/>
      <c r="BF79" s="1246"/>
      <c r="BG79" s="1246"/>
      <c r="BH79" s="1246"/>
      <c r="BI79" s="1246"/>
      <c r="BJ79" s="1246"/>
      <c r="BK79" s="1246"/>
      <c r="BL79" s="1246"/>
      <c r="BM79" s="1246"/>
      <c r="BN79" s="1246"/>
      <c r="BO79" s="1246"/>
      <c r="BP79" s="1229">
        <v>5.4</v>
      </c>
      <c r="BQ79" s="1229"/>
      <c r="BR79" s="1229"/>
      <c r="BS79" s="1229"/>
      <c r="BT79" s="1229"/>
      <c r="BU79" s="1229"/>
      <c r="BV79" s="1229"/>
      <c r="BW79" s="1229"/>
      <c r="BX79" s="1229">
        <v>5.2</v>
      </c>
      <c r="BY79" s="1229"/>
      <c r="BZ79" s="1229"/>
      <c r="CA79" s="1229"/>
      <c r="CB79" s="1229"/>
      <c r="CC79" s="1229"/>
      <c r="CD79" s="1229"/>
      <c r="CE79" s="1229"/>
      <c r="CF79" s="1229">
        <v>5.2</v>
      </c>
      <c r="CG79" s="1229"/>
      <c r="CH79" s="1229"/>
      <c r="CI79" s="1229"/>
      <c r="CJ79" s="1229"/>
      <c r="CK79" s="1229"/>
      <c r="CL79" s="1229"/>
      <c r="CM79" s="1229"/>
      <c r="CN79" s="1229">
        <v>5.2</v>
      </c>
      <c r="CO79" s="1229"/>
      <c r="CP79" s="1229"/>
      <c r="CQ79" s="1229"/>
      <c r="CR79" s="1229"/>
      <c r="CS79" s="1229"/>
      <c r="CT79" s="1229"/>
      <c r="CU79" s="1229"/>
      <c r="CV79" s="1229">
        <v>5.2</v>
      </c>
      <c r="CW79" s="1229"/>
      <c r="CX79" s="1229"/>
      <c r="CY79" s="1229"/>
      <c r="CZ79" s="1229"/>
      <c r="DA79" s="1229"/>
      <c r="DB79" s="1229"/>
      <c r="DC79" s="1229"/>
    </row>
    <row r="80" spans="2:107" ht="13.2" x14ac:dyDescent="0.2">
      <c r="B80" s="247"/>
      <c r="G80" s="1240"/>
      <c r="H80" s="1240"/>
      <c r="I80" s="1247"/>
      <c r="J80" s="1247"/>
      <c r="K80" s="1249"/>
      <c r="L80" s="1249"/>
      <c r="M80" s="1249"/>
      <c r="N80" s="1249"/>
      <c r="AN80" s="1228"/>
      <c r="AO80" s="1228"/>
      <c r="AP80" s="1228"/>
      <c r="AQ80" s="1228"/>
      <c r="AR80" s="1228"/>
      <c r="AS80" s="1228"/>
      <c r="AT80" s="1228"/>
      <c r="AU80" s="1228"/>
      <c r="AV80" s="1228"/>
      <c r="AW80" s="1228"/>
      <c r="AX80" s="1228"/>
      <c r="AY80" s="1228"/>
      <c r="AZ80" s="1228"/>
      <c r="BA80" s="1228"/>
      <c r="BB80" s="1246"/>
      <c r="BC80" s="1246"/>
      <c r="BD80" s="1246"/>
      <c r="BE80" s="1246"/>
      <c r="BF80" s="1246"/>
      <c r="BG80" s="1246"/>
      <c r="BH80" s="1246"/>
      <c r="BI80" s="1246"/>
      <c r="BJ80" s="1246"/>
      <c r="BK80" s="1246"/>
      <c r="BL80" s="1246"/>
      <c r="BM80" s="1246"/>
      <c r="BN80" s="1246"/>
      <c r="BO80" s="1246"/>
      <c r="BP80" s="1229"/>
      <c r="BQ80" s="1229"/>
      <c r="BR80" s="1229"/>
      <c r="BS80" s="1229"/>
      <c r="BT80" s="1229"/>
      <c r="BU80" s="1229"/>
      <c r="BV80" s="1229"/>
      <c r="BW80" s="1229"/>
      <c r="BX80" s="1229"/>
      <c r="BY80" s="1229"/>
      <c r="BZ80" s="1229"/>
      <c r="CA80" s="1229"/>
      <c r="CB80" s="1229"/>
      <c r="CC80" s="1229"/>
      <c r="CD80" s="1229"/>
      <c r="CE80" s="1229"/>
      <c r="CF80" s="1229"/>
      <c r="CG80" s="1229"/>
      <c r="CH80" s="1229"/>
      <c r="CI80" s="1229"/>
      <c r="CJ80" s="1229"/>
      <c r="CK80" s="1229"/>
      <c r="CL80" s="1229"/>
      <c r="CM80" s="1229"/>
      <c r="CN80" s="1229"/>
      <c r="CO80" s="1229"/>
      <c r="CP80" s="1229"/>
      <c r="CQ80" s="1229"/>
      <c r="CR80" s="1229"/>
      <c r="CS80" s="1229"/>
      <c r="CT80" s="1229"/>
      <c r="CU80" s="1229"/>
      <c r="CV80" s="1229"/>
      <c r="CW80" s="1229"/>
      <c r="CX80" s="1229"/>
      <c r="CY80" s="1229"/>
      <c r="CZ80" s="1229"/>
      <c r="DA80" s="1229"/>
      <c r="DB80" s="1229"/>
      <c r="DC80" s="1229"/>
    </row>
    <row r="81" spans="2:109" ht="13.2" x14ac:dyDescent="0.2">
      <c r="B81" s="247"/>
    </row>
    <row r="82" spans="2:109" ht="16.2" x14ac:dyDescent="0.2">
      <c r="B82" s="247"/>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cWw/x/Nf8bKmzpwa3dDj4wuW9QbhNEvHK5a5V/E9W2IiHgS7vKIVfvIG+FSVtE78C/TtGiCzwyFFOQtWCyHikQ==" saltValue="vr7mVuXdqLenltxZmximBg==" spinCount="100000" sheet="1" objects="1" scenarios="1" formatCells="0"/>
  <dataConsolidate/>
  <mergeCells count="112">
    <mergeCell ref="G77:H80"/>
    <mergeCell ref="I77:J78"/>
    <mergeCell ref="K77:K78"/>
    <mergeCell ref="L77:L78"/>
    <mergeCell ref="M77:M78"/>
    <mergeCell ref="CN79:CU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CN55:CU56"/>
    <mergeCell ref="CV55:DC56"/>
    <mergeCell ref="CV72:DC72"/>
    <mergeCell ref="BX72:CE72"/>
    <mergeCell ref="CF72:CM72"/>
    <mergeCell ref="CN72:CU72"/>
    <mergeCell ref="CV57:DC58"/>
    <mergeCell ref="BB75:BO76"/>
    <mergeCell ref="BP75:BW76"/>
    <mergeCell ref="BX75:CE76"/>
    <mergeCell ref="CF75:CM76"/>
    <mergeCell ref="CN75:CU76"/>
    <mergeCell ref="CV75:DC76"/>
    <mergeCell ref="BX73:CE74"/>
    <mergeCell ref="CF73:CM74"/>
    <mergeCell ref="CN73:CU74"/>
    <mergeCell ref="BX57:CE58"/>
    <mergeCell ref="CF57:CM58"/>
    <mergeCell ref="CN57:CU58"/>
    <mergeCell ref="AN65:DC69"/>
    <mergeCell ref="AN55:BA58"/>
    <mergeCell ref="BB55:BO56"/>
    <mergeCell ref="BP55:BW56"/>
    <mergeCell ref="BP57:BW58"/>
    <mergeCell ref="G72:J72"/>
    <mergeCell ref="AN72:BO72"/>
    <mergeCell ref="BP72:BW72"/>
    <mergeCell ref="G73:H76"/>
    <mergeCell ref="I73:J74"/>
    <mergeCell ref="K73:K74"/>
    <mergeCell ref="L73:L74"/>
    <mergeCell ref="M73:M74"/>
    <mergeCell ref="N73:N74"/>
    <mergeCell ref="AN73:BA76"/>
    <mergeCell ref="BB73:BO74"/>
    <mergeCell ref="BP73:BW74"/>
    <mergeCell ref="G55:H58"/>
    <mergeCell ref="I55:J56"/>
    <mergeCell ref="K55:K56"/>
    <mergeCell ref="L55:L56"/>
    <mergeCell ref="M55:M56"/>
    <mergeCell ref="N55:N56"/>
    <mergeCell ref="I57:J58"/>
    <mergeCell ref="K57:K58"/>
    <mergeCell ref="I53:J54"/>
    <mergeCell ref="K53:K54"/>
    <mergeCell ref="L53:L54"/>
    <mergeCell ref="M53:M54"/>
    <mergeCell ref="N53:N54"/>
    <mergeCell ref="L57:L58"/>
    <mergeCell ref="M57:M58"/>
    <mergeCell ref="N57:N58"/>
    <mergeCell ref="BB57:BO58"/>
    <mergeCell ref="CF53:CM54"/>
    <mergeCell ref="AN51:BA54"/>
    <mergeCell ref="BB51:BO52"/>
    <mergeCell ref="BP51:BW52"/>
    <mergeCell ref="L51:L52"/>
    <mergeCell ref="M51:M52"/>
    <mergeCell ref="N51:N52"/>
    <mergeCell ref="BB53:BO54"/>
    <mergeCell ref="BP53:BW54"/>
    <mergeCell ref="BX53:CE54"/>
    <mergeCell ref="BX55:CE56"/>
    <mergeCell ref="CF55:CM56"/>
    <mergeCell ref="CV50:DC50"/>
    <mergeCell ref="CV51:DC52"/>
    <mergeCell ref="CN51:CU52"/>
    <mergeCell ref="G51:H54"/>
    <mergeCell ref="BX51:CE52"/>
    <mergeCell ref="CF51:CM52"/>
    <mergeCell ref="AN43:DC47"/>
    <mergeCell ref="CV53:DC54"/>
    <mergeCell ref="G50:J50"/>
    <mergeCell ref="AN50:BO50"/>
    <mergeCell ref="BP50:BW50"/>
    <mergeCell ref="BX50:CE50"/>
    <mergeCell ref="CF50:CM50"/>
    <mergeCell ref="CN50:CU50"/>
    <mergeCell ref="CN53:CU54"/>
    <mergeCell ref="I51:J52"/>
    <mergeCell ref="K51:K52"/>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ABDAA-B47A-4C74-928D-A18AD1599039}">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483</v>
      </c>
    </row>
  </sheetData>
  <sheetProtection algorithmName="SHA-512" hashValue="VBEx4eYTvogkljVX5AOsuQ+c10ZQ53Xf008b8wsset3oXwpLnhjB3YWW+p4EjTVc4aoCqfZQmSBDwRioW764jQ==" saltValue="XW9PmOjGKSwknok488kM/Q=="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A6D436-FDBD-4A7F-8638-E74A1A15F6DA}">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483</v>
      </c>
    </row>
  </sheetData>
  <sheetProtection algorithmName="SHA-512" hashValue="7/LUkfP3Y4aHTFKdR7rZj/GnL5aVJyh3YhycjULe0auQvmnjXpusOcZgnkNZfsJjcKGTZpb9juLyZcBlTmFALg==" saltValue="BUbWzAmLOECFxP3VAAp5mg=="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532</v>
      </c>
      <c r="G2" s="137"/>
      <c r="H2" s="138"/>
    </row>
    <row r="3" spans="1:8" x14ac:dyDescent="0.2">
      <c r="A3" s="134" t="s">
        <v>525</v>
      </c>
      <c r="B3" s="139"/>
      <c r="C3" s="140"/>
      <c r="D3" s="141">
        <v>49534</v>
      </c>
      <c r="E3" s="142"/>
      <c r="F3" s="143">
        <v>52191</v>
      </c>
      <c r="G3" s="144"/>
      <c r="H3" s="145"/>
    </row>
    <row r="4" spans="1:8" x14ac:dyDescent="0.2">
      <c r="A4" s="146"/>
      <c r="B4" s="147"/>
      <c r="C4" s="148"/>
      <c r="D4" s="149">
        <v>17339</v>
      </c>
      <c r="E4" s="150"/>
      <c r="F4" s="151">
        <v>26807</v>
      </c>
      <c r="G4" s="152"/>
      <c r="H4" s="153"/>
    </row>
    <row r="5" spans="1:8" x14ac:dyDescent="0.2">
      <c r="A5" s="134" t="s">
        <v>527</v>
      </c>
      <c r="B5" s="139"/>
      <c r="C5" s="140"/>
      <c r="D5" s="141">
        <v>50382</v>
      </c>
      <c r="E5" s="142"/>
      <c r="F5" s="143">
        <v>48105</v>
      </c>
      <c r="G5" s="144"/>
      <c r="H5" s="145"/>
    </row>
    <row r="6" spans="1:8" x14ac:dyDescent="0.2">
      <c r="A6" s="146"/>
      <c r="B6" s="147"/>
      <c r="C6" s="148"/>
      <c r="D6" s="149">
        <v>17575</v>
      </c>
      <c r="E6" s="150"/>
      <c r="F6" s="151">
        <v>24072</v>
      </c>
      <c r="G6" s="152"/>
      <c r="H6" s="153"/>
    </row>
    <row r="7" spans="1:8" x14ac:dyDescent="0.2">
      <c r="A7" s="134" t="s">
        <v>528</v>
      </c>
      <c r="B7" s="139"/>
      <c r="C7" s="140"/>
      <c r="D7" s="141">
        <v>68653</v>
      </c>
      <c r="E7" s="142"/>
      <c r="F7" s="143">
        <v>47446</v>
      </c>
      <c r="G7" s="144"/>
      <c r="H7" s="145"/>
    </row>
    <row r="8" spans="1:8" x14ac:dyDescent="0.2">
      <c r="A8" s="146"/>
      <c r="B8" s="147"/>
      <c r="C8" s="148"/>
      <c r="D8" s="149">
        <v>27264</v>
      </c>
      <c r="E8" s="150"/>
      <c r="F8" s="151">
        <v>24371</v>
      </c>
      <c r="G8" s="152"/>
      <c r="H8" s="153"/>
    </row>
    <row r="9" spans="1:8" x14ac:dyDescent="0.2">
      <c r="A9" s="134" t="s">
        <v>529</v>
      </c>
      <c r="B9" s="139"/>
      <c r="C9" s="140"/>
      <c r="D9" s="141">
        <v>105957</v>
      </c>
      <c r="E9" s="142"/>
      <c r="F9" s="143">
        <v>48387</v>
      </c>
      <c r="G9" s="144"/>
      <c r="H9" s="145"/>
    </row>
    <row r="10" spans="1:8" x14ac:dyDescent="0.2">
      <c r="A10" s="146"/>
      <c r="B10" s="147"/>
      <c r="C10" s="148"/>
      <c r="D10" s="149">
        <v>38829</v>
      </c>
      <c r="E10" s="150"/>
      <c r="F10" s="151">
        <v>25592</v>
      </c>
      <c r="G10" s="152"/>
      <c r="H10" s="153"/>
    </row>
    <row r="11" spans="1:8" x14ac:dyDescent="0.2">
      <c r="A11" s="134" t="s">
        <v>530</v>
      </c>
      <c r="B11" s="139"/>
      <c r="C11" s="140"/>
      <c r="D11" s="141">
        <v>71551</v>
      </c>
      <c r="E11" s="142"/>
      <c r="F11" s="143">
        <v>49684</v>
      </c>
      <c r="G11" s="144"/>
      <c r="H11" s="145"/>
    </row>
    <row r="12" spans="1:8" x14ac:dyDescent="0.2">
      <c r="A12" s="146"/>
      <c r="B12" s="147"/>
      <c r="C12" s="154"/>
      <c r="D12" s="149">
        <v>26470</v>
      </c>
      <c r="E12" s="150"/>
      <c r="F12" s="151">
        <v>28303</v>
      </c>
      <c r="G12" s="152"/>
      <c r="H12" s="153"/>
    </row>
    <row r="13" spans="1:8" x14ac:dyDescent="0.2">
      <c r="A13" s="134"/>
      <c r="B13" s="139"/>
      <c r="C13" s="140"/>
      <c r="D13" s="141">
        <v>69215</v>
      </c>
      <c r="E13" s="142"/>
      <c r="F13" s="143">
        <v>49163</v>
      </c>
      <c r="G13" s="155"/>
      <c r="H13" s="145"/>
    </row>
    <row r="14" spans="1:8" x14ac:dyDescent="0.2">
      <c r="A14" s="146"/>
      <c r="B14" s="147"/>
      <c r="C14" s="148"/>
      <c r="D14" s="149">
        <v>25495</v>
      </c>
      <c r="E14" s="150"/>
      <c r="F14" s="151">
        <v>25829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4.93</v>
      </c>
      <c r="C19" s="156">
        <f>ROUND(VALUE(SUBSTITUTE(実質収支比率等に係る経年分析!G$48,"▲","-")),2)</f>
        <v>5.48</v>
      </c>
      <c r="D19" s="156">
        <f>ROUND(VALUE(SUBSTITUTE(実質収支比率等に係る経年分析!H$48,"▲","-")),2)</f>
        <v>3.14</v>
      </c>
      <c r="E19" s="156">
        <f>ROUND(VALUE(SUBSTITUTE(実質収支比率等に係る経年分析!I$48,"▲","-")),2)</f>
        <v>3.42</v>
      </c>
      <c r="F19" s="156">
        <f>ROUND(VALUE(SUBSTITUTE(実質収支比率等に係る経年分析!J$48,"▲","-")),2)</f>
        <v>3.43</v>
      </c>
    </row>
    <row r="20" spans="1:11" x14ac:dyDescent="0.2">
      <c r="A20" s="156" t="s">
        <v>53</v>
      </c>
      <c r="B20" s="156">
        <f>ROUND(VALUE(SUBSTITUTE(実質収支比率等に係る経年分析!F$47,"▲","-")),2)</f>
        <v>1.73</v>
      </c>
      <c r="C20" s="156">
        <f>ROUND(VALUE(SUBSTITUTE(実質収支比率等に係る経年分析!G$47,"▲","-")),2)</f>
        <v>4.3099999999999996</v>
      </c>
      <c r="D20" s="156">
        <f>ROUND(VALUE(SUBSTITUTE(実質収支比率等に係る経年分析!H$47,"▲","-")),2)</f>
        <v>5.43</v>
      </c>
      <c r="E20" s="156">
        <f>ROUND(VALUE(SUBSTITUTE(実質収支比率等に係る経年分析!I$47,"▲","-")),2)</f>
        <v>6.09</v>
      </c>
      <c r="F20" s="156">
        <f>ROUND(VALUE(SUBSTITUTE(実質収支比率等に係る経年分析!J$47,"▲","-")),2)</f>
        <v>5.97</v>
      </c>
    </row>
    <row r="21" spans="1:11" x14ac:dyDescent="0.2">
      <c r="A21" s="156" t="s">
        <v>54</v>
      </c>
      <c r="B21" s="156">
        <f>IF(ISNUMBER(VALUE(SUBSTITUTE(実質収支比率等に係る経年分析!F$49,"▲","-"))),ROUND(VALUE(SUBSTITUTE(実質収支比率等に係る経年分析!F$49,"▲","-")),2),NA())</f>
        <v>2.34</v>
      </c>
      <c r="C21" s="156">
        <f>IF(ISNUMBER(VALUE(SUBSTITUTE(実質収支比率等に係る経年分析!G$49,"▲","-"))),ROUND(VALUE(SUBSTITUTE(実質収支比率等に係る経年分析!G$49,"▲","-")),2),NA())</f>
        <v>3.43</v>
      </c>
      <c r="D21" s="156">
        <f>IF(ISNUMBER(VALUE(SUBSTITUTE(実質収支比率等に係る経年分析!H$49,"▲","-"))),ROUND(VALUE(SUBSTITUTE(実質収支比率等に係る経年分析!H$49,"▲","-")),2),NA())</f>
        <v>0.65</v>
      </c>
      <c r="E21" s="156">
        <f>IF(ISNUMBER(VALUE(SUBSTITUTE(実質収支比率等に係る経年分析!I$49,"▲","-"))),ROUND(VALUE(SUBSTITUTE(実質収支比率等に係る経年分析!I$49,"▲","-")),2),NA())</f>
        <v>2.25</v>
      </c>
      <c r="F21" s="156">
        <f>IF(ISNUMBER(VALUE(SUBSTITUTE(実質収支比率等に係る経年分析!J$49,"▲","-"))),ROUND(VALUE(SUBSTITUTE(実質収支比率等に係る経年分析!J$49,"▲","-")),2),NA())</f>
        <v>0.09</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0.01</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7.0000000000000007E-2</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0.04</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集落排水事業会計</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0.04</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0.06</v>
      </c>
    </row>
    <row r="30" spans="1:11" x14ac:dyDescent="0.2">
      <c r="A30" s="157" t="str">
        <f>IF(連結実質赤字比率に係る赤字・黒字の構成分析!C$40="",NA(),連結実質赤字比率に係る赤字・黒字の構成分析!C$40)</f>
        <v>簡易水道事業会計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0.06</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0.08</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0.11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0.17</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0.19</v>
      </c>
    </row>
    <row r="31" spans="1:11" x14ac:dyDescent="0.2">
      <c r="A31" s="157" t="str">
        <f>IF(連結実質赤字比率に係る赤字・黒字の構成分析!C$39="",NA(),連結実質赤字比率に係る赤字・黒字の構成分析!C$39)</f>
        <v>介護保険特別会計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0.5</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0.95</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0.91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0.51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0.47</v>
      </c>
    </row>
    <row r="32" spans="1:11" x14ac:dyDescent="0.2">
      <c r="A32" s="157" t="str">
        <f>IF(連結実質赤字比率に係る赤字・黒字の構成分析!C$38="",NA(),連結実質赤字比率に係る赤字・黒字の構成分析!C$38)</f>
        <v>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1.1399999999999999</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1.63</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1.17</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0.61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0.61</v>
      </c>
    </row>
    <row r="33" spans="1:16" x14ac:dyDescent="0.2">
      <c r="A33" s="157" t="str">
        <f>IF(連結実質赤字比率に係る赤字・黒字の構成分析!C$37="",NA(),連結実質赤字比率に係る赤字・黒字の構成分析!C$37)</f>
        <v>競輪特別会計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0.59</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0.6</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0.93</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0.99</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1.18</v>
      </c>
    </row>
    <row r="34" spans="1:16" x14ac:dyDescent="0.2">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4.92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5.47</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3.13</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3.41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3.43</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7.77</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7.49</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8.3000000000000007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7.05</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6.72</v>
      </c>
    </row>
    <row r="36" spans="1:16" x14ac:dyDescent="0.2">
      <c r="A36" s="157" t="str">
        <f>IF(連結実質赤字比率に係る赤字・黒字の構成分析!C$34="",NA(),連結実質赤字比率に係る赤字・黒字の構成分析!C$34)</f>
        <v>下水道事業会計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8.23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8.35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8.83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8.5500000000000007</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7.65</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10798</v>
      </c>
      <c r="E42" s="158"/>
      <c r="F42" s="158"/>
      <c r="G42" s="158">
        <f>'実質公債費比率（分子）の構造'!L$52</f>
        <v>10692</v>
      </c>
      <c r="H42" s="158"/>
      <c r="I42" s="158"/>
      <c r="J42" s="158">
        <f>'実質公債費比率（分子）の構造'!M$52</f>
        <v>10849</v>
      </c>
      <c r="K42" s="158"/>
      <c r="L42" s="158"/>
      <c r="M42" s="158">
        <f>'実質公債費比率（分子）の構造'!N$52</f>
        <v>10852</v>
      </c>
      <c r="N42" s="158"/>
      <c r="O42" s="158"/>
      <c r="P42" s="158">
        <f>'実質公債費比率（分子）の構造'!O$52</f>
        <v>10938</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99</v>
      </c>
      <c r="C44" s="158"/>
      <c r="D44" s="158"/>
      <c r="E44" s="158">
        <f>'実質公債費比率（分子）の構造'!L$50</f>
        <v>237</v>
      </c>
      <c r="F44" s="158"/>
      <c r="G44" s="158"/>
      <c r="H44" s="158">
        <f>'実質公債費比率（分子）の構造'!M$50</f>
        <v>228</v>
      </c>
      <c r="I44" s="158"/>
      <c r="J44" s="158"/>
      <c r="K44" s="158">
        <f>'実質公債費比率（分子）の構造'!N$50</f>
        <v>219</v>
      </c>
      <c r="L44" s="158"/>
      <c r="M44" s="158"/>
      <c r="N44" s="158">
        <f>'実質公債費比率（分子）の構造'!O$50</f>
        <v>344</v>
      </c>
      <c r="O44" s="158"/>
      <c r="P44" s="158"/>
    </row>
    <row r="45" spans="1:16" x14ac:dyDescent="0.2">
      <c r="A45" s="158" t="s">
        <v>63</v>
      </c>
      <c r="B45" s="158">
        <f>'実質公債費比率（分子）の構造'!K$49</f>
        <v>154</v>
      </c>
      <c r="C45" s="158"/>
      <c r="D45" s="158"/>
      <c r="E45" s="158">
        <f>'実質公債費比率（分子）の構造'!L$49</f>
        <v>141</v>
      </c>
      <c r="F45" s="158"/>
      <c r="G45" s="158"/>
      <c r="H45" s="158">
        <f>'実質公債費比率（分子）の構造'!M$49</f>
        <v>148</v>
      </c>
      <c r="I45" s="158"/>
      <c r="J45" s="158"/>
      <c r="K45" s="158">
        <f>'実質公債費比率（分子）の構造'!N$49</f>
        <v>146</v>
      </c>
      <c r="L45" s="158"/>
      <c r="M45" s="158"/>
      <c r="N45" s="158">
        <f>'実質公債費比率（分子）の構造'!O$49</f>
        <v>148</v>
      </c>
      <c r="O45" s="158"/>
      <c r="P45" s="158"/>
    </row>
    <row r="46" spans="1:16" x14ac:dyDescent="0.2">
      <c r="A46" s="158" t="s">
        <v>64</v>
      </c>
      <c r="B46" s="158">
        <f>'実質公債費比率（分子）の構造'!K$48</f>
        <v>3161</v>
      </c>
      <c r="C46" s="158"/>
      <c r="D46" s="158"/>
      <c r="E46" s="158">
        <f>'実質公債費比率（分子）の構造'!L$48</f>
        <v>2706</v>
      </c>
      <c r="F46" s="158"/>
      <c r="G46" s="158"/>
      <c r="H46" s="158">
        <f>'実質公債費比率（分子）の構造'!M$48</f>
        <v>2724</v>
      </c>
      <c r="I46" s="158"/>
      <c r="J46" s="158"/>
      <c r="K46" s="158">
        <f>'実質公債費比率（分子）の構造'!N$48</f>
        <v>2737</v>
      </c>
      <c r="L46" s="158"/>
      <c r="M46" s="158"/>
      <c r="N46" s="158">
        <f>'実質公債費比率（分子）の構造'!O$48</f>
        <v>2761</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13235</v>
      </c>
      <c r="C49" s="158"/>
      <c r="D49" s="158"/>
      <c r="E49" s="158">
        <f>'実質公債費比率（分子）の構造'!L$45</f>
        <v>13409</v>
      </c>
      <c r="F49" s="158"/>
      <c r="G49" s="158"/>
      <c r="H49" s="158">
        <f>'実質公債費比率（分子）の構造'!M$45</f>
        <v>13764</v>
      </c>
      <c r="I49" s="158"/>
      <c r="J49" s="158"/>
      <c r="K49" s="158">
        <f>'実質公債費比率（分子）の構造'!N$45</f>
        <v>13133</v>
      </c>
      <c r="L49" s="158"/>
      <c r="M49" s="158"/>
      <c r="N49" s="158">
        <f>'実質公債費比率（分子）の構造'!O$45</f>
        <v>12791</v>
      </c>
      <c r="O49" s="158"/>
      <c r="P49" s="158"/>
    </row>
    <row r="50" spans="1:16" x14ac:dyDescent="0.2">
      <c r="A50" s="158" t="s">
        <v>67</v>
      </c>
      <c r="B50" s="158" t="e">
        <f>NA()</f>
        <v>#N/A</v>
      </c>
      <c r="C50" s="158">
        <f>IF(ISNUMBER('実質公債費比率（分子）の構造'!K$53),'実質公債費比率（分子）の構造'!K$53,NA())</f>
        <v>5851</v>
      </c>
      <c r="D50" s="158" t="e">
        <f>NA()</f>
        <v>#N/A</v>
      </c>
      <c r="E50" s="158" t="e">
        <f>NA()</f>
        <v>#N/A</v>
      </c>
      <c r="F50" s="158">
        <f>IF(ISNUMBER('実質公債費比率（分子）の構造'!L$53),'実質公債費比率（分子）の構造'!L$53,NA())</f>
        <v>5801</v>
      </c>
      <c r="G50" s="158" t="e">
        <f>NA()</f>
        <v>#N/A</v>
      </c>
      <c r="H50" s="158" t="e">
        <f>NA()</f>
        <v>#N/A</v>
      </c>
      <c r="I50" s="158">
        <f>IF(ISNUMBER('実質公債費比率（分子）の構造'!M$53),'実質公債費比率（分子）の構造'!M$53,NA())</f>
        <v>6015</v>
      </c>
      <c r="J50" s="158" t="e">
        <f>NA()</f>
        <v>#N/A</v>
      </c>
      <c r="K50" s="158" t="e">
        <f>NA()</f>
        <v>#N/A</v>
      </c>
      <c r="L50" s="158">
        <f>IF(ISNUMBER('実質公債費比率（分子）の構造'!N$53),'実質公債費比率（分子）の構造'!N$53,NA())</f>
        <v>5383</v>
      </c>
      <c r="M50" s="158" t="e">
        <f>NA()</f>
        <v>#N/A</v>
      </c>
      <c r="N50" s="158" t="e">
        <f>NA()</f>
        <v>#N/A</v>
      </c>
      <c r="O50" s="158">
        <f>IF(ISNUMBER('実質公債費比率（分子）の構造'!O$53),'実質公債費比率（分子）の構造'!O$53,NA())</f>
        <v>5106</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114026</v>
      </c>
      <c r="E56" s="157"/>
      <c r="F56" s="157"/>
      <c r="G56" s="157">
        <f>'将来負担比率（分子）の構造'!J$52</f>
        <v>111802</v>
      </c>
      <c r="H56" s="157"/>
      <c r="I56" s="157"/>
      <c r="J56" s="157">
        <f>'将来負担比率（分子）の構造'!K$52</f>
        <v>110553</v>
      </c>
      <c r="K56" s="157"/>
      <c r="L56" s="157"/>
      <c r="M56" s="157">
        <f>'将来負担比率（分子）の構造'!L$52</f>
        <v>110513</v>
      </c>
      <c r="N56" s="157"/>
      <c r="O56" s="157"/>
      <c r="P56" s="157">
        <f>'将来負担比率（分子）の構造'!M$52</f>
        <v>106931</v>
      </c>
    </row>
    <row r="57" spans="1:16" x14ac:dyDescent="0.2">
      <c r="A57" s="157" t="s">
        <v>42</v>
      </c>
      <c r="B57" s="157"/>
      <c r="C57" s="157"/>
      <c r="D57" s="157">
        <f>'将来負担比率（分子）の構造'!I$51</f>
        <v>41951</v>
      </c>
      <c r="E57" s="157"/>
      <c r="F57" s="157"/>
      <c r="G57" s="157">
        <f>'将来負担比率（分子）の構造'!J$51</f>
        <v>40127</v>
      </c>
      <c r="H57" s="157"/>
      <c r="I57" s="157"/>
      <c r="J57" s="157">
        <f>'将来負担比率（分子）の構造'!K$51</f>
        <v>39597</v>
      </c>
      <c r="K57" s="157"/>
      <c r="L57" s="157"/>
      <c r="M57" s="157">
        <f>'将来負担比率（分子）の構造'!L$51</f>
        <v>41236</v>
      </c>
      <c r="N57" s="157"/>
      <c r="O57" s="157"/>
      <c r="P57" s="157">
        <f>'将来負担比率（分子）の構造'!M$51</f>
        <v>41708</v>
      </c>
    </row>
    <row r="58" spans="1:16" x14ac:dyDescent="0.2">
      <c r="A58" s="157" t="s">
        <v>41</v>
      </c>
      <c r="B58" s="157"/>
      <c r="C58" s="157"/>
      <c r="D58" s="157">
        <f>'将来負担比率（分子）の構造'!I$50</f>
        <v>9768</v>
      </c>
      <c r="E58" s="157"/>
      <c r="F58" s="157"/>
      <c r="G58" s="157">
        <f>'将来負担比率（分子）の構造'!J$50</f>
        <v>14702</v>
      </c>
      <c r="H58" s="157"/>
      <c r="I58" s="157"/>
      <c r="J58" s="157">
        <f>'将来負担比率（分子）の構造'!K$50</f>
        <v>15615</v>
      </c>
      <c r="K58" s="157"/>
      <c r="L58" s="157"/>
      <c r="M58" s="157">
        <f>'将来負担比率（分子）の構造'!L$50</f>
        <v>16942</v>
      </c>
      <c r="N58" s="157"/>
      <c r="O58" s="157"/>
      <c r="P58" s="157">
        <f>'将来負担比率（分子）の構造'!M$50</f>
        <v>16533</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14915</v>
      </c>
      <c r="C62" s="157"/>
      <c r="D62" s="157"/>
      <c r="E62" s="157">
        <f>'将来負担比率（分子）の構造'!J$45</f>
        <v>15338</v>
      </c>
      <c r="F62" s="157"/>
      <c r="G62" s="157"/>
      <c r="H62" s="157">
        <f>'将来負担比率（分子）の構造'!K$45</f>
        <v>15304</v>
      </c>
      <c r="I62" s="157"/>
      <c r="J62" s="157"/>
      <c r="K62" s="157">
        <f>'将来負担比率（分子）の構造'!L$45</f>
        <v>15584</v>
      </c>
      <c r="L62" s="157"/>
      <c r="M62" s="157"/>
      <c r="N62" s="157">
        <f>'将来負担比率（分子）の構造'!M$45</f>
        <v>15716</v>
      </c>
      <c r="O62" s="157"/>
      <c r="P62" s="157"/>
    </row>
    <row r="63" spans="1:16" x14ac:dyDescent="0.2">
      <c r="A63" s="157" t="s">
        <v>34</v>
      </c>
      <c r="B63" s="157">
        <f>'将来負担比率（分子）の構造'!I$44</f>
        <v>843</v>
      </c>
      <c r="C63" s="157"/>
      <c r="D63" s="157"/>
      <c r="E63" s="157">
        <f>'将来負担比率（分子）の構造'!J$44</f>
        <v>715</v>
      </c>
      <c r="F63" s="157"/>
      <c r="G63" s="157"/>
      <c r="H63" s="157">
        <f>'将来負担比率（分子）の構造'!K$44</f>
        <v>564</v>
      </c>
      <c r="I63" s="157"/>
      <c r="J63" s="157"/>
      <c r="K63" s="157">
        <f>'将来負担比率（分子）の構造'!L$44</f>
        <v>416</v>
      </c>
      <c r="L63" s="157"/>
      <c r="M63" s="157"/>
      <c r="N63" s="157">
        <f>'将来負担比率（分子）の構造'!M$44</f>
        <v>261</v>
      </c>
      <c r="O63" s="157"/>
      <c r="P63" s="157"/>
    </row>
    <row r="64" spans="1:16" x14ac:dyDescent="0.2">
      <c r="A64" s="157" t="s">
        <v>33</v>
      </c>
      <c r="B64" s="157">
        <f>'将来負担比率（分子）の構造'!I$43</f>
        <v>39955</v>
      </c>
      <c r="C64" s="157"/>
      <c r="D64" s="157"/>
      <c r="E64" s="157">
        <f>'将来負担比率（分子）の構造'!J$43</f>
        <v>38541</v>
      </c>
      <c r="F64" s="157"/>
      <c r="G64" s="157"/>
      <c r="H64" s="157">
        <f>'将来負担比率（分子）の構造'!K$43</f>
        <v>38002</v>
      </c>
      <c r="I64" s="157"/>
      <c r="J64" s="157"/>
      <c r="K64" s="157">
        <f>'将来負担比率（分子）の構造'!L$43</f>
        <v>38927</v>
      </c>
      <c r="L64" s="157"/>
      <c r="M64" s="157"/>
      <c r="N64" s="157">
        <f>'将来負担比率（分子）の構造'!M$43</f>
        <v>38675</v>
      </c>
      <c r="O64" s="157"/>
      <c r="P64" s="157"/>
    </row>
    <row r="65" spans="1:16" x14ac:dyDescent="0.2">
      <c r="A65" s="157" t="s">
        <v>32</v>
      </c>
      <c r="B65" s="157">
        <f>'将来負担比率（分子）の構造'!I$42</f>
        <v>2879</v>
      </c>
      <c r="C65" s="157"/>
      <c r="D65" s="157"/>
      <c r="E65" s="157">
        <f>'将来負担比率（分子）の構造'!J$42</f>
        <v>2642</v>
      </c>
      <c r="F65" s="157"/>
      <c r="G65" s="157"/>
      <c r="H65" s="157">
        <f>'将来負担比率（分子）の構造'!K$42</f>
        <v>2414</v>
      </c>
      <c r="I65" s="157"/>
      <c r="J65" s="157"/>
      <c r="K65" s="157">
        <f>'将来負担比率（分子）の構造'!L$42</f>
        <v>4233</v>
      </c>
      <c r="L65" s="157"/>
      <c r="M65" s="157"/>
      <c r="N65" s="157">
        <f>'将来負担比率（分子）の構造'!M$42</f>
        <v>3889</v>
      </c>
      <c r="O65" s="157"/>
      <c r="P65" s="157"/>
    </row>
    <row r="66" spans="1:16" x14ac:dyDescent="0.2">
      <c r="A66" s="157" t="s">
        <v>31</v>
      </c>
      <c r="B66" s="157">
        <f>'将来負担比率（分子）の構造'!I$41</f>
        <v>142915</v>
      </c>
      <c r="C66" s="157"/>
      <c r="D66" s="157"/>
      <c r="E66" s="157">
        <f>'将来負担比率（分子）の構造'!J$41</f>
        <v>137812</v>
      </c>
      <c r="F66" s="157"/>
      <c r="G66" s="157"/>
      <c r="H66" s="157">
        <f>'将来負担比率（分子）の構造'!K$41</f>
        <v>132838</v>
      </c>
      <c r="I66" s="157"/>
      <c r="J66" s="157"/>
      <c r="K66" s="157">
        <f>'将来負担比率（分子）の構造'!L$41</f>
        <v>135590</v>
      </c>
      <c r="L66" s="157"/>
      <c r="M66" s="157"/>
      <c r="N66" s="157">
        <f>'将来負担比率（分子）の構造'!M$41</f>
        <v>134630</v>
      </c>
      <c r="O66" s="157"/>
      <c r="P66" s="157"/>
    </row>
    <row r="67" spans="1:16" x14ac:dyDescent="0.2">
      <c r="A67" s="157" t="s">
        <v>71</v>
      </c>
      <c r="B67" s="157" t="e">
        <f>NA()</f>
        <v>#N/A</v>
      </c>
      <c r="C67" s="157">
        <f>IF(ISNUMBER('将来負担比率（分子）の構造'!I$53), IF('将来負担比率（分子）の構造'!I$53 &lt; 0, 0, '将来負担比率（分子）の構造'!I$53), NA())</f>
        <v>35762</v>
      </c>
      <c r="D67" s="157" t="e">
        <f>NA()</f>
        <v>#N/A</v>
      </c>
      <c r="E67" s="157" t="e">
        <f>NA()</f>
        <v>#N/A</v>
      </c>
      <c r="F67" s="157">
        <f>IF(ISNUMBER('将来負担比率（分子）の構造'!J$53), IF('将来負担比率（分子）の構造'!J$53 &lt; 0, 0, '将来負担比率（分子）の構造'!J$53), NA())</f>
        <v>28417</v>
      </c>
      <c r="G67" s="157" t="e">
        <f>NA()</f>
        <v>#N/A</v>
      </c>
      <c r="H67" s="157" t="e">
        <f>NA()</f>
        <v>#N/A</v>
      </c>
      <c r="I67" s="157">
        <f>IF(ISNUMBER('将来負担比率（分子）の構造'!K$53), IF('将来負担比率（分子）の構造'!K$53 &lt; 0, 0, '将来負担比率（分子）の構造'!K$53), NA())</f>
        <v>23356</v>
      </c>
      <c r="J67" s="157" t="e">
        <f>NA()</f>
        <v>#N/A</v>
      </c>
      <c r="K67" s="157" t="e">
        <f>NA()</f>
        <v>#N/A</v>
      </c>
      <c r="L67" s="157">
        <f>IF(ISNUMBER('将来負担比率（分子）の構造'!L$53), IF('将来負担比率（分子）の構造'!L$53 &lt; 0, 0, '将来負担比率（分子）の構造'!L$53), NA())</f>
        <v>26059</v>
      </c>
      <c r="M67" s="157" t="e">
        <f>NA()</f>
        <v>#N/A</v>
      </c>
      <c r="N67" s="157" t="e">
        <f>NA()</f>
        <v>#N/A</v>
      </c>
      <c r="O67" s="157">
        <f>IF(ISNUMBER('将来負担比率（分子）の構造'!M$53), IF('将来負担比率（分子）の構造'!M$53 &lt; 0, 0, '将来負担比率（分子）の構造'!M$53), NA())</f>
        <v>27999</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3405</v>
      </c>
      <c r="C72" s="161">
        <f>基金残高に係る経年分析!G55</f>
        <v>3905</v>
      </c>
      <c r="D72" s="161">
        <f>基金残高に係る経年分析!H55</f>
        <v>3909</v>
      </c>
    </row>
    <row r="73" spans="1:16" x14ac:dyDescent="0.2">
      <c r="A73" s="160" t="s">
        <v>74</v>
      </c>
      <c r="B73" s="161">
        <f>基金残高に係る経年分析!F56</f>
        <v>203</v>
      </c>
      <c r="C73" s="161">
        <f>基金残高に係る経年分析!G56</f>
        <v>522</v>
      </c>
      <c r="D73" s="161">
        <f>基金残高に係る経年分析!H56</f>
        <v>793</v>
      </c>
    </row>
    <row r="74" spans="1:16" x14ac:dyDescent="0.2">
      <c r="A74" s="160" t="s">
        <v>75</v>
      </c>
      <c r="B74" s="161">
        <f>基金残高に係る経年分析!F57</f>
        <v>8964</v>
      </c>
      <c r="C74" s="161">
        <f>基金残高に係る経年分析!G57</f>
        <v>8447</v>
      </c>
      <c r="D74" s="161">
        <f>基金残高に係る経年分析!H57</f>
        <v>7492</v>
      </c>
    </row>
  </sheetData>
  <sheetProtection algorithmName="SHA-512" hashValue="seAXr5Hg3adZ0WvoY/YvUsKpdQLLEUx4iksmtKaN1f0yHLk1XIon+3UkUCgpDDEfiO9M15xv645LUA3vF6pJWw==" saltValue="/xVsJHrdf/WAt6irEtnVPw=="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dc:creator>
  <cp:keywords/>
  <dc:description>-</dc:description>
  <cp:lastModifiedBy>久池 篤史</cp:lastModifiedBy>
  <cp:lastPrinted>2026-03-13T01:31:54Z</cp:lastPrinted>
  <dcterms:created xsi:type="dcterms:W3CDTF">2026-02-23T06:21:17Z</dcterms:created>
  <dcterms:modified xsi:type="dcterms:W3CDTF">2026-09-28T23:33:57Z</dcterms:modified>
  <cp:category/>
</cp:coreProperties>
</file>