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fukuipref-my.sharepoint.com/personal/shimachi-kyodo_pref_fukui_lg_jp/Documents/財政グループ/12_財政状況資料集/R6財政状況資料集/03_2回目（地方公会計関係）/04_決裁（公表用）/"/>
    </mc:Choice>
  </mc:AlternateContent>
  <xr:revisionPtr revIDLastSave="0" documentId="13_ncr:1_{12831CD2-1326-41A3-BA25-05A4D4D680D7}"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W37" i="10"/>
  <c r="BW38" i="10" s="1"/>
  <c r="BE37" i="10"/>
  <c r="AM37" i="10"/>
  <c r="U37" i="10"/>
  <c r="C37" i="10"/>
  <c r="BW36" i="10"/>
  <c r="BE36" i="10"/>
  <c r="AM36" i="10"/>
  <c r="C36" i="10"/>
  <c r="BW35" i="10"/>
  <c r="BE35" i="10"/>
  <c r="C35" i="10"/>
  <c r="BW34" i="10"/>
  <c r="U34" i="10"/>
  <c r="U35" i="10" s="1"/>
  <c r="C34" i="10"/>
  <c r="CO34" i="10" l="1"/>
  <c r="CO35" i="10" s="1"/>
  <c r="CO36" i="10" s="1"/>
  <c r="U36" i="10"/>
  <c r="BE34"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<sst xmlns="http://schemas.openxmlformats.org/spreadsheetml/2006/main" count="1141" uniqueCount="577">
  <si>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</si>
  <si>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</si>
  <si>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</si>
  <si>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</si>
  <si>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</si>
  <si>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</si>
  <si>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</si>
  <si>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</si>
  <si>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</si>
  <si>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</si>
  <si>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</si>
  <si>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</si>
  <si>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</si>
  <si>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</si>
  <si>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</si>
  <si>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</si>
  <si>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</si>
  <si>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</si>
  <si>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</si>
  <si>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</si>
  <si>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</si>
  <si>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</si>
  <si>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</si>
  <si>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</si>
  <si>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</si>
  <si>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</si>
  <si>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</si>
  <si>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</si>
  <si>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</si>
  <si>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</si>
  <si>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</si>
  <si>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</si>
  <si>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</si>
  <si>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</si>
  <si>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</si>
  <si>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</si>
  <si>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</si>
  <si>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</si>
  <si>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</si>
  <si>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</si>
  <si>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</si>
  <si>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</si>
  <si>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</si>
  <si>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</si>
  <si>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</si>
  <si>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</si>
  <si>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</si>
  <si>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</si>
  <si>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</si>
  <si>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</si>
  <si>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</si>
  <si>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</si>
  <si>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</si>
  <si>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</si>
  <si>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</si>
  <si>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</si>
  <si>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</si>
  <si>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</si>
  <si>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</si>
  <si>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</si>
  <si>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</si>
  <si>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</si>
  <si>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</si>
  <si>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</si>
  <si>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</si>
  <si>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</si>
  <si>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</si>
  <si>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</si>
  <si>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</si>
  <si>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</si>
  <si>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</si>
  <si>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</si>
  <si>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</si>
  <si>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</si>
  <si>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</si>
  <si>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</si>
  <si>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</si>
  <si>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</si>
  <si>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</si>
  <si>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福井県</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</si>
  <si>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</si>
  <si>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</si>
  <si>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</si>
  <si>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</si>
  <si>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</si>
  <si>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</si>
  <si>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</si>
  <si>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</si>
  <si>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</si>
  <si>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</si>
  <si>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</si>
  <si>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</si>
  <si>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</si>
  <si>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</si>
  <si>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小浜市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</si>
  <si>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</si>
  <si>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</si>
  <si>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</si>
  <si>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</si>
  <si>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</si>
  <si>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</si>
  <si>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</si>
  <si>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</si>
  <si>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</si>
  <si>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</si>
  <si>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</si>
  <si>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</si>
  <si>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</si>
  <si>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</si>
  <si>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</si>
  <si>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</si>
  <si>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</si>
  <si>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</si>
  <si>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</si>
  <si>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</si>
  <si>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</si>
  <si>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</si>
  <si>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</si>
  <si>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</si>
  <si>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</si>
  <si>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</si>
  <si>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</si>
  <si>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</si>
  <si>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</si>
  <si>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</si>
  <si>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</si>
  <si>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</si>
  <si>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</si>
  <si>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</si>
  <si>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</si>
  <si>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</si>
  <si>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</si>
  <si>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</si>
  <si>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</si>
  <si>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</si>
  <si>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</si>
  <si>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</si>
  <si>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</si>
  <si>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</si>
  <si>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</si>
  <si>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</si>
  <si>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</si>
  <si>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</si>
  <si>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</si>
  <si>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</si>
  <si>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</si>
  <si>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</si>
  <si>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</si>
  <si>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</si>
  <si>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</si>
  <si>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</si>
  <si>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</si>
  <si>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</si>
  <si>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</si>
  <si>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</si>
  <si>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</si>
  <si>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</si>
  <si>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</si>
  <si>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</si>
  <si>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</si>
  <si>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</si>
  <si>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</si>
  <si>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</si>
  <si>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</si>
  <si>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</si>
  <si>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</si>
  <si>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</si>
  <si>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</si>
  <si>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</si>
  <si>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</si>
  <si>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</si>
  <si>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</si>
  <si>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</si>
  <si>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</si>
  <si>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</si>
  <si>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</si>
  <si>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</si>
  <si>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</si>
  <si>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</si>
  <si>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</si>
  <si>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</si>
  <si>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</si>
  <si>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</si>
  <si>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</si>
  <si>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</si>
  <si>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</si>
  <si>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</si>
  <si>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</si>
  <si>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</si>
  <si>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</si>
  <si>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</si>
  <si>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</si>
  <si>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</si>
  <si>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</si>
  <si>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</si>
  <si>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</si>
  <si>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</si>
  <si>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</si>
  <si>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</si>
  <si>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</si>
  <si>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</si>
  <si>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</si>
  <si>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</si>
  <si>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</si>
  <si>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福井県小浜市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</si>
  <si>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</si>
  <si>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</si>
  <si>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</si>
  <si>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</si>
  <si>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</si>
  <si>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</si>
  <si>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</si>
  <si>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</si>
  <si>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</si>
  <si>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</si>
  <si>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</si>
  <si>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</si>
  <si>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</si>
  <si>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</si>
  <si>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</si>
  <si>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</si>
  <si>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</si>
  <si>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</si>
  <si>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</si>
  <si>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</si>
  <si>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</si>
  <si>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</si>
  <si>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</si>
  <si>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</si>
  <si>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</si>
  <si>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</si>
  <si>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</si>
  <si>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</si>
  <si>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</si>
  <si>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</si>
  <si>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</si>
  <si>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</si>
  <si>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</si>
  <si>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</si>
  <si>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</si>
  <si>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</si>
  <si>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</si>
  <si>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</si>
  <si>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</si>
  <si>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</si>
  <si>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</si>
  <si>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</si>
  <si>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</si>
  <si>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</si>
  <si>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</si>
  <si>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</si>
  <si>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</si>
  <si>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</si>
  <si>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</si>
  <si>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</si>
  <si>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</si>
  <si>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</si>
  <si>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</si>
  <si>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</si>
  <si>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</si>
  <si>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</si>
  <si>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</si>
  <si>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</si>
  <si>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</si>
  <si>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</si>
  <si>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</si>
  <si>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</si>
  <si>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</si>
  <si>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</si>
  <si>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</si>
  <si>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</si>
  <si>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</si>
  <si>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</si>
  <si>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</si>
  <si>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</si>
  <si>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</si>
  <si>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</si>
  <si>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</si>
  <si>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</si>
  <si>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</si>
  <si>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</si>
  <si>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</si>
  <si>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</si>
  <si>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</si>
  <si>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</si>
  <si>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</si>
  <si>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</si>
  <si>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</si>
  <si>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</si>
  <si>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</si>
  <si>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</si>
  <si>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</si>
  <si>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</si>
  <si>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</si>
  <si>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</si>
  <si>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</si>
  <si>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</si>
  <si>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</si>
  <si>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</si>
  <si>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</si>
  <si>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</si>
  <si>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</si>
  <si>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</si>
  <si>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</si>
  <si>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</si>
  <si>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</si>
  <si>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</si>
  <si>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</si>
  <si>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</si>
  <si>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</si>
  <si>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</si>
  <si>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</si>
  <si>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</si>
  <si>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</si>
  <si>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</si>
  <si>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</si>
  <si>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</si>
  <si>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</si>
  <si>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</si>
  <si>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</si>
  <si>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</si>
  <si>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</si>
  <si>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</si>
  <si>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</si>
  <si>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</si>
  <si>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</si>
  <si>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</si>
  <si>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</si>
  <si>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</si>
  <si>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</si>
  <si>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</si>
  <si>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</si>
  <si>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</si>
  <si>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</si>
  <si>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</si>
  <si>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</si>
  <si>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</si>
  <si>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</si>
  <si>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</si>
  <si>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</si>
  <si>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</si>
  <si>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</si>
  <si>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</si>
  <si>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</si>
  <si>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</si>
  <si>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</si>
  <si>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</si>
  <si>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</si>
  <si>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</si>
  <si>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</si>
  <si>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</si>
  <si>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</si>
  <si>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</si>
  <si>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</si>
  <si>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</si>
  <si>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福井県小浜市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</si>
  <si>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</si>
  <si>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</si>
  <si>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</si>
  <si>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</si>
  <si>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</si>
  <si>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</si>
  <si>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</si>
  <si>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</si>
  <si>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</si>
  <si>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</si>
  <si>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</si>
  <si>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</si>
  <si>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</si>
  <si>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</si>
  <si>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</si>
  <si>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</si>
  <si>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</si>
  <si>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</si>
  <si>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</si>
  <si>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</si>
  <si>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</si>
  <si>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</si>
  <si>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</si>
  <si>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</si>
  <si>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</si>
  <si>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</si>
  <si>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</si>
  <si>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</si>
  <si>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</si>
  <si>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</si>
  <si>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</si>
  <si>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</si>
  <si>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</si>
  <si>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</si>
  <si>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</si>
  <si>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</si>
  <si>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水道事業会計</t>
    <phoneticPr fontId="5"/>
  </si>
  <si>
    <t>法適用企業</t>
    <phoneticPr fontId="5"/>
  </si>
  <si>
    <t>下水道事業会計</t>
    <phoneticPr fontId="5"/>
  </si>
  <si>
    <t>産業団地整備事業特別会計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</si>
  <si>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</si>
  <si>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</si>
  <si>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</si>
  <si>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</si>
  <si>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</si>
  <si>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</si>
  <si>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</si>
  <si>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</si>
  <si>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</si>
  <si>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</si>
  <si>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</si>
  <si>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</si>
  <si>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</si>
  <si>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</si>
  <si>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</si>
  <si>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</si>
  <si>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</si>
  <si>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</si>
  <si>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</si>
  <si>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</si>
  <si>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</si>
  <si>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</si>
  <si>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</si>
  <si>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</si>
  <si>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</si>
  <si>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</si>
  <si>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</si>
  <si>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</si>
  <si>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</si>
  <si>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</si>
  <si>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</si>
  <si>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</si>
  <si>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</si>
  <si>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</si>
  <si>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</si>
  <si>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</si>
  <si>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</si>
  <si>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</si>
  <si>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</si>
  <si>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</si>
  <si>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</si>
  <si>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</si>
  <si>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</si>
  <si>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</si>
  <si>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</si>
  <si>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</si>
  <si>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</si>
  <si>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</si>
  <si>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</si>
  <si>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</si>
  <si>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</si>
  <si>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</si>
  <si>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</si>
  <si>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</si>
  <si>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</si>
  <si>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</si>
  <si>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</si>
  <si>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</si>
  <si>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</si>
  <si>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</si>
  <si>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</si>
  <si>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</si>
  <si>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</si>
  <si>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</si>
  <si>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</si>
  <si>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</si>
  <si>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</si>
  <si>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</si>
  <si>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</si>
  <si>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</si>
  <si>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</si>
  <si>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</si>
  <si>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</si>
  <si>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</si>
  <si>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</si>
  <si>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</si>
  <si>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</si>
  <si>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</si>
  <si>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</si>
  <si>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</si>
  <si>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</si>
  <si>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</si>
  <si>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</si>
  <si>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</si>
  <si>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</si>
  <si>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</si>
  <si>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</si>
  <si>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</si>
  <si>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</si>
  <si>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</si>
  <si>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</si>
  <si>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</si>
  <si>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</si>
  <si>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</si>
  <si>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</si>
  <si>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</si>
  <si>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</si>
  <si>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</si>
  <si>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</si>
  <si>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</si>
  <si>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</si>
  <si>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</si>
  <si>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</si>
  <si>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</si>
  <si>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</si>
  <si>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</si>
  <si>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</si>
  <si>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</si>
  <si>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</si>
  <si>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</si>
  <si>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</si>
  <si>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</si>
  <si>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</si>
  <si>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</si>
  <si>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</si>
  <si>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</si>
  <si>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</si>
  <si>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</si>
  <si>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</si>
  <si>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</si>
  <si>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</si>
  <si>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</si>
  <si>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</si>
  <si>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</si>
  <si>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</si>
  <si>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</si>
  <si>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</si>
  <si>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</si>
  <si>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</si>
  <si>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</si>
  <si>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</si>
  <si>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</si>
  <si>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</si>
  <si>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</si>
  <si>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</si>
  <si>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</si>
  <si>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0.07</t>
  </si>
  <si>
    <t>水道事業会計</t>
  </si>
  <si>
    <t>一般会計</t>
  </si>
  <si>
    <t>下水道事業会計</t>
  </si>
  <si>
    <t>介護保険事業特別会計</t>
  </si>
  <si>
    <t>国民健康保険事業特別会計</t>
  </si>
  <si>
    <t>後期高齢者医療特別会計</t>
  </si>
  <si>
    <t>産業団地整備事業特別会計</t>
  </si>
  <si>
    <t>その他会計（赤字）</t>
  </si>
  <si>
    <t>その他会計（黒字）</t>
  </si>
  <si>
    <t>R02</t>
    <phoneticPr fontId="5"/>
  </si>
  <si>
    <t>R03</t>
    <phoneticPr fontId="5"/>
  </si>
  <si>
    <t>R04</t>
    <phoneticPr fontId="5"/>
  </si>
  <si>
    <t>R05</t>
    <phoneticPr fontId="5"/>
  </si>
  <si>
    <t>R06</t>
    <phoneticPr fontId="5"/>
  </si>
  <si>
    <t>ケーブルテレビ若狭小浜</t>
    <rPh sb="7" eb="9">
      <t>ワカサ</t>
    </rPh>
    <rPh sb="9" eb="11">
      <t>オバマ</t>
    </rPh>
    <phoneticPr fontId="2"/>
  </si>
  <si>
    <t>小浜市総合卸売市場</t>
    <rPh sb="0" eb="3">
      <t>オバマシ</t>
    </rPh>
    <rPh sb="3" eb="5">
      <t>ソウゴウ</t>
    </rPh>
    <rPh sb="5" eb="6">
      <t>オロシ</t>
    </rPh>
    <rPh sb="6" eb="7">
      <t>ウ</t>
    </rPh>
    <rPh sb="7" eb="9">
      <t>シジョウ</t>
    </rPh>
    <phoneticPr fontId="2"/>
  </si>
  <si>
    <t>まちづくり小浜</t>
    <rPh sb="5" eb="7">
      <t>オバマ</t>
    </rPh>
    <phoneticPr fontId="2"/>
  </si>
  <si>
    <t>公立小浜病院組合</t>
    <rPh sb="0" eb="2">
      <t>コウリツ</t>
    </rPh>
    <rPh sb="2" eb="6">
      <t>オバマビョウイン</t>
    </rPh>
    <rPh sb="6" eb="8">
      <t>クミアイ</t>
    </rPh>
    <phoneticPr fontId="2"/>
  </si>
  <si>
    <t>若狭消防組合</t>
    <rPh sb="0" eb="2">
      <t>ワカサ</t>
    </rPh>
    <rPh sb="2" eb="4">
      <t>ショウボウ</t>
    </rPh>
    <rPh sb="4" eb="6">
      <t>クミアイ</t>
    </rPh>
    <phoneticPr fontId="2"/>
  </si>
  <si>
    <t>福井県後期高齢者医療広域連合（一般会計）</t>
    <rPh sb="0" eb="3">
      <t>フクイケン</t>
    </rPh>
    <rPh sb="3" eb="8">
      <t>コウキコウレイシャ</t>
    </rPh>
    <rPh sb="8" eb="10">
      <t>イリョウ</t>
    </rPh>
    <rPh sb="10" eb="14">
      <t>コウイキレンゴウ</t>
    </rPh>
    <rPh sb="15" eb="19">
      <t>イッパンカイケイ</t>
    </rPh>
    <phoneticPr fontId="2"/>
  </si>
  <si>
    <t>福井県後期高齢者医療広域連合（特別会計）</t>
    <rPh sb="15" eb="17">
      <t>トクベツ</t>
    </rPh>
    <phoneticPr fontId="2"/>
  </si>
  <si>
    <t>福井県市町総合事務組合（一般会計）</t>
    <rPh sb="0" eb="3">
      <t>フクイケン</t>
    </rPh>
    <rPh sb="3" eb="5">
      <t>シマチ</t>
    </rPh>
    <rPh sb="5" eb="7">
      <t>ソウゴウ</t>
    </rPh>
    <rPh sb="7" eb="11">
      <t>ジムクミアイ</t>
    </rPh>
    <phoneticPr fontId="2"/>
  </si>
  <si>
    <t>福井県市町総合事務組合（特別会計）</t>
    <phoneticPr fontId="2"/>
  </si>
  <si>
    <t>福井県自治会館</t>
    <rPh sb="0" eb="3">
      <t>フクイケン</t>
    </rPh>
    <rPh sb="3" eb="7">
      <t>ジチカイカン</t>
    </rPh>
    <phoneticPr fontId="2"/>
  </si>
  <si>
    <t>嶺南広域行政組合</t>
    <rPh sb="0" eb="2">
      <t>レイナン</t>
    </rPh>
    <rPh sb="2" eb="4">
      <t>コウイキ</t>
    </rPh>
    <rPh sb="4" eb="6">
      <t>ギョウセイ</t>
    </rPh>
    <rPh sb="6" eb="8">
      <t>クミアイ</t>
    </rPh>
    <phoneticPr fontId="2"/>
  </si>
  <si>
    <t>若狭広域行政事務組合</t>
    <phoneticPr fontId="2"/>
  </si>
  <si>
    <t>-</t>
    <phoneticPr fontId="2"/>
  </si>
  <si>
    <t>環境衛生施設整備基金</t>
    <phoneticPr fontId="5"/>
  </si>
  <si>
    <t>駐車場整備基金</t>
    <phoneticPr fontId="5"/>
  </si>
  <si>
    <t>森林環境譲与税基金</t>
    <phoneticPr fontId="5"/>
  </si>
  <si>
    <t>活性化基金</t>
    <phoneticPr fontId="5"/>
  </si>
  <si>
    <t>スポーツ振興基金</t>
    <phoneticPr fontId="5"/>
  </si>
  <si>
    <t>-</t>
    <phoneticPr fontId="2"/>
  </si>
  <si>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</si>
  <si>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</si>
  <si>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</si>
  <si>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</si>
  <si>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</si>
  <si>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</si>
  <si>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</si>
  <si>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</si>
  <si>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</si>
  <si>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</si>
  <si>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R6年度未整備</t>
    <rPh sb="2" eb="4">
      <t>ネンド</t>
    </rPh>
    <rPh sb="4" eb="5">
      <t>ミ</t>
    </rPh>
    <rPh sb="5" eb="7">
      <t>セイビ</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</si>
</sst>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0" fontId="1" fillId="0" borderId="0" xfId="16" applyFont="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7B59546-EC65-4B1E-AAAB-72D3CA9A749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84962</c:v>
                </c:pt>
                <c:pt idx="1">
                  <c:v>71279</c:v>
                </c:pt>
                <c:pt idx="2">
                  <c:v>74994</c:v>
                </c:pt>
                <c:pt idx="3">
                  <c:v>71849</c:v>
                </c:pt>
                <c:pt idx="4">
                  <c:v>82962</c:v>
                </c:pt>
              </c:numCache>
            </c:numRef>
          </c:val>
          <c:smooth val="0"/>
          <c:extLst>
            <c:ext xmlns:c16="http://schemas.microsoft.com/office/drawing/2014/chart" uri="{C3380CC4-5D6E-409C-BE32-E72D297353CC}">
              <c16:uniqueId val="{00000000-61D7-4AD3-9FE1-38EE7D7ACFE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76083</c:v>
                </c:pt>
                <c:pt idx="1">
                  <c:v>101805</c:v>
                </c:pt>
                <c:pt idx="2">
                  <c:v>77790</c:v>
                </c:pt>
                <c:pt idx="3">
                  <c:v>63174</c:v>
                </c:pt>
                <c:pt idx="4">
                  <c:v>49283</c:v>
                </c:pt>
              </c:numCache>
            </c:numRef>
          </c:val>
          <c:smooth val="0"/>
          <c:extLst>
            <c:ext xmlns:c16="http://schemas.microsoft.com/office/drawing/2014/chart" uri="{C3380CC4-5D6E-409C-BE32-E72D297353CC}">
              <c16:uniqueId val="{00000001-61D7-4AD3-9FE1-38EE7D7ACFE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6.17</c:v>
                </c:pt>
                <c:pt idx="1">
                  <c:v>7.88</c:v>
                </c:pt>
                <c:pt idx="2">
                  <c:v>6.5</c:v>
                </c:pt>
                <c:pt idx="3">
                  <c:v>6.05</c:v>
                </c:pt>
                <c:pt idx="4">
                  <c:v>6.54</c:v>
                </c:pt>
              </c:numCache>
            </c:numRef>
          </c:val>
          <c:extLst>
            <c:ext xmlns:c16="http://schemas.microsoft.com/office/drawing/2014/chart" uri="{C3380CC4-5D6E-409C-BE32-E72D297353CC}">
              <c16:uniqueId val="{00000000-4E94-4105-88DF-285EE0C2B82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19.059999999999999</c:v>
                </c:pt>
                <c:pt idx="1">
                  <c:v>21.1</c:v>
                </c:pt>
                <c:pt idx="2">
                  <c:v>23.74</c:v>
                </c:pt>
                <c:pt idx="3">
                  <c:v>24.93</c:v>
                </c:pt>
                <c:pt idx="4">
                  <c:v>25.5</c:v>
                </c:pt>
              </c:numCache>
            </c:numRef>
          </c:val>
          <c:extLst>
            <c:ext xmlns:c16="http://schemas.microsoft.com/office/drawing/2014/chart" uri="{C3380CC4-5D6E-409C-BE32-E72D297353CC}">
              <c16:uniqueId val="{00000001-4E94-4105-88DF-285EE0C2B82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1.32</c:v>
                </c:pt>
                <c:pt idx="1">
                  <c:v>4.38</c:v>
                </c:pt>
                <c:pt idx="2">
                  <c:v>0.62</c:v>
                </c:pt>
                <c:pt idx="3">
                  <c:v>-7.0000000000000007E-2</c:v>
                </c:pt>
                <c:pt idx="4">
                  <c:v>1.62</c:v>
                </c:pt>
              </c:numCache>
            </c:numRef>
          </c:val>
          <c:smooth val="0"/>
          <c:extLst>
            <c:ext xmlns:c16="http://schemas.microsoft.com/office/drawing/2014/chart" uri="{C3380CC4-5D6E-409C-BE32-E72D297353CC}">
              <c16:uniqueId val="{00000002-4E94-4105-88DF-285EE0C2B82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0.08</c:v>
                </c:pt>
                <c:pt idx="2">
                  <c:v>#N/A</c:v>
                </c:pt>
                <c:pt idx="3">
                  <c:v>7.0000000000000007E-2</c:v>
                </c:pt>
                <c:pt idx="4">
                  <c:v>#N/A</c:v>
                </c:pt>
                <c:pt idx="5">
                  <c:v>0.17</c:v>
                </c:pt>
                <c:pt idx="6">
                  <c:v>#N/A</c:v>
                </c:pt>
                <c:pt idx="7">
                  <c:v>1.62</c:v>
                </c:pt>
                <c:pt idx="8">
                  <c:v>0</c:v>
                </c:pt>
                <c:pt idx="9">
                  <c:v>0</c:v>
                </c:pt>
              </c:numCache>
            </c:numRef>
          </c:val>
          <c:extLst>
            <c:ext xmlns:c16="http://schemas.microsoft.com/office/drawing/2014/chart" uri="{C3380CC4-5D6E-409C-BE32-E72D297353CC}">
              <c16:uniqueId val="{00000000-53D4-47A0-B55E-A8E8AB9251F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3D4-47A0-B55E-A8E8AB9251F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3D4-47A0-B55E-A8E8AB9251FE}"/>
            </c:ext>
          </c:extLst>
        </c:ser>
        <c:ser>
          <c:idx val="3"/>
          <c:order val="3"/>
          <c:tx>
            <c:strRef>
              <c:f>データシート!$A$30</c:f>
              <c:strCache>
                <c:ptCount val="1"/>
                <c:pt idx="0">
                  <c:v>産業団地整備事業特別会計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#N/A</c:v>
                </c:pt>
                <c:pt idx="7">
                  <c:v>0</c:v>
                </c:pt>
                <c:pt idx="8">
                  <c:v>#N/A</c:v>
                </c:pt>
                <c:pt idx="9">
                  <c:v>0</c:v>
                </c:pt>
              </c:numCache>
            </c:numRef>
          </c:val>
          <c:extLst>
            <c:ext xmlns:c16="http://schemas.microsoft.com/office/drawing/2014/chart" uri="{C3380CC4-5D6E-409C-BE32-E72D297353CC}">
              <c16:uniqueId val="{00000003-53D4-47A0-B55E-A8E8AB9251FE}"/>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0.01</c:v>
                </c:pt>
                <c:pt idx="6">
                  <c:v>#N/A</c:v>
                </c:pt>
                <c:pt idx="7">
                  <c:v>0.01</c:v>
                </c:pt>
                <c:pt idx="8">
                  <c:v>#N/A</c:v>
                </c:pt>
                <c:pt idx="9">
                  <c:v>0</c:v>
                </c:pt>
              </c:numCache>
            </c:numRef>
          </c:val>
          <c:extLst>
            <c:ext xmlns:c16="http://schemas.microsoft.com/office/drawing/2014/chart" uri="{C3380CC4-5D6E-409C-BE32-E72D297353CC}">
              <c16:uniqueId val="{00000004-53D4-47A0-B55E-A8E8AB9251FE}"/>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0.35</c:v>
                </c:pt>
                <c:pt idx="2">
                  <c:v>#N/A</c:v>
                </c:pt>
                <c:pt idx="3">
                  <c:v>0.43</c:v>
                </c:pt>
                <c:pt idx="4">
                  <c:v>#N/A</c:v>
                </c:pt>
                <c:pt idx="5">
                  <c:v>0.33</c:v>
                </c:pt>
                <c:pt idx="6">
                  <c:v>#N/A</c:v>
                </c:pt>
                <c:pt idx="7">
                  <c:v>0.06</c:v>
                </c:pt>
                <c:pt idx="8">
                  <c:v>#N/A</c:v>
                </c:pt>
                <c:pt idx="9">
                  <c:v>0.11</c:v>
                </c:pt>
              </c:numCache>
            </c:numRef>
          </c:val>
          <c:extLst>
            <c:ext xmlns:c16="http://schemas.microsoft.com/office/drawing/2014/chart" uri="{C3380CC4-5D6E-409C-BE32-E72D297353CC}">
              <c16:uniqueId val="{00000005-53D4-47A0-B55E-A8E8AB9251FE}"/>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0.71</c:v>
                </c:pt>
                <c:pt idx="2">
                  <c:v>#N/A</c:v>
                </c:pt>
                <c:pt idx="3">
                  <c:v>1.01</c:v>
                </c:pt>
                <c:pt idx="4">
                  <c:v>#N/A</c:v>
                </c:pt>
                <c:pt idx="5">
                  <c:v>0.95</c:v>
                </c:pt>
                <c:pt idx="6">
                  <c:v>#N/A</c:v>
                </c:pt>
                <c:pt idx="7">
                  <c:v>1.33</c:v>
                </c:pt>
                <c:pt idx="8">
                  <c:v>#N/A</c:v>
                </c:pt>
                <c:pt idx="9">
                  <c:v>1.35</c:v>
                </c:pt>
              </c:numCache>
            </c:numRef>
          </c:val>
          <c:extLst>
            <c:ext xmlns:c16="http://schemas.microsoft.com/office/drawing/2014/chart" uri="{C3380CC4-5D6E-409C-BE32-E72D297353CC}">
              <c16:uniqueId val="{00000006-53D4-47A0-B55E-A8E8AB9251FE}"/>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0.99</c:v>
                </c:pt>
                <c:pt idx="2">
                  <c:v>#N/A</c:v>
                </c:pt>
                <c:pt idx="3">
                  <c:v>1.85</c:v>
                </c:pt>
                <c:pt idx="4">
                  <c:v>#N/A</c:v>
                </c:pt>
                <c:pt idx="5">
                  <c:v>2.1800000000000002</c:v>
                </c:pt>
                <c:pt idx="6">
                  <c:v>#N/A</c:v>
                </c:pt>
                <c:pt idx="7">
                  <c:v>2.14</c:v>
                </c:pt>
                <c:pt idx="8">
                  <c:v>#N/A</c:v>
                </c:pt>
                <c:pt idx="9">
                  <c:v>3.43</c:v>
                </c:pt>
              </c:numCache>
            </c:numRef>
          </c:val>
          <c:extLst>
            <c:ext xmlns:c16="http://schemas.microsoft.com/office/drawing/2014/chart" uri="{C3380CC4-5D6E-409C-BE32-E72D297353CC}">
              <c16:uniqueId val="{00000007-53D4-47A0-B55E-A8E8AB9251F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6.17</c:v>
                </c:pt>
                <c:pt idx="2">
                  <c:v>#N/A</c:v>
                </c:pt>
                <c:pt idx="3">
                  <c:v>7.87</c:v>
                </c:pt>
                <c:pt idx="4">
                  <c:v>#N/A</c:v>
                </c:pt>
                <c:pt idx="5">
                  <c:v>6.5</c:v>
                </c:pt>
                <c:pt idx="6">
                  <c:v>#N/A</c:v>
                </c:pt>
                <c:pt idx="7">
                  <c:v>6.05</c:v>
                </c:pt>
                <c:pt idx="8">
                  <c:v>#N/A</c:v>
                </c:pt>
                <c:pt idx="9">
                  <c:v>6.53</c:v>
                </c:pt>
              </c:numCache>
            </c:numRef>
          </c:val>
          <c:extLst>
            <c:ext xmlns:c16="http://schemas.microsoft.com/office/drawing/2014/chart" uri="{C3380CC4-5D6E-409C-BE32-E72D297353CC}">
              <c16:uniqueId val="{00000008-53D4-47A0-B55E-A8E8AB9251F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8.14</c:v>
                </c:pt>
                <c:pt idx="2">
                  <c:v>#N/A</c:v>
                </c:pt>
                <c:pt idx="3">
                  <c:v>8.33</c:v>
                </c:pt>
                <c:pt idx="4">
                  <c:v>#N/A</c:v>
                </c:pt>
                <c:pt idx="5">
                  <c:v>8.68</c:v>
                </c:pt>
                <c:pt idx="6">
                  <c:v>#N/A</c:v>
                </c:pt>
                <c:pt idx="7">
                  <c:v>8.77</c:v>
                </c:pt>
                <c:pt idx="8">
                  <c:v>#N/A</c:v>
                </c:pt>
                <c:pt idx="9">
                  <c:v>8.69</c:v>
                </c:pt>
              </c:numCache>
            </c:numRef>
          </c:val>
          <c:extLst>
            <c:ext xmlns:c16="http://schemas.microsoft.com/office/drawing/2014/chart" uri="{C3380CC4-5D6E-409C-BE32-E72D297353CC}">
              <c16:uniqueId val="{00000009-53D4-47A0-B55E-A8E8AB9251F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2019</c:v>
                </c:pt>
                <c:pt idx="5">
                  <c:v>1984</c:v>
                </c:pt>
                <c:pt idx="8">
                  <c:v>1872</c:v>
                </c:pt>
                <c:pt idx="11">
                  <c:v>1694</c:v>
                </c:pt>
                <c:pt idx="14">
                  <c:v>1648</c:v>
                </c:pt>
              </c:numCache>
            </c:numRef>
          </c:val>
          <c:extLst>
            <c:ext xmlns:c16="http://schemas.microsoft.com/office/drawing/2014/chart" uri="{C3380CC4-5D6E-409C-BE32-E72D297353CC}">
              <c16:uniqueId val="{00000000-70AA-41FF-9536-1D8EB851405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0AA-41FF-9536-1D8EB851405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0AA-41FF-9536-1D8EB851405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415</c:v>
                </c:pt>
                <c:pt idx="3">
                  <c:v>413</c:v>
                </c:pt>
                <c:pt idx="6">
                  <c:v>450</c:v>
                </c:pt>
                <c:pt idx="9">
                  <c:v>500</c:v>
                </c:pt>
                <c:pt idx="12">
                  <c:v>597</c:v>
                </c:pt>
              </c:numCache>
            </c:numRef>
          </c:val>
          <c:extLst>
            <c:ext xmlns:c16="http://schemas.microsoft.com/office/drawing/2014/chart" uri="{C3380CC4-5D6E-409C-BE32-E72D297353CC}">
              <c16:uniqueId val="{00000003-70AA-41FF-9536-1D8EB851405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765</c:v>
                </c:pt>
                <c:pt idx="3">
                  <c:v>727</c:v>
                </c:pt>
                <c:pt idx="6">
                  <c:v>580</c:v>
                </c:pt>
                <c:pt idx="9">
                  <c:v>590</c:v>
                </c:pt>
                <c:pt idx="12">
                  <c:v>518</c:v>
                </c:pt>
              </c:numCache>
            </c:numRef>
          </c:val>
          <c:extLst>
            <c:ext xmlns:c16="http://schemas.microsoft.com/office/drawing/2014/chart" uri="{C3380CC4-5D6E-409C-BE32-E72D297353CC}">
              <c16:uniqueId val="{00000004-70AA-41FF-9536-1D8EB851405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0AA-41FF-9536-1D8EB851405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0AA-41FF-9536-1D8EB851405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1723</c:v>
                </c:pt>
                <c:pt idx="3">
                  <c:v>1734</c:v>
                </c:pt>
                <c:pt idx="6">
                  <c:v>1720</c:v>
                </c:pt>
                <c:pt idx="9">
                  <c:v>1545</c:v>
                </c:pt>
                <c:pt idx="12">
                  <c:v>1519</c:v>
                </c:pt>
              </c:numCache>
            </c:numRef>
          </c:val>
          <c:extLst>
            <c:ext xmlns:c16="http://schemas.microsoft.com/office/drawing/2014/chart" uri="{C3380CC4-5D6E-409C-BE32-E72D297353CC}">
              <c16:uniqueId val="{00000007-70AA-41FF-9536-1D8EB851405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884</c:v>
                </c:pt>
                <c:pt idx="2">
                  <c:v>#N/A</c:v>
                </c:pt>
                <c:pt idx="3">
                  <c:v>#N/A</c:v>
                </c:pt>
                <c:pt idx="4">
                  <c:v>890</c:v>
                </c:pt>
                <c:pt idx="5">
                  <c:v>#N/A</c:v>
                </c:pt>
                <c:pt idx="6">
                  <c:v>#N/A</c:v>
                </c:pt>
                <c:pt idx="7">
                  <c:v>878</c:v>
                </c:pt>
                <c:pt idx="8">
                  <c:v>#N/A</c:v>
                </c:pt>
                <c:pt idx="9">
                  <c:v>#N/A</c:v>
                </c:pt>
                <c:pt idx="10">
                  <c:v>941</c:v>
                </c:pt>
                <c:pt idx="11">
                  <c:v>#N/A</c:v>
                </c:pt>
                <c:pt idx="12">
                  <c:v>#N/A</c:v>
                </c:pt>
                <c:pt idx="13">
                  <c:v>986</c:v>
                </c:pt>
                <c:pt idx="14">
                  <c:v>#N/A</c:v>
                </c:pt>
              </c:numCache>
            </c:numRef>
          </c:val>
          <c:smooth val="0"/>
          <c:extLst>
            <c:ext xmlns:c16="http://schemas.microsoft.com/office/drawing/2014/chart" uri="{C3380CC4-5D6E-409C-BE32-E72D297353CC}">
              <c16:uniqueId val="{00000008-70AA-41FF-9536-1D8EB851405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18078</c:v>
                </c:pt>
                <c:pt idx="5">
                  <c:v>17407</c:v>
                </c:pt>
                <c:pt idx="8">
                  <c:v>17344</c:v>
                </c:pt>
                <c:pt idx="11">
                  <c:v>16456</c:v>
                </c:pt>
                <c:pt idx="14">
                  <c:v>15556</c:v>
                </c:pt>
              </c:numCache>
            </c:numRef>
          </c:val>
          <c:extLst>
            <c:ext xmlns:c16="http://schemas.microsoft.com/office/drawing/2014/chart" uri="{C3380CC4-5D6E-409C-BE32-E72D297353CC}">
              <c16:uniqueId val="{00000000-6301-4688-93F6-3C9A8ECE37D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1408</c:v>
                </c:pt>
                <c:pt idx="5">
                  <c:v>1351</c:v>
                </c:pt>
                <c:pt idx="8">
                  <c:v>1310</c:v>
                </c:pt>
                <c:pt idx="11">
                  <c:v>1209</c:v>
                </c:pt>
                <c:pt idx="14">
                  <c:v>1103</c:v>
                </c:pt>
              </c:numCache>
            </c:numRef>
          </c:val>
          <c:extLst>
            <c:ext xmlns:c16="http://schemas.microsoft.com/office/drawing/2014/chart" uri="{C3380CC4-5D6E-409C-BE32-E72D297353CC}">
              <c16:uniqueId val="{00000001-6301-4688-93F6-3C9A8ECE37D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3181</c:v>
                </c:pt>
                <c:pt idx="5">
                  <c:v>3892</c:v>
                </c:pt>
                <c:pt idx="8">
                  <c:v>4299</c:v>
                </c:pt>
                <c:pt idx="11">
                  <c:v>4408</c:v>
                </c:pt>
                <c:pt idx="14">
                  <c:v>4631</c:v>
                </c:pt>
              </c:numCache>
            </c:numRef>
          </c:val>
          <c:extLst>
            <c:ext xmlns:c16="http://schemas.microsoft.com/office/drawing/2014/chart" uri="{C3380CC4-5D6E-409C-BE32-E72D297353CC}">
              <c16:uniqueId val="{00000002-6301-4688-93F6-3C9A8ECE37D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301-4688-93F6-3C9A8ECE37D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301-4688-93F6-3C9A8ECE37D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301-4688-93F6-3C9A8ECE37D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2981</c:v>
                </c:pt>
                <c:pt idx="3">
                  <c:v>2967</c:v>
                </c:pt>
                <c:pt idx="6">
                  <c:v>2970</c:v>
                </c:pt>
                <c:pt idx="9">
                  <c:v>2902</c:v>
                </c:pt>
                <c:pt idx="12">
                  <c:v>2907</c:v>
                </c:pt>
              </c:numCache>
            </c:numRef>
          </c:val>
          <c:extLst>
            <c:ext xmlns:c16="http://schemas.microsoft.com/office/drawing/2014/chart" uri="{C3380CC4-5D6E-409C-BE32-E72D297353CC}">
              <c16:uniqueId val="{00000006-6301-4688-93F6-3C9A8ECE37D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2208</c:v>
                </c:pt>
                <c:pt idx="3">
                  <c:v>3025</c:v>
                </c:pt>
                <c:pt idx="6">
                  <c:v>5443</c:v>
                </c:pt>
                <c:pt idx="9">
                  <c:v>5434</c:v>
                </c:pt>
                <c:pt idx="12">
                  <c:v>5182</c:v>
                </c:pt>
              </c:numCache>
            </c:numRef>
          </c:val>
          <c:extLst>
            <c:ext xmlns:c16="http://schemas.microsoft.com/office/drawing/2014/chart" uri="{C3380CC4-5D6E-409C-BE32-E72D297353CC}">
              <c16:uniqueId val="{00000007-6301-4688-93F6-3C9A8ECE37D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9668</c:v>
                </c:pt>
                <c:pt idx="3">
                  <c:v>9107</c:v>
                </c:pt>
                <c:pt idx="6">
                  <c:v>7851</c:v>
                </c:pt>
                <c:pt idx="9">
                  <c:v>6803</c:v>
                </c:pt>
                <c:pt idx="12">
                  <c:v>5983</c:v>
                </c:pt>
              </c:numCache>
            </c:numRef>
          </c:val>
          <c:extLst>
            <c:ext xmlns:c16="http://schemas.microsoft.com/office/drawing/2014/chart" uri="{C3380CC4-5D6E-409C-BE32-E72D297353CC}">
              <c16:uniqueId val="{00000008-6301-4688-93F6-3C9A8ECE37D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6301-4688-93F6-3C9A8ECE37D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15922</c:v>
                </c:pt>
                <c:pt idx="3">
                  <c:v>15826</c:v>
                </c:pt>
                <c:pt idx="6">
                  <c:v>15084</c:v>
                </c:pt>
                <c:pt idx="9">
                  <c:v>14339</c:v>
                </c:pt>
                <c:pt idx="12">
                  <c:v>13662</c:v>
                </c:pt>
              </c:numCache>
            </c:numRef>
          </c:val>
          <c:extLst>
            <c:ext xmlns:c16="http://schemas.microsoft.com/office/drawing/2014/chart" uri="{C3380CC4-5D6E-409C-BE32-E72D297353CC}">
              <c16:uniqueId val="{0000000A-6301-4688-93F6-3C9A8ECE37D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8112</c:v>
                </c:pt>
                <c:pt idx="2">
                  <c:v>#N/A</c:v>
                </c:pt>
                <c:pt idx="3">
                  <c:v>#N/A</c:v>
                </c:pt>
                <c:pt idx="4">
                  <c:v>8275</c:v>
                </c:pt>
                <c:pt idx="5">
                  <c:v>#N/A</c:v>
                </c:pt>
                <c:pt idx="6">
                  <c:v>#N/A</c:v>
                </c:pt>
                <c:pt idx="7">
                  <c:v>8394</c:v>
                </c:pt>
                <c:pt idx="8">
                  <c:v>#N/A</c:v>
                </c:pt>
                <c:pt idx="9">
                  <c:v>#N/A</c:v>
                </c:pt>
                <c:pt idx="10">
                  <c:v>7404</c:v>
                </c:pt>
                <c:pt idx="11">
                  <c:v>#N/A</c:v>
                </c:pt>
                <c:pt idx="12">
                  <c:v>#N/A</c:v>
                </c:pt>
                <c:pt idx="13">
                  <c:v>6445</c:v>
                </c:pt>
                <c:pt idx="14">
                  <c:v>#N/A</c:v>
                </c:pt>
              </c:numCache>
            </c:numRef>
          </c:val>
          <c:smooth val="0"/>
          <c:extLst>
            <c:ext xmlns:c16="http://schemas.microsoft.com/office/drawing/2014/chart" uri="{C3380CC4-5D6E-409C-BE32-E72D297353CC}">
              <c16:uniqueId val="{0000000B-6301-4688-93F6-3C9A8ECE37D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2282</c:v>
                </c:pt>
                <c:pt idx="1">
                  <c:v>2334</c:v>
                </c:pt>
                <c:pt idx="2">
                  <c:v>2432</c:v>
                </c:pt>
              </c:numCache>
            </c:numRef>
          </c:val>
          <c:extLst>
            <c:ext xmlns:c16="http://schemas.microsoft.com/office/drawing/2014/chart" uri="{C3380CC4-5D6E-409C-BE32-E72D297353CC}">
              <c16:uniqueId val="{00000000-4D85-447C-9583-9E0F0000EAD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931</c:v>
                </c:pt>
                <c:pt idx="1">
                  <c:v>993</c:v>
                </c:pt>
                <c:pt idx="2">
                  <c:v>1075</c:v>
                </c:pt>
              </c:numCache>
            </c:numRef>
          </c:val>
          <c:extLst>
            <c:ext xmlns:c16="http://schemas.microsoft.com/office/drawing/2014/chart" uri="{C3380CC4-5D6E-409C-BE32-E72D297353CC}">
              <c16:uniqueId val="{00000001-4D85-447C-9583-9E0F0000EAD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288</c:v>
                </c:pt>
                <c:pt idx="1">
                  <c:v>269</c:v>
                </c:pt>
                <c:pt idx="2">
                  <c:v>274</c:v>
                </c:pt>
              </c:numCache>
            </c:numRef>
          </c:val>
          <c:extLst>
            <c:ext xmlns:c16="http://schemas.microsoft.com/office/drawing/2014/chart" uri="{C3380CC4-5D6E-409C-BE32-E72D297353CC}">
              <c16:uniqueId val="{00000002-4D85-447C-9583-9E0F0000EAD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{7F4A649A-C5DE-4725-9F65-CFAFC37FE40A}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198-419A-A302-FD5143E958B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{46CE2052-29CF-476C-B22B-2EEEDEE84CCD}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198-419A-A302-FD5143E958B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{111A36B1-671A-4A4D-9D4D-A201DA7579F4}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198-419A-A302-FD5143E958B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{7B6C4C48-6ECA-4FA3-8BB9-49E2A8ABD7E7}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198-419A-A302-FD5143E958B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{F837F938-FB1A-416B-B2E6-A0543776F3CB}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198-419A-A302-FD5143E958B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{1CB35DF4-9535-4902-87D8-F149E02B0BA2}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198-419A-A302-FD5143E958B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{408AB1C4-D0A9-4561-9DEC-0ECD469CF514}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198-419A-A302-FD5143E958B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{620C349B-A4C5-4438-82C7-327D5386F2F6}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198-419A-A302-FD5143E958B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{AE4E451C-4F4A-4C64-B2C9-8BFFAC8220CD}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198-419A-A302-FD5143E958B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61.9</c:v>
                </c:pt>
                <c:pt idx="8">
                  <c:v>62.5</c:v>
                </c:pt>
                <c:pt idx="16">
                  <c:v>64.599999999999994</c:v>
                </c:pt>
                <c:pt idx="24">
                  <c:v>66.099999999999994</c:v>
                </c:pt>
              </c:numCache>
            </c:numRef>
          </c:xVal>
          <c:yVal>
            <c:numRef>
              <c:f>公会計指標分析・財政指標組合せ分析表!$BP$51:$DC$51</c:f>
              <c:numCache>
                <c:formatCode>#,##0.0;"▲ "#,##0.0</c:formatCode>
                <c:ptCount val="40"/>
                <c:pt idx="0">
                  <c:v>104.3</c:v>
                </c:pt>
                <c:pt idx="8">
                  <c:v>102.7</c:v>
                </c:pt>
                <c:pt idx="16">
                  <c:v>105.8</c:v>
                </c:pt>
                <c:pt idx="24">
                  <c:v>94</c:v>
                </c:pt>
              </c:numCache>
            </c:numRef>
          </c:yVal>
          <c:smooth val="0"/>
          <c:extLst>
            <c:ext xmlns:c16="http://schemas.microsoft.com/office/drawing/2014/chart" uri="{C3380CC4-5D6E-409C-BE32-E72D297353CC}">
              <c16:uniqueId val="{00000009-4198-419A-A302-FD5143E958B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{07982B93-3748-4D47-BCF5-C0027F7C146E}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198-419A-A302-FD5143E958B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{C999A49D-AFF9-4979-9DF3-05615FAE624E}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198-419A-A302-FD5143E958B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{BF747E99-C680-4191-8C7F-ED50B9126D11}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198-419A-A302-FD5143E958B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{5492ABED-5FD7-49C8-BD55-0464366103F8}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198-419A-A302-FD5143E958B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{DE3EF1F2-379A-4692-8A4E-45C1164C3DAC}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198-419A-A302-FD5143E958B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{B865B0BD-5210-49FD-ADD8-644D3BD03C9E}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198-419A-A302-FD5143E958B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{3476D81F-2E10-4A4E-9C25-2AE80C317675}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198-419A-A302-FD5143E958B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{0A0F7A5F-0B23-4B78-B5C8-1CC8A9B11DD9}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198-419A-A302-FD5143E958B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{FAF1A217-85C6-4D98-8C75-0BB4E7B16CB2}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198-419A-A302-FD5143E958B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62.6</c:v>
                </c:pt>
                <c:pt idx="8">
                  <c:v>62.8</c:v>
                </c:pt>
                <c:pt idx="16">
                  <c:v>64</c:v>
                </c:pt>
                <c:pt idx="24">
                  <c:v>64.7</c:v>
                </c:pt>
              </c:numCache>
            </c:numRef>
          </c:xVal>
          <c:yVal>
            <c:numRef>
              <c:f>公会計指標分析・財政指標組合せ分析表!$BP$55:$DC$55</c:f>
              <c:numCache>
                <c:formatCode>#,##0.0;"▲ "#,##0.0</c:formatCode>
                <c:ptCount val="40"/>
                <c:pt idx="0">
                  <c:v>32.5</c:v>
                </c:pt>
                <c:pt idx="8">
                  <c:v>23</c:v>
                </c:pt>
                <c:pt idx="16">
                  <c:v>15.9</c:v>
                </c:pt>
                <c:pt idx="24">
                  <c:v>13</c:v>
                </c:pt>
              </c:numCache>
            </c:numRef>
          </c:yVal>
          <c:smooth val="0"/>
          <c:extLst>
            <c:ext xmlns:c16="http://schemas.microsoft.com/office/drawing/2014/chart" uri="{C3380CC4-5D6E-409C-BE32-E72D297353CC}">
              <c16:uniqueId val="{00000013-4198-419A-A302-FD5143E958B3}"/>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{BEF44266-63A7-4C4F-B3E1-707C8E6FCC70}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665-4011-AE00-527F0B959D0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{64020A7C-8EB7-4982-A116-431130953ACF}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665-4011-AE00-527F0B959D0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{F75663A7-23C5-42EC-8D3D-A0B4C8535F97}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665-4011-AE00-527F0B959D0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{8CB093EE-38C1-4DFA-83FA-60D1D1D95776}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665-4011-AE00-527F0B959D0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{F328FD11-6EAA-40F1-A9EC-B3A2C7A862C4}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665-4011-AE00-527F0B959D0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{D4336D6A-3BE4-4B21-AACA-75E8F5D77258}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665-4011-AE00-527F0B959D0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{51B4F00D-C16B-4830-8A9F-35BDF695C292}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665-4011-AE00-527F0B959D0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{ED256286-E44B-4F16-805D-EE0CAF71853F}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665-4011-AE00-527F0B959D0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{5966A6C4-4CE7-4554-A0FD-2B2B310E09DB}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665-4011-AE00-527F0B959D0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c:v>
                </c:pt>
                <c:pt idx="8">
                  <c:v>11.7</c:v>
                </c:pt>
                <c:pt idx="16">
                  <c:v>11.1</c:v>
                </c:pt>
                <c:pt idx="24">
                  <c:v>11.3</c:v>
                </c:pt>
                <c:pt idx="32">
                  <c:v>11.7</c:v>
                </c:pt>
              </c:numCache>
            </c:numRef>
          </c:xVal>
          <c:yVal>
            <c:numRef>
              <c:f>公会計指標分析・財政指標組合せ分析表!$BP$73:$DC$73</c:f>
              <c:numCache>
                <c:formatCode>#,##0.0;"▲ "#,##0.0</c:formatCode>
                <c:ptCount val="40"/>
                <c:pt idx="0">
                  <c:v>104.3</c:v>
                </c:pt>
                <c:pt idx="8">
                  <c:v>102.7</c:v>
                </c:pt>
                <c:pt idx="16">
                  <c:v>105.8</c:v>
                </c:pt>
                <c:pt idx="24">
                  <c:v>94</c:v>
                </c:pt>
                <c:pt idx="32">
                  <c:v>79.5</c:v>
                </c:pt>
              </c:numCache>
            </c:numRef>
          </c:yVal>
          <c:smooth val="0"/>
          <c:extLst>
            <c:ext xmlns:c16="http://schemas.microsoft.com/office/drawing/2014/chart" uri="{C3380CC4-5D6E-409C-BE32-E72D297353CC}">
              <c16:uniqueId val="{00000009-C665-4011-AE00-527F0B959D0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{A15FF91F-EBFB-4DBC-A6EA-05DF7208C0E2}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665-4011-AE00-527F0B959D0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{5A80B136-D9B1-4BD7-A980-5C186DAEB5BC}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665-4011-AE00-527F0B959D0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{A75847C6-A275-4BB7-AB19-C0D052FD9BB7}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665-4011-AE00-527F0B959D0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{2D10F9E6-D572-42C0-AACE-2E70E717BC4E}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665-4011-AE00-527F0B959D0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{64E9C778-6D2C-4764-B7DE-79FD53345DEC}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665-4011-AE00-527F0B959D0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{F8C88B62-5BB4-4E17-9706-643FF8EA49F9}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665-4011-AE00-527F0B959D03}"/>
                </c:ext>
              </c:extLst>
            </c:dLbl>
            <c:dLbl>
              <c:idx val="16"/>
              <c:layout>
                <c:manualLayout>
                  <c:x val="-3.1570342725075584E-2"/>
                  <c:y val="-5.3384907394786109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{DBF8850A-6722-4D1B-88B1-25257ABD7125}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665-4011-AE00-527F0B959D03}"/>
                </c:ext>
              </c:extLst>
            </c:dLbl>
            <c:dLbl>
              <c:idx val="24"/>
              <c:layout>
                <c:manualLayout>
                  <c:x val="-4.4905057365901307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{F0B0C4C3-1D0B-4547-ADE4-6C63768052EC}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665-4011-AE00-527F0B959D03}"/>
                </c:ext>
              </c:extLst>
            </c:dLbl>
            <c:dLbl>
              <c:idx val="32"/>
              <c:layout>
                <c:manualLayout>
                  <c:x val="-1.8235628084249993E-2"/>
                  <c:y val="-7.144838678080178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{7A9F32FB-BBF2-4402-B30D-306FCDF5846A}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665-4011-AE00-527F0B959D0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C665-4011-AE00-527F0B959D03}"/>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福井県小浜市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27,644
27,131
233.11
18,246,246
17,583,693
623,635
9,536,970
13,661,914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b="0" i="0" baseline="0">
              <a:solidFill>
                <a:schemeClr val="dk1"/>
              </a:solidFill>
              <a:effectLst/>
              <a:latin typeface="+mn-ea"/>
              <a:ea typeface="+mn-ea"/>
              <a:cs typeface="+mn-cs"/>
            </a:rPr>
            <a:t>　令和３年度以降</a:t>
          </a:r>
          <a:r>
            <a:rPr kumimoji="1" lang="ja-JP" altLang="en-US" sz="1000" b="0" i="0" baseline="0">
              <a:solidFill>
                <a:schemeClr val="dk1"/>
              </a:solidFill>
              <a:effectLst/>
              <a:latin typeface="+mn-ea"/>
              <a:ea typeface="+mn-ea"/>
              <a:cs typeface="+mn-cs"/>
            </a:rPr>
            <a:t>、</a:t>
          </a:r>
          <a:r>
            <a:rPr kumimoji="1" lang="ja-JP" altLang="ja-JP" sz="1000" b="0" i="0" baseline="0">
              <a:solidFill>
                <a:schemeClr val="dk1"/>
              </a:solidFill>
              <a:effectLst/>
              <a:latin typeface="+mn-ea"/>
              <a:ea typeface="+mn-ea"/>
              <a:cs typeface="+mn-cs"/>
            </a:rPr>
            <a:t>類似団体内平均値をわずかに</a:t>
          </a:r>
          <a:r>
            <a:rPr kumimoji="1" lang="ja-JP" altLang="en-US" sz="1000" b="0" i="0" baseline="0">
              <a:solidFill>
                <a:schemeClr val="dk1"/>
              </a:solidFill>
              <a:effectLst/>
              <a:latin typeface="+mn-ea"/>
              <a:ea typeface="+mn-ea"/>
              <a:cs typeface="+mn-cs"/>
            </a:rPr>
            <a:t>下回る</a:t>
          </a:r>
          <a:r>
            <a:rPr kumimoji="1" lang="ja-JP" altLang="ja-JP" sz="1000" b="0" i="0" baseline="0">
              <a:solidFill>
                <a:schemeClr val="dk1"/>
              </a:solidFill>
              <a:effectLst/>
              <a:latin typeface="+mn-ea"/>
              <a:ea typeface="+mn-ea"/>
              <a:cs typeface="+mn-cs"/>
            </a:rPr>
            <a:t>数値で推移してきたが、</a:t>
          </a:r>
          <a:r>
            <a:rPr kumimoji="1" lang="ja-JP" altLang="en-US" sz="1000" b="0" i="0" baseline="0">
              <a:solidFill>
                <a:schemeClr val="dk1"/>
              </a:solidFill>
              <a:effectLst/>
              <a:latin typeface="+mn-ea"/>
              <a:ea typeface="+mn-ea"/>
              <a:cs typeface="+mn-cs"/>
            </a:rPr>
            <a:t>令和</a:t>
          </a:r>
          <a:r>
            <a:rPr kumimoji="1" lang="en-US" altLang="ja-JP" sz="1000" b="0" i="0" baseline="0">
              <a:solidFill>
                <a:schemeClr val="dk1"/>
              </a:solidFill>
              <a:effectLst/>
              <a:latin typeface="+mn-ea"/>
              <a:ea typeface="+mn-ea"/>
              <a:cs typeface="+mn-cs"/>
            </a:rPr>
            <a:t>6</a:t>
          </a:r>
          <a:r>
            <a:rPr kumimoji="1" lang="ja-JP" altLang="en-US" sz="1000" b="0" i="0" baseline="0">
              <a:solidFill>
                <a:schemeClr val="dk1"/>
              </a:solidFill>
              <a:effectLst/>
              <a:latin typeface="+mn-ea"/>
              <a:ea typeface="+mn-ea"/>
              <a:cs typeface="+mn-cs"/>
            </a:rPr>
            <a:t>年度はわずかに上回った。</a:t>
          </a:r>
          <a:endParaRPr lang="ja-JP" altLang="ja-JP" sz="1000">
            <a:effectLst/>
            <a:latin typeface="+mn-ea"/>
            <a:ea typeface="+mn-ea"/>
          </a:endParaRPr>
        </a:p>
        <a:p>
          <a:r>
            <a:rPr kumimoji="1" lang="ja-JP" altLang="ja-JP" sz="1000" b="0" i="0" baseline="0">
              <a:solidFill>
                <a:srgbClr val="FF0000"/>
              </a:solidFill>
              <a:effectLst/>
              <a:latin typeface="+mn-ea"/>
              <a:ea typeface="+mn-ea"/>
              <a:cs typeface="+mn-cs"/>
            </a:rPr>
            <a:t>　</a:t>
          </a:r>
          <a:r>
            <a:rPr kumimoji="1" lang="ja-JP" altLang="en-US" sz="1000" b="0" i="0" baseline="0">
              <a:solidFill>
                <a:schemeClr val="tx1"/>
              </a:solidFill>
              <a:effectLst/>
              <a:latin typeface="+mn-ea"/>
              <a:ea typeface="+mn-ea"/>
              <a:cs typeface="+mn-cs"/>
            </a:rPr>
            <a:t>令和６年度の</a:t>
          </a:r>
          <a:r>
            <a:rPr kumimoji="1" lang="ja-JP" altLang="ja-JP" sz="1000" b="0" i="0" baseline="0">
              <a:solidFill>
                <a:schemeClr val="tx1"/>
              </a:solidFill>
              <a:effectLst/>
              <a:latin typeface="+mn-ea"/>
              <a:ea typeface="+mn-ea"/>
              <a:cs typeface="+mn-cs"/>
            </a:rPr>
            <a:t>基準財政需要額については、</a:t>
          </a:r>
          <a:r>
            <a:rPr lang="ja-JP" altLang="ja-JP" sz="1000">
              <a:solidFill>
                <a:schemeClr val="tx1"/>
              </a:solidFill>
              <a:effectLst/>
              <a:latin typeface="+mn-ea"/>
              <a:ea typeface="+mn-ea"/>
              <a:cs typeface="+mn-cs"/>
            </a:rPr>
            <a:t>包括算定経費（人口）および消防費等</a:t>
          </a:r>
          <a:r>
            <a:rPr lang="ja-JP" altLang="en-US" sz="1000">
              <a:solidFill>
                <a:schemeClr val="tx1"/>
              </a:solidFill>
              <a:effectLst/>
              <a:latin typeface="+mn-ea"/>
              <a:ea typeface="+mn-ea"/>
              <a:cs typeface="+mn-cs"/>
            </a:rPr>
            <a:t>の増により増加し</a:t>
          </a:r>
          <a:r>
            <a:rPr kumimoji="1" lang="ja-JP" altLang="ja-JP" sz="1000" b="0" i="0" baseline="0">
              <a:solidFill>
                <a:schemeClr val="tx1"/>
              </a:solidFill>
              <a:effectLst/>
              <a:latin typeface="+mn-ea"/>
              <a:ea typeface="+mn-ea"/>
              <a:cs typeface="+mn-cs"/>
            </a:rPr>
            <a:t>、基準財政収入額について</a:t>
          </a:r>
          <a:r>
            <a:rPr kumimoji="1" lang="ja-JP" altLang="en-US" sz="1000" b="0" i="0" baseline="0">
              <a:solidFill>
                <a:schemeClr val="tx1"/>
              </a:solidFill>
              <a:effectLst/>
              <a:latin typeface="+mn-ea"/>
              <a:ea typeface="+mn-ea"/>
              <a:cs typeface="+mn-cs"/>
            </a:rPr>
            <a:t>も</a:t>
          </a:r>
          <a:r>
            <a:rPr kumimoji="1" lang="ja-JP" altLang="ja-JP" sz="1000" b="0" i="0" baseline="0">
              <a:solidFill>
                <a:schemeClr val="tx1"/>
              </a:solidFill>
              <a:effectLst/>
              <a:latin typeface="+mn-ea"/>
              <a:ea typeface="+mn-ea"/>
              <a:cs typeface="+mn-cs"/>
            </a:rPr>
            <a:t>、</a:t>
          </a:r>
          <a:r>
            <a:rPr lang="ja-JP" altLang="ja-JP" sz="1000">
              <a:solidFill>
                <a:schemeClr val="tx1"/>
              </a:solidFill>
              <a:effectLst/>
              <a:latin typeface="+mn-ea"/>
              <a:ea typeface="+mn-ea"/>
              <a:cs typeface="+mn-cs"/>
            </a:rPr>
            <a:t>配当割交付金、地方消費税交付金等</a:t>
          </a:r>
          <a:r>
            <a:rPr lang="ja-JP" altLang="en-US" sz="1000">
              <a:solidFill>
                <a:schemeClr val="tx1"/>
              </a:solidFill>
              <a:effectLst/>
              <a:latin typeface="+mn-ea"/>
              <a:ea typeface="+mn-ea"/>
              <a:cs typeface="+mn-cs"/>
            </a:rPr>
            <a:t>の増により増加した。</a:t>
          </a:r>
          <a:r>
            <a:rPr kumimoji="1" lang="ja-JP" altLang="en-US" sz="1000" b="0" i="0" baseline="0">
              <a:solidFill>
                <a:schemeClr val="tx1"/>
              </a:solidFill>
              <a:effectLst/>
              <a:latin typeface="+mn-ea"/>
              <a:ea typeface="+mn-ea"/>
              <a:cs typeface="+mn-cs"/>
            </a:rPr>
            <a:t>結果として、令和６年度単年の財政力指数が昨年度と同じ</a:t>
          </a:r>
          <a:r>
            <a:rPr kumimoji="1" lang="en-US" altLang="ja-JP" sz="1000" b="0" i="0" baseline="0">
              <a:solidFill>
                <a:schemeClr val="tx1"/>
              </a:solidFill>
              <a:effectLst/>
              <a:latin typeface="+mn-ea"/>
              <a:ea typeface="+mn-ea"/>
              <a:cs typeface="+mn-cs"/>
            </a:rPr>
            <a:t>0.44</a:t>
          </a:r>
          <a:r>
            <a:rPr kumimoji="1" lang="ja-JP" altLang="en-US" sz="1000" b="0" i="0" baseline="0">
              <a:solidFill>
                <a:schemeClr val="tx1"/>
              </a:solidFill>
              <a:effectLst/>
              <a:latin typeface="+mn-ea"/>
              <a:ea typeface="+mn-ea"/>
              <a:cs typeface="+mn-cs"/>
            </a:rPr>
            <a:t>となり、３か年平均では</a:t>
          </a:r>
          <a:r>
            <a:rPr kumimoji="1" lang="en-US" altLang="ja-JP" sz="1000" b="0" i="0" baseline="0">
              <a:solidFill>
                <a:schemeClr val="tx1"/>
              </a:solidFill>
              <a:effectLst/>
              <a:latin typeface="+mn-ea"/>
              <a:ea typeface="+mn-ea"/>
              <a:cs typeface="+mn-cs"/>
            </a:rPr>
            <a:t>0.02</a:t>
          </a:r>
          <a:r>
            <a:rPr kumimoji="1" lang="ja-JP" altLang="en-US" sz="1000" b="0" i="0" baseline="0">
              <a:solidFill>
                <a:schemeClr val="tx1"/>
              </a:solidFill>
              <a:effectLst/>
              <a:latin typeface="+mn-ea"/>
              <a:ea typeface="+mn-ea"/>
              <a:cs typeface="+mn-cs"/>
            </a:rPr>
            <a:t>上昇した。</a:t>
          </a:r>
          <a:endParaRPr kumimoji="1" lang="en-US" altLang="ja-JP" sz="1000" b="0" i="0" baseline="0">
            <a:solidFill>
              <a:schemeClr val="tx1"/>
            </a:solidFill>
            <a:effectLst/>
            <a:latin typeface="+mn-ea"/>
            <a:ea typeface="+mn-ea"/>
            <a:cs typeface="+mn-cs"/>
          </a:endParaRPr>
        </a:p>
        <a:p>
          <a:r>
            <a:rPr kumimoji="1" lang="ja-JP" altLang="en-US" sz="1000" b="0" i="0" baseline="0">
              <a:solidFill>
                <a:schemeClr val="dk1"/>
              </a:solidFill>
              <a:effectLst/>
              <a:latin typeface="+mn-ea"/>
              <a:ea typeface="+mn-ea"/>
              <a:cs typeface="+mn-cs"/>
            </a:rPr>
            <a:t>　今後、</a:t>
          </a:r>
          <a:r>
            <a:rPr kumimoji="1" lang="ja-JP" altLang="ja-JP" sz="1000" b="0" i="0" baseline="0">
              <a:solidFill>
                <a:schemeClr val="dk1"/>
              </a:solidFill>
              <a:effectLst/>
              <a:latin typeface="+mn-ea"/>
              <a:ea typeface="+mn-ea"/>
              <a:cs typeface="+mn-cs"/>
            </a:rPr>
            <a:t>税収の大きな伸びが期待できない状況であることから、企業誘致による雇用の拡大や税の徴収率向上対策等により、歳入確保に努める。</a:t>
          </a:r>
          <a:endParaRPr lang="ja-JP" altLang="ja-JP" sz="1000">
            <a:effectLst/>
            <a:latin typeface="+mn-ea"/>
            <a:ea typeface="+mn-ea"/>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58965</xdr:rowOff>
    </xdr:from>
    <xdr:to>
      <xdr:col>23</xdr:col>
      <xdr:colOff>133350</xdr:colOff>
      <xdr:row>41</xdr:row>
      <xdr:rowOff>93435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088415"/>
          <a:ext cx="8382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93435</xdr:rowOff>
    </xdr:from>
    <xdr:to>
      <xdr:col>19</xdr:col>
      <xdr:colOff>133350</xdr:colOff>
      <xdr:row>41</xdr:row>
      <xdr:rowOff>93435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1228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93435</xdr:rowOff>
    </xdr:from>
    <xdr:to>
      <xdr:col>15</xdr:col>
      <xdr:colOff>82550</xdr:colOff>
      <xdr:row>41</xdr:row>
      <xdr:rowOff>93435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1228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76200</xdr:rowOff>
    </xdr:from>
    <xdr:to>
      <xdr:col>11</xdr:col>
      <xdr:colOff>31750</xdr:colOff>
      <xdr:row>41</xdr:row>
      <xdr:rowOff>93435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10565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102705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129012</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8165</xdr:rowOff>
    </xdr:from>
    <xdr:to>
      <xdr:col>23</xdr:col>
      <xdr:colOff>184150</xdr:colOff>
      <xdr:row>41</xdr:row>
      <xdr:rowOff>109765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24692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88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42635</xdr:rowOff>
    </xdr:from>
    <xdr:to>
      <xdr:col>19</xdr:col>
      <xdr:colOff>184150</xdr:colOff>
      <xdr:row>41</xdr:row>
      <xdr:rowOff>144235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129012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158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42635</xdr:rowOff>
    </xdr:from>
    <xdr:to>
      <xdr:col>15</xdr:col>
      <xdr:colOff>133350</xdr:colOff>
      <xdr:row>41</xdr:row>
      <xdr:rowOff>144235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129012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42635</xdr:rowOff>
    </xdr:from>
    <xdr:to>
      <xdr:col>11</xdr:col>
      <xdr:colOff>82550</xdr:colOff>
      <xdr:row>41</xdr:row>
      <xdr:rowOff>144235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129012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25400</xdr:rowOff>
    </xdr:from>
    <xdr:to>
      <xdr:col>7</xdr:col>
      <xdr:colOff>31750</xdr:colOff>
      <xdr:row>41</xdr:row>
      <xdr:rowOff>127000</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137177</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ea"/>
              <a:ea typeface="+mn-ea"/>
              <a:cs typeface="+mn-cs"/>
            </a:rPr>
            <a:t>　歳出では、下水道会計への補助金や一部事務組合への負担金、</a:t>
          </a:r>
          <a:r>
            <a:rPr kumimoji="1" lang="ja-JP" altLang="en-US" sz="1000">
              <a:solidFill>
                <a:schemeClr val="dk1"/>
              </a:solidFill>
              <a:effectLst/>
              <a:latin typeface="+mn-ea"/>
              <a:ea typeface="+mn-ea"/>
              <a:cs typeface="+mn-cs"/>
            </a:rPr>
            <a:t>各</a:t>
          </a:r>
          <a:r>
            <a:rPr kumimoji="1" lang="ja-JP" altLang="ja-JP" sz="1000">
              <a:solidFill>
                <a:schemeClr val="dk1"/>
              </a:solidFill>
              <a:effectLst/>
              <a:latin typeface="+mn-ea"/>
              <a:ea typeface="+mn-ea"/>
              <a:cs typeface="+mn-cs"/>
            </a:rPr>
            <a:t>施設の</a:t>
          </a:r>
          <a:r>
            <a:rPr kumimoji="1" lang="ja-JP" altLang="en-US" sz="1000">
              <a:solidFill>
                <a:schemeClr val="dk1"/>
              </a:solidFill>
              <a:effectLst/>
              <a:latin typeface="+mn-ea"/>
              <a:ea typeface="+mn-ea"/>
              <a:cs typeface="+mn-cs"/>
            </a:rPr>
            <a:t>維持管理</a:t>
          </a:r>
          <a:r>
            <a:rPr kumimoji="1" lang="ja-JP" altLang="ja-JP" sz="1000">
              <a:solidFill>
                <a:schemeClr val="dk1"/>
              </a:solidFill>
              <a:effectLst/>
              <a:latin typeface="+mn-ea"/>
              <a:ea typeface="+mn-ea"/>
              <a:cs typeface="+mn-cs"/>
            </a:rPr>
            <a:t>費の負担が大きく、恒常的に経常収支比率が類似団体</a:t>
          </a:r>
          <a:r>
            <a:rPr kumimoji="1" lang="ja-JP" altLang="en-US" sz="1000">
              <a:solidFill>
                <a:schemeClr val="dk1"/>
              </a:solidFill>
              <a:effectLst/>
              <a:latin typeface="+mn-ea"/>
              <a:ea typeface="+mn-ea"/>
              <a:cs typeface="+mn-cs"/>
            </a:rPr>
            <a:t>の</a:t>
          </a:r>
          <a:r>
            <a:rPr kumimoji="1" lang="ja-JP" altLang="ja-JP" sz="1000">
              <a:solidFill>
                <a:schemeClr val="dk1"/>
              </a:solidFill>
              <a:effectLst/>
              <a:latin typeface="+mn-ea"/>
              <a:ea typeface="+mn-ea"/>
              <a:cs typeface="+mn-cs"/>
            </a:rPr>
            <a:t>平均値を大きく上回っている。令和</a:t>
          </a:r>
          <a:r>
            <a:rPr kumimoji="1" lang="ja-JP" altLang="en-US" sz="1000">
              <a:solidFill>
                <a:schemeClr val="dk1"/>
              </a:solidFill>
              <a:effectLst/>
              <a:latin typeface="+mn-ea"/>
              <a:ea typeface="+mn-ea"/>
              <a:cs typeface="+mn-cs"/>
            </a:rPr>
            <a:t>６</a:t>
          </a:r>
          <a:r>
            <a:rPr kumimoji="1" lang="ja-JP" altLang="ja-JP" sz="1000">
              <a:solidFill>
                <a:schemeClr val="dk1"/>
              </a:solidFill>
              <a:effectLst/>
              <a:latin typeface="+mn-ea"/>
              <a:ea typeface="+mn-ea"/>
              <a:cs typeface="+mn-cs"/>
            </a:rPr>
            <a:t>年度については、</a:t>
          </a:r>
          <a:r>
            <a:rPr kumimoji="1" lang="ja-JP" altLang="en-US" sz="1000">
              <a:solidFill>
                <a:schemeClr val="dk1"/>
              </a:solidFill>
              <a:effectLst/>
              <a:latin typeface="+mn-ea"/>
              <a:ea typeface="+mn-ea"/>
              <a:cs typeface="+mn-cs"/>
            </a:rPr>
            <a:t>主に</a:t>
          </a:r>
          <a:r>
            <a:rPr kumimoji="1" lang="ja-JP" altLang="ja-JP" sz="1000">
              <a:solidFill>
                <a:schemeClr val="dk1"/>
              </a:solidFill>
              <a:effectLst/>
              <a:latin typeface="+mn-ea"/>
              <a:ea typeface="+mn-ea"/>
              <a:cs typeface="+mn-cs"/>
            </a:rPr>
            <a:t>補助費</a:t>
          </a:r>
          <a:r>
            <a:rPr kumimoji="1" lang="ja-JP" altLang="en-US" sz="1000">
              <a:solidFill>
                <a:schemeClr val="dk1"/>
              </a:solidFill>
              <a:effectLst/>
              <a:latin typeface="+mn-ea"/>
              <a:ea typeface="+mn-ea"/>
              <a:cs typeface="+mn-cs"/>
            </a:rPr>
            <a:t>等</a:t>
          </a:r>
          <a:r>
            <a:rPr kumimoji="1" lang="ja-JP" altLang="ja-JP" sz="1000">
              <a:solidFill>
                <a:schemeClr val="dk1"/>
              </a:solidFill>
              <a:effectLst/>
              <a:latin typeface="+mn-ea"/>
              <a:ea typeface="+mn-ea"/>
              <a:cs typeface="+mn-cs"/>
            </a:rPr>
            <a:t>や人件費</a:t>
          </a:r>
          <a:r>
            <a:rPr kumimoji="1" lang="ja-JP" altLang="en-US" sz="1000">
              <a:solidFill>
                <a:schemeClr val="dk1"/>
              </a:solidFill>
              <a:effectLst/>
              <a:latin typeface="+mn-ea"/>
              <a:ea typeface="+mn-ea"/>
              <a:cs typeface="+mn-cs"/>
            </a:rPr>
            <a:t>が大きく</a:t>
          </a:r>
          <a:r>
            <a:rPr kumimoji="1" lang="ja-JP" altLang="ja-JP" sz="1000">
              <a:solidFill>
                <a:schemeClr val="dk1"/>
              </a:solidFill>
              <a:effectLst/>
              <a:latin typeface="+mn-ea"/>
              <a:ea typeface="+mn-ea"/>
              <a:cs typeface="+mn-cs"/>
            </a:rPr>
            <a:t>増加したことから</a:t>
          </a:r>
          <a:r>
            <a:rPr kumimoji="1" lang="en-US" altLang="ja-JP" sz="1000" b="0">
              <a:solidFill>
                <a:schemeClr val="tx1"/>
              </a:solidFill>
              <a:effectLst/>
              <a:latin typeface="+mn-ea"/>
              <a:ea typeface="+mn-ea"/>
              <a:cs typeface="+mn-cs"/>
            </a:rPr>
            <a:t>0.6</a:t>
          </a:r>
          <a:r>
            <a:rPr kumimoji="1" lang="en-US" altLang="ja-JP" sz="1000">
              <a:solidFill>
                <a:schemeClr val="dk1"/>
              </a:solidFill>
              <a:effectLst/>
              <a:latin typeface="+mn-ea"/>
              <a:ea typeface="+mn-ea"/>
              <a:cs typeface="+mn-cs"/>
            </a:rPr>
            <a:t>pt</a:t>
          </a:r>
          <a:r>
            <a:rPr kumimoji="1" lang="ja-JP" altLang="ja-JP" sz="1000">
              <a:solidFill>
                <a:schemeClr val="dk1"/>
              </a:solidFill>
              <a:effectLst/>
              <a:latin typeface="+mn-ea"/>
              <a:ea typeface="+mn-ea"/>
              <a:cs typeface="+mn-cs"/>
            </a:rPr>
            <a:t>悪化した。</a:t>
          </a:r>
          <a:endParaRPr lang="ja-JP" altLang="ja-JP" sz="1000">
            <a:effectLst/>
            <a:latin typeface="+mn-ea"/>
            <a:ea typeface="+mn-ea"/>
          </a:endParaRPr>
        </a:p>
        <a:p>
          <a:r>
            <a:rPr kumimoji="1" lang="ja-JP" altLang="ja-JP" sz="1000">
              <a:solidFill>
                <a:schemeClr val="dk1"/>
              </a:solidFill>
              <a:effectLst/>
              <a:latin typeface="+mn-ea"/>
              <a:ea typeface="+mn-ea"/>
              <a:cs typeface="+mn-cs"/>
            </a:rPr>
            <a:t>　今後も人件費や扶助費、医療、介護等</a:t>
          </a:r>
          <a:r>
            <a:rPr kumimoji="1" lang="ja-JP" altLang="en-US" sz="1000">
              <a:solidFill>
                <a:schemeClr val="dk1"/>
              </a:solidFill>
              <a:effectLst/>
              <a:latin typeface="+mn-ea"/>
              <a:ea typeface="+mn-ea"/>
              <a:cs typeface="+mn-cs"/>
            </a:rPr>
            <a:t>に係る</a:t>
          </a:r>
          <a:r>
            <a:rPr kumimoji="1" lang="ja-JP" altLang="ja-JP" sz="1000">
              <a:solidFill>
                <a:schemeClr val="dk1"/>
              </a:solidFill>
              <a:effectLst/>
              <a:latin typeface="+mn-ea"/>
              <a:ea typeface="+mn-ea"/>
              <a:cs typeface="+mn-cs"/>
            </a:rPr>
            <a:t>繰出金</a:t>
          </a:r>
          <a:r>
            <a:rPr kumimoji="1" lang="ja-JP" altLang="en-US" sz="1000">
              <a:solidFill>
                <a:schemeClr val="dk1"/>
              </a:solidFill>
              <a:effectLst/>
              <a:latin typeface="+mn-ea"/>
              <a:ea typeface="+mn-ea"/>
              <a:cs typeface="+mn-cs"/>
            </a:rPr>
            <a:t>等が</a:t>
          </a:r>
          <a:r>
            <a:rPr kumimoji="1" lang="ja-JP" altLang="ja-JP" sz="1000">
              <a:solidFill>
                <a:schemeClr val="dk1"/>
              </a:solidFill>
              <a:effectLst/>
              <a:latin typeface="+mn-ea"/>
              <a:ea typeface="+mn-ea"/>
              <a:cs typeface="+mn-cs"/>
            </a:rPr>
            <a:t>増加する一方で、地方交付税</a:t>
          </a:r>
          <a:r>
            <a:rPr kumimoji="1" lang="ja-JP" altLang="en-US" sz="1000">
              <a:solidFill>
                <a:schemeClr val="dk1"/>
              </a:solidFill>
              <a:effectLst/>
              <a:latin typeface="+mn-ea"/>
              <a:ea typeface="+mn-ea"/>
              <a:cs typeface="+mn-cs"/>
            </a:rPr>
            <a:t>の減額</a:t>
          </a:r>
          <a:r>
            <a:rPr kumimoji="1" lang="ja-JP" altLang="ja-JP" sz="1000">
              <a:solidFill>
                <a:schemeClr val="dk1"/>
              </a:solidFill>
              <a:effectLst/>
              <a:latin typeface="+mn-ea"/>
              <a:ea typeface="+mn-ea"/>
              <a:cs typeface="+mn-cs"/>
            </a:rPr>
            <a:t>が予想されることから、使用料の見直しや市税の徴収強化による自主財源の確保、公共施設等総合管理計画および個別施設計画に基づく施設</a:t>
          </a:r>
          <a:r>
            <a:rPr kumimoji="1" lang="ja-JP" altLang="en-US" sz="1000">
              <a:solidFill>
                <a:schemeClr val="dk1"/>
              </a:solidFill>
              <a:effectLst/>
              <a:latin typeface="+mn-ea"/>
              <a:ea typeface="+mn-ea"/>
              <a:cs typeface="+mn-cs"/>
            </a:rPr>
            <a:t>の適正配置（集約化）等</a:t>
          </a:r>
          <a:r>
            <a:rPr kumimoji="1" lang="ja-JP" altLang="ja-JP" sz="1000">
              <a:solidFill>
                <a:schemeClr val="dk1"/>
              </a:solidFill>
              <a:effectLst/>
              <a:latin typeface="+mn-ea"/>
              <a:ea typeface="+mn-ea"/>
              <a:cs typeface="+mn-cs"/>
            </a:rPr>
            <a:t>により経費削減を図ることで経常収支比率の悪化を抑える。</a:t>
          </a:r>
          <a:endParaRPr lang="ja-JP" altLang="ja-JP" sz="1000">
            <a:effectLst/>
            <a:latin typeface="+mn-ea"/>
            <a:ea typeface="+mn-ea"/>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10414</xdr:rowOff>
    </xdr:from>
    <xdr:to>
      <xdr:col>23</xdr:col>
      <xdr:colOff>133350</xdr:colOff>
      <xdr:row>64</xdr:row>
      <xdr:rowOff>39370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983214"/>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116349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57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160274</xdr:rowOff>
    </xdr:from>
    <xdr:to>
      <xdr:col>19</xdr:col>
      <xdr:colOff>133350</xdr:colOff>
      <xdr:row>64</xdr:row>
      <xdr:rowOff>10414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790174"/>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6367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46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162814</xdr:rowOff>
    </xdr:from>
    <xdr:to>
      <xdr:col>15</xdr:col>
      <xdr:colOff>82550</xdr:colOff>
      <xdr:row>62</xdr:row>
      <xdr:rowOff>160274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621264"/>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100601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162814</xdr:rowOff>
    </xdr:from>
    <xdr:to>
      <xdr:col>11</xdr:col>
      <xdr:colOff>31750</xdr:colOff>
      <xdr:row>63</xdr:row>
      <xdr:rowOff>3302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621264"/>
          <a:ext cx="889000" cy="1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160020</xdr:rowOff>
    </xdr:from>
    <xdr:to>
      <xdr:col>23</xdr:col>
      <xdr:colOff>184150</xdr:colOff>
      <xdr:row>64</xdr:row>
      <xdr:rowOff>90170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132097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933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131064</xdr:rowOff>
    </xdr:from>
    <xdr:to>
      <xdr:col>19</xdr:col>
      <xdr:colOff>184150</xdr:colOff>
      <xdr:row>64</xdr:row>
      <xdr:rowOff>61214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3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45991</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18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109474</xdr:rowOff>
    </xdr:from>
    <xdr:to>
      <xdr:col>15</xdr:col>
      <xdr:colOff>133350</xdr:colOff>
      <xdr:row>63</xdr:row>
      <xdr:rowOff>39624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73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24401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825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112014</xdr:rowOff>
    </xdr:from>
    <xdr:to>
      <xdr:col>11</xdr:col>
      <xdr:colOff>82550</xdr:colOff>
      <xdr:row>62</xdr:row>
      <xdr:rowOff>42164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57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26941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656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123952</xdr:rowOff>
    </xdr:from>
    <xdr:to>
      <xdr:col>7</xdr:col>
      <xdr:colOff>31750</xdr:colOff>
      <xdr:row>63</xdr:row>
      <xdr:rowOff>54102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75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38879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84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[206,033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50" b="0" i="0" baseline="0">
              <a:solidFill>
                <a:schemeClr val="dk1"/>
              </a:solidFill>
              <a:effectLst/>
              <a:latin typeface="+mn-lt"/>
              <a:ea typeface="+mn-ea"/>
              <a:cs typeface="+mn-cs"/>
            </a:rPr>
            <a:t>　令和</a:t>
          </a:r>
          <a:r>
            <a:rPr kumimoji="1" lang="ja-JP" altLang="en-US" sz="950" b="0" i="0" baseline="0">
              <a:solidFill>
                <a:schemeClr val="dk1"/>
              </a:solidFill>
              <a:effectLst/>
              <a:latin typeface="+mn-lt"/>
              <a:ea typeface="+mn-ea"/>
              <a:cs typeface="+mn-cs"/>
            </a:rPr>
            <a:t>６</a:t>
          </a:r>
          <a:r>
            <a:rPr kumimoji="1" lang="ja-JP" altLang="ja-JP" sz="950" b="0" i="0" baseline="0">
              <a:solidFill>
                <a:schemeClr val="dk1"/>
              </a:solidFill>
              <a:effectLst/>
              <a:latin typeface="+mn-lt"/>
              <a:ea typeface="+mn-ea"/>
              <a:cs typeface="+mn-cs"/>
            </a:rPr>
            <a:t>年度は、人事院勧告に伴い人件費が増加</a:t>
          </a:r>
          <a:r>
            <a:rPr kumimoji="1" lang="ja-JP" altLang="en-US" sz="950" b="0" i="0" baseline="0">
              <a:solidFill>
                <a:schemeClr val="dk1"/>
              </a:solidFill>
              <a:effectLst/>
              <a:latin typeface="+mn-lt"/>
              <a:ea typeface="+mn-ea"/>
              <a:cs typeface="+mn-cs"/>
            </a:rPr>
            <a:t>し</a:t>
          </a:r>
          <a:r>
            <a:rPr kumimoji="1" lang="ja-JP" altLang="ja-JP" sz="950" b="0" i="0" baseline="0">
              <a:solidFill>
                <a:schemeClr val="dk1"/>
              </a:solidFill>
              <a:effectLst/>
              <a:latin typeface="+mn-lt"/>
              <a:ea typeface="+mn-ea"/>
              <a:cs typeface="+mn-cs"/>
            </a:rPr>
            <a:t>、</a:t>
          </a:r>
          <a:r>
            <a:rPr kumimoji="1" lang="ja-JP" altLang="en-US" sz="950" b="0" i="0" baseline="0">
              <a:solidFill>
                <a:schemeClr val="dk1"/>
              </a:solidFill>
              <a:effectLst/>
              <a:latin typeface="+mn-lt"/>
              <a:ea typeface="+mn-ea"/>
              <a:cs typeface="+mn-cs"/>
            </a:rPr>
            <a:t>また</a:t>
          </a:r>
          <a:r>
            <a:rPr lang="ja-JP" altLang="ja-JP" sz="950">
              <a:solidFill>
                <a:schemeClr val="dk1"/>
              </a:solidFill>
              <a:effectLst/>
              <a:latin typeface="+mn-lt"/>
              <a:ea typeface="+mn-ea"/>
              <a:cs typeface="+mn-cs"/>
            </a:rPr>
            <a:t>ふるさと納税</a:t>
          </a:r>
          <a:r>
            <a:rPr lang="ja-JP" altLang="en-US" sz="950">
              <a:solidFill>
                <a:schemeClr val="dk1"/>
              </a:solidFill>
              <a:effectLst/>
              <a:latin typeface="+mn-lt"/>
              <a:ea typeface="+mn-ea"/>
              <a:cs typeface="+mn-cs"/>
            </a:rPr>
            <a:t>に係る委託事業</a:t>
          </a:r>
          <a:r>
            <a:rPr kumimoji="1" lang="ja-JP" altLang="ja-JP" sz="950" b="0" i="0" baseline="0">
              <a:solidFill>
                <a:schemeClr val="dk1"/>
              </a:solidFill>
              <a:effectLst/>
              <a:latin typeface="+mn-lt"/>
              <a:ea typeface="+mn-ea"/>
              <a:cs typeface="+mn-cs"/>
            </a:rPr>
            <a:t>や</a:t>
          </a:r>
          <a:r>
            <a:rPr lang="ja-JP" altLang="ja-JP" sz="950">
              <a:solidFill>
                <a:schemeClr val="dk1"/>
              </a:solidFill>
              <a:effectLst/>
              <a:latin typeface="+mn-lt"/>
              <a:ea typeface="+mn-ea"/>
              <a:cs typeface="+mn-cs"/>
            </a:rPr>
            <a:t>システム</a:t>
          </a:r>
          <a:r>
            <a:rPr lang="ja-JP" altLang="en-US" sz="950">
              <a:solidFill>
                <a:schemeClr val="dk1"/>
              </a:solidFill>
              <a:effectLst/>
              <a:latin typeface="+mn-lt"/>
              <a:ea typeface="+mn-ea"/>
              <a:cs typeface="+mn-cs"/>
            </a:rPr>
            <a:t>の</a:t>
          </a:r>
          <a:r>
            <a:rPr lang="ja-JP" altLang="ja-JP" sz="950">
              <a:solidFill>
                <a:schemeClr val="dk1"/>
              </a:solidFill>
              <a:effectLst/>
              <a:latin typeface="+mn-lt"/>
              <a:ea typeface="+mn-ea"/>
              <a:cs typeface="+mn-cs"/>
            </a:rPr>
            <a:t>標準</a:t>
          </a:r>
          <a:r>
            <a:rPr lang="ja-JP" altLang="en-US" sz="950">
              <a:solidFill>
                <a:schemeClr val="dk1"/>
              </a:solidFill>
              <a:effectLst/>
              <a:latin typeface="+mn-lt"/>
              <a:ea typeface="+mn-ea"/>
              <a:cs typeface="+mn-cs"/>
            </a:rPr>
            <a:t>対応に</a:t>
          </a:r>
          <a:r>
            <a:rPr kumimoji="1" lang="ja-JP" altLang="ja-JP" sz="950" b="0" i="0" baseline="0">
              <a:solidFill>
                <a:schemeClr val="dk1"/>
              </a:solidFill>
              <a:effectLst/>
              <a:latin typeface="+mn-lt"/>
              <a:ea typeface="+mn-ea"/>
              <a:cs typeface="+mn-cs"/>
            </a:rPr>
            <a:t>より物件費</a:t>
          </a:r>
          <a:r>
            <a:rPr kumimoji="1" lang="ja-JP" altLang="en-US" sz="950" b="0" i="0" baseline="0">
              <a:solidFill>
                <a:schemeClr val="dk1"/>
              </a:solidFill>
              <a:effectLst/>
              <a:latin typeface="+mn-lt"/>
              <a:ea typeface="+mn-ea"/>
              <a:cs typeface="+mn-cs"/>
            </a:rPr>
            <a:t>も</a:t>
          </a:r>
          <a:r>
            <a:rPr kumimoji="1" lang="ja-JP" altLang="ja-JP" sz="950" b="0" i="0" baseline="0">
              <a:solidFill>
                <a:schemeClr val="dk1"/>
              </a:solidFill>
              <a:effectLst/>
              <a:latin typeface="+mn-lt"/>
              <a:ea typeface="+mn-ea"/>
              <a:cs typeface="+mn-cs"/>
            </a:rPr>
            <a:t>大きく</a:t>
          </a:r>
          <a:r>
            <a:rPr kumimoji="1" lang="ja-JP" altLang="en-US" sz="950" b="0" i="0" baseline="0">
              <a:solidFill>
                <a:schemeClr val="dk1"/>
              </a:solidFill>
              <a:effectLst/>
              <a:latin typeface="+mn-lt"/>
              <a:ea typeface="+mn-ea"/>
              <a:cs typeface="+mn-cs"/>
            </a:rPr>
            <a:t>増加</a:t>
          </a:r>
          <a:r>
            <a:rPr kumimoji="1" lang="ja-JP" altLang="ja-JP" sz="950" b="0" i="0" baseline="0">
              <a:solidFill>
                <a:schemeClr val="dk1"/>
              </a:solidFill>
              <a:effectLst/>
              <a:latin typeface="+mn-lt"/>
              <a:ea typeface="+mn-ea"/>
              <a:cs typeface="+mn-cs"/>
            </a:rPr>
            <a:t>した</a:t>
          </a:r>
          <a:r>
            <a:rPr kumimoji="1" lang="ja-JP" altLang="en-US" sz="950" b="0" i="0" baseline="0">
              <a:solidFill>
                <a:schemeClr val="dk1"/>
              </a:solidFill>
              <a:effectLst/>
              <a:latin typeface="+mn-lt"/>
              <a:ea typeface="+mn-ea"/>
              <a:cs typeface="+mn-cs"/>
            </a:rPr>
            <a:t>ことから、</a:t>
          </a:r>
          <a:r>
            <a:rPr kumimoji="1" lang="ja-JP" altLang="ja-JP" sz="950" b="0" i="0" baseline="0">
              <a:solidFill>
                <a:schemeClr val="dk1"/>
              </a:solidFill>
              <a:effectLst/>
              <a:latin typeface="+mn-lt"/>
              <a:ea typeface="+mn-ea"/>
              <a:cs typeface="+mn-cs"/>
            </a:rPr>
            <a:t>人口一人当たりの決算額</a:t>
          </a:r>
          <a:r>
            <a:rPr kumimoji="1" lang="ja-JP" altLang="en-US" sz="950" b="0" i="0" baseline="0">
              <a:solidFill>
                <a:schemeClr val="dk1"/>
              </a:solidFill>
              <a:effectLst/>
              <a:latin typeface="+mn-lt"/>
              <a:ea typeface="+mn-ea"/>
              <a:cs typeface="+mn-cs"/>
            </a:rPr>
            <a:t>が増加</a:t>
          </a:r>
          <a:r>
            <a:rPr kumimoji="1" lang="ja-JP" altLang="ja-JP" sz="950" b="0" i="0" baseline="0">
              <a:solidFill>
                <a:schemeClr val="dk1"/>
              </a:solidFill>
              <a:effectLst/>
              <a:latin typeface="+mn-lt"/>
              <a:ea typeface="+mn-ea"/>
              <a:cs typeface="+mn-cs"/>
            </a:rPr>
            <a:t>した。</a:t>
          </a:r>
          <a:endParaRPr lang="ja-JP" altLang="ja-JP" sz="950">
            <a:effectLst/>
          </a:endParaRPr>
        </a:p>
        <a:p>
          <a:pPr eaLnBrk="1" fontAlgn="auto" latinLnBrk="0" hangingPunct="1"/>
          <a:r>
            <a:rPr kumimoji="1" lang="ja-JP" altLang="ja-JP" sz="950" b="0" i="0" baseline="0">
              <a:solidFill>
                <a:schemeClr val="dk1"/>
              </a:solidFill>
              <a:effectLst/>
              <a:latin typeface="+mn-lt"/>
              <a:ea typeface="+mn-ea"/>
              <a:cs typeface="+mn-cs"/>
            </a:rPr>
            <a:t>　人件費については、</a:t>
          </a:r>
          <a:r>
            <a:rPr kumimoji="1" lang="ja-JP" altLang="en-US" sz="950" b="0" i="0" baseline="0">
              <a:solidFill>
                <a:schemeClr val="dk1"/>
              </a:solidFill>
              <a:effectLst/>
              <a:latin typeface="+mn-lt"/>
              <a:ea typeface="+mn-ea"/>
              <a:cs typeface="+mn-cs"/>
            </a:rPr>
            <a:t>保育士</a:t>
          </a:r>
          <a:r>
            <a:rPr kumimoji="1" lang="ja-JP" altLang="ja-JP" sz="950" b="0" i="0" baseline="0">
              <a:solidFill>
                <a:schemeClr val="dk1"/>
              </a:solidFill>
              <a:effectLst/>
              <a:latin typeface="+mn-lt"/>
              <a:ea typeface="+mn-ea"/>
              <a:cs typeface="+mn-cs"/>
            </a:rPr>
            <a:t>、コミュニティセンター職員等</a:t>
          </a:r>
          <a:r>
            <a:rPr kumimoji="1" lang="ja-JP" altLang="en-US" sz="950" b="0" i="0" baseline="0">
              <a:solidFill>
                <a:schemeClr val="dk1"/>
              </a:solidFill>
              <a:effectLst/>
              <a:latin typeface="+mn-lt"/>
              <a:ea typeface="+mn-ea"/>
              <a:cs typeface="+mn-cs"/>
            </a:rPr>
            <a:t>に</a:t>
          </a:r>
          <a:r>
            <a:rPr kumimoji="1" lang="ja-JP" altLang="ja-JP" sz="950" b="0" i="0" baseline="0">
              <a:solidFill>
                <a:schemeClr val="dk1"/>
              </a:solidFill>
              <a:effectLst/>
              <a:latin typeface="+mn-lt"/>
              <a:ea typeface="+mn-ea"/>
              <a:cs typeface="+mn-cs"/>
            </a:rPr>
            <a:t>会計年度任用職員が多いため、報酬が類似団体と比較すると高い水準となっている。物件費では、</a:t>
          </a:r>
          <a:r>
            <a:rPr kumimoji="1" lang="ja-JP" altLang="en-US" sz="950" b="0" i="0" baseline="0">
              <a:solidFill>
                <a:schemeClr val="dk1"/>
              </a:solidFill>
              <a:effectLst/>
              <a:latin typeface="+mn-lt"/>
              <a:ea typeface="+mn-ea"/>
              <a:cs typeface="+mn-cs"/>
            </a:rPr>
            <a:t>リサイクルプラザ（</a:t>
          </a:r>
          <a:r>
            <a:rPr kumimoji="1" lang="ja-JP" altLang="ja-JP" sz="950" b="0" i="0" baseline="0">
              <a:solidFill>
                <a:schemeClr val="dk1"/>
              </a:solidFill>
              <a:effectLst/>
              <a:latin typeface="+mn-lt"/>
              <a:ea typeface="+mn-ea"/>
              <a:cs typeface="+mn-cs"/>
            </a:rPr>
            <a:t>ごみ最終処分場</a:t>
          </a:r>
          <a:r>
            <a:rPr kumimoji="1" lang="ja-JP" altLang="en-US" sz="950" b="0" i="0" baseline="0">
              <a:solidFill>
                <a:schemeClr val="dk1"/>
              </a:solidFill>
              <a:effectLst/>
              <a:latin typeface="+mn-lt"/>
              <a:ea typeface="+mn-ea"/>
              <a:cs typeface="+mn-cs"/>
            </a:rPr>
            <a:t>）</a:t>
          </a:r>
          <a:r>
            <a:rPr kumimoji="1" lang="ja-JP" altLang="ja-JP" sz="950" b="0" i="0" baseline="0">
              <a:solidFill>
                <a:schemeClr val="dk1"/>
              </a:solidFill>
              <a:effectLst/>
              <a:latin typeface="+mn-lt"/>
              <a:ea typeface="+mn-ea"/>
              <a:cs typeface="+mn-cs"/>
            </a:rPr>
            <a:t>や大規模な観光施設にかかる維持管理費が高くなっている。今後も公立保育園や、老朽化が進む小中学校等の維持補修費の増加が予想される</a:t>
          </a:r>
          <a:r>
            <a:rPr kumimoji="1" lang="ja-JP" altLang="en-US" sz="950" b="0" i="0" baseline="0">
              <a:solidFill>
                <a:schemeClr val="dk1"/>
              </a:solidFill>
              <a:effectLst/>
              <a:latin typeface="+mn-lt"/>
              <a:ea typeface="+mn-ea"/>
              <a:cs typeface="+mn-cs"/>
            </a:rPr>
            <a:t>ため、</a:t>
          </a:r>
          <a:r>
            <a:rPr kumimoji="1" lang="ja-JP" altLang="ja-JP" sz="950" b="0" i="0" baseline="0">
              <a:solidFill>
                <a:schemeClr val="dk1"/>
              </a:solidFill>
              <a:effectLst/>
              <a:latin typeface="+mn-lt"/>
              <a:ea typeface="+mn-ea"/>
              <a:cs typeface="+mn-cs"/>
            </a:rPr>
            <a:t>施設の統廃合を視野に入れた見直しや広域連携によるスケールメリットを活かし、会計年度任用職員数の削減や維持管理費の</a:t>
          </a:r>
          <a:r>
            <a:rPr kumimoji="1" lang="ja-JP" altLang="en-US" sz="950" b="0" i="0" baseline="0">
              <a:solidFill>
                <a:schemeClr val="dk1"/>
              </a:solidFill>
              <a:effectLst/>
              <a:latin typeface="+mn-lt"/>
              <a:ea typeface="+mn-ea"/>
              <a:cs typeface="+mn-cs"/>
            </a:rPr>
            <a:t>抑制</a:t>
          </a:r>
          <a:r>
            <a:rPr kumimoji="1" lang="ja-JP" altLang="ja-JP" sz="950" b="0" i="0" baseline="0">
              <a:solidFill>
                <a:schemeClr val="dk1"/>
              </a:solidFill>
              <a:effectLst/>
              <a:latin typeface="+mn-lt"/>
              <a:ea typeface="+mn-ea"/>
              <a:cs typeface="+mn-cs"/>
            </a:rPr>
            <a:t>を図る。</a:t>
          </a:r>
          <a:endParaRPr lang="ja-JP" altLang="ja-JP" sz="95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110226</xdr:rowOff>
    </xdr:from>
    <xdr:to>
      <xdr:col>23</xdr:col>
      <xdr:colOff>133350</xdr:colOff>
      <xdr:row>83</xdr:row>
      <xdr:rowOff>147907</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340576"/>
          <a:ext cx="838200" cy="37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78740</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37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110226</xdr:rowOff>
    </xdr:from>
    <xdr:to>
      <xdr:col>19</xdr:col>
      <xdr:colOff>133350</xdr:colOff>
      <xdr:row>83</xdr:row>
      <xdr:rowOff>116399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340576"/>
          <a:ext cx="889000" cy="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146950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34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96011</xdr:rowOff>
    </xdr:from>
    <xdr:to>
      <xdr:col>15</xdr:col>
      <xdr:colOff>82550</xdr:colOff>
      <xdr:row>83</xdr:row>
      <xdr:rowOff>116399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326361"/>
          <a:ext cx="889000" cy="20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149266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3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69193</xdr:rowOff>
    </xdr:from>
    <xdr:to>
      <xdr:col>11</xdr:col>
      <xdr:colOff>31750</xdr:colOff>
      <xdr:row>83</xdr:row>
      <xdr:rowOff>96011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99543"/>
          <a:ext cx="889000" cy="26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138065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2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38953</xdr:rowOff>
    </xdr:from>
    <xdr:to>
      <xdr:col>7</xdr:col>
      <xdr:colOff>31750</xdr:colOff>
      <xdr:row>83</xdr:row>
      <xdr:rowOff>140553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2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125330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355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97107</xdr:rowOff>
    </xdr:from>
    <xdr:to>
      <xdr:col>23</xdr:col>
      <xdr:colOff>184150</xdr:colOff>
      <xdr:row>84</xdr:row>
      <xdr:rowOff>27257</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32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69184</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29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59426</xdr:rowOff>
    </xdr:from>
    <xdr:to>
      <xdr:col>19</xdr:col>
      <xdr:colOff>184150</xdr:colOff>
      <xdr:row>83</xdr:row>
      <xdr:rowOff>161026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289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145803</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376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65599</xdr:rowOff>
    </xdr:from>
    <xdr:to>
      <xdr:col>15</xdr:col>
      <xdr:colOff>133350</xdr:colOff>
      <xdr:row>83</xdr:row>
      <xdr:rowOff>167199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9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151976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382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45211</xdr:rowOff>
    </xdr:from>
    <xdr:to>
      <xdr:col>11</xdr:col>
      <xdr:colOff>82550</xdr:colOff>
      <xdr:row>83</xdr:row>
      <xdr:rowOff>146811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27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131588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361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18393</xdr:rowOff>
    </xdr:from>
    <xdr:to>
      <xdr:col>7</xdr:col>
      <xdr:colOff>31750</xdr:colOff>
      <xdr:row>83</xdr:row>
      <xdr:rowOff>119993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24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130170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017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ea"/>
              <a:ea typeface="+mn-ea"/>
              <a:cs typeface="+mn-cs"/>
            </a:rPr>
            <a:t>　</a:t>
          </a:r>
          <a:r>
            <a:rPr kumimoji="1" lang="ja-JP" altLang="ja-JP" sz="1000">
              <a:solidFill>
                <a:schemeClr val="dk1"/>
              </a:solidFill>
              <a:effectLst/>
              <a:latin typeface="+mn-ea"/>
              <a:ea typeface="+mn-ea"/>
              <a:cs typeface="+mn-cs"/>
            </a:rPr>
            <a:t>令和</a:t>
          </a:r>
          <a:r>
            <a:rPr kumimoji="1" lang="ja-JP" altLang="en-US" sz="1000">
              <a:solidFill>
                <a:schemeClr val="dk1"/>
              </a:solidFill>
              <a:effectLst/>
              <a:latin typeface="+mn-ea"/>
              <a:ea typeface="+mn-ea"/>
              <a:cs typeface="+mn-cs"/>
            </a:rPr>
            <a:t>５</a:t>
          </a:r>
          <a:r>
            <a:rPr kumimoji="1" lang="ja-JP" altLang="ja-JP" sz="1000">
              <a:solidFill>
                <a:schemeClr val="dk1"/>
              </a:solidFill>
              <a:effectLst/>
              <a:latin typeface="+mn-ea"/>
              <a:ea typeface="+mn-ea"/>
              <a:cs typeface="+mn-cs"/>
            </a:rPr>
            <a:t>年度より</a:t>
          </a:r>
          <a:r>
            <a:rPr kumimoji="1" lang="en-US" altLang="ja-JP" sz="1000">
              <a:solidFill>
                <a:schemeClr val="dk1"/>
              </a:solidFill>
              <a:effectLst/>
              <a:latin typeface="+mn-ea"/>
              <a:ea typeface="+mn-ea"/>
              <a:cs typeface="+mn-cs"/>
            </a:rPr>
            <a:t>0.9pt</a:t>
          </a:r>
          <a:r>
            <a:rPr kumimoji="1" lang="ja-JP" altLang="en-US" sz="1000">
              <a:solidFill>
                <a:schemeClr val="dk1"/>
              </a:solidFill>
              <a:effectLst/>
              <a:latin typeface="+mn-ea"/>
              <a:ea typeface="+mn-ea"/>
              <a:cs typeface="+mn-cs"/>
            </a:rPr>
            <a:t>増加</a:t>
          </a:r>
          <a:r>
            <a:rPr kumimoji="1" lang="ja-JP" altLang="ja-JP" sz="1000">
              <a:solidFill>
                <a:schemeClr val="dk1"/>
              </a:solidFill>
              <a:effectLst/>
              <a:latin typeface="+mn-ea"/>
              <a:ea typeface="+mn-ea"/>
              <a:cs typeface="+mn-cs"/>
            </a:rPr>
            <a:t>し、類似団体平均値を</a:t>
          </a:r>
          <a:r>
            <a:rPr kumimoji="1" lang="en-US" altLang="ja-JP" sz="1000">
              <a:solidFill>
                <a:schemeClr val="dk1"/>
              </a:solidFill>
              <a:effectLst/>
              <a:latin typeface="+mn-ea"/>
              <a:ea typeface="+mn-ea"/>
              <a:cs typeface="+mn-cs"/>
            </a:rPr>
            <a:t>0.2pt</a:t>
          </a:r>
          <a:r>
            <a:rPr kumimoji="1" lang="ja-JP" altLang="en-US" sz="1000">
              <a:solidFill>
                <a:schemeClr val="dk1"/>
              </a:solidFill>
              <a:effectLst/>
              <a:latin typeface="+mn-ea"/>
              <a:ea typeface="+mn-ea"/>
              <a:cs typeface="+mn-cs"/>
            </a:rPr>
            <a:t>上</a:t>
          </a:r>
          <a:r>
            <a:rPr kumimoji="1" lang="ja-JP" altLang="ja-JP" sz="1000">
              <a:solidFill>
                <a:schemeClr val="dk1"/>
              </a:solidFill>
              <a:effectLst/>
              <a:latin typeface="+mn-ea"/>
              <a:ea typeface="+mn-ea"/>
              <a:cs typeface="+mn-cs"/>
            </a:rPr>
            <a:t>回っ</a:t>
          </a:r>
          <a:r>
            <a:rPr kumimoji="1" lang="ja-JP" altLang="en-US" sz="1000">
              <a:solidFill>
                <a:schemeClr val="dk1"/>
              </a:solidFill>
              <a:effectLst/>
              <a:latin typeface="+mn-ea"/>
              <a:ea typeface="+mn-ea"/>
              <a:cs typeface="+mn-cs"/>
            </a:rPr>
            <a:t>た</a:t>
          </a:r>
          <a:r>
            <a:rPr kumimoji="1" lang="ja-JP" altLang="ja-JP" sz="1000">
              <a:solidFill>
                <a:schemeClr val="dk1"/>
              </a:solidFill>
              <a:effectLst/>
              <a:latin typeface="+mn-ea"/>
              <a:ea typeface="+mn-ea"/>
              <a:cs typeface="+mn-cs"/>
            </a:rPr>
            <a:t>。今後も職務・職責に応じた構造への転換を図り、職員給与の適正化に努める。</a:t>
          </a:r>
          <a:endParaRPr lang="ja-JP" altLang="ja-JP" sz="1000">
            <a:effectLst/>
            <a:latin typeface="+mn-ea"/>
            <a:ea typeface="+mn-ea"/>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132443</xdr:rowOff>
    </xdr:from>
    <xdr:to>
      <xdr:col>81</xdr:col>
      <xdr:colOff>44450</xdr:colOff>
      <xdr:row>83</xdr:row>
      <xdr:rowOff>116114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191343"/>
          <a:ext cx="838200" cy="15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47370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106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132443</xdr:rowOff>
    </xdr:from>
    <xdr:to>
      <xdr:col>77</xdr:col>
      <xdr:colOff>44450</xdr:colOff>
      <xdr:row>83</xdr:row>
      <xdr:rowOff>47171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191343"/>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99984</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33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29029</xdr:rowOff>
    </xdr:from>
    <xdr:to>
      <xdr:col>72</xdr:col>
      <xdr:colOff>203200</xdr:colOff>
      <xdr:row>83</xdr:row>
      <xdr:rowOff>47171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087929"/>
          <a:ext cx="889000" cy="189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168927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29029</xdr:rowOff>
    </xdr:from>
    <xdr:to>
      <xdr:col>68</xdr:col>
      <xdr:colOff>152400</xdr:colOff>
      <xdr:row>83</xdr:row>
      <xdr:rowOff>47171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087929"/>
          <a:ext cx="889000" cy="189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14713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48079</xdr:rowOff>
    </xdr:from>
    <xdr:to>
      <xdr:col>64</xdr:col>
      <xdr:colOff>152400</xdr:colOff>
      <xdr:row>83</xdr:row>
      <xdr:rowOff>149679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134456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36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65314</xdr:rowOff>
    </xdr:from>
    <xdr:to>
      <xdr:col>81</xdr:col>
      <xdr:colOff>95250</xdr:colOff>
      <xdr:row>83</xdr:row>
      <xdr:rowOff>166914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37391</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267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81643</xdr:rowOff>
    </xdr:from>
    <xdr:to>
      <xdr:col>77</xdr:col>
      <xdr:colOff>95250</xdr:colOff>
      <xdr:row>83</xdr:row>
      <xdr:rowOff>11793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14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21970</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90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167821</xdr:rowOff>
    </xdr:from>
    <xdr:to>
      <xdr:col>73</xdr:col>
      <xdr:colOff>44450</xdr:colOff>
      <xdr:row>83</xdr:row>
      <xdr:rowOff>97971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22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108148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995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149679</xdr:rowOff>
    </xdr:from>
    <xdr:to>
      <xdr:col>68</xdr:col>
      <xdr:colOff>203200</xdr:colOff>
      <xdr:row>82</xdr:row>
      <xdr:rowOff>79829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03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90006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80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167821</xdr:rowOff>
    </xdr:from>
    <xdr:to>
      <xdr:col>64</xdr:col>
      <xdr:colOff>152400</xdr:colOff>
      <xdr:row>83</xdr:row>
      <xdr:rowOff>97971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22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108148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995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ea"/>
              <a:ea typeface="+mn-ea"/>
              <a:cs typeface="+mn-cs"/>
            </a:rPr>
            <a:t>　</a:t>
          </a:r>
          <a:r>
            <a:rPr kumimoji="1" lang="ja-JP" altLang="ja-JP" sz="1000">
              <a:solidFill>
                <a:schemeClr val="dk1"/>
              </a:solidFill>
              <a:effectLst/>
              <a:latin typeface="+mn-ea"/>
              <a:ea typeface="+mn-ea"/>
              <a:cs typeface="+mn-cs"/>
            </a:rPr>
            <a:t>令和</a:t>
          </a:r>
          <a:r>
            <a:rPr kumimoji="1" lang="ja-JP" altLang="en-US" sz="1000">
              <a:solidFill>
                <a:schemeClr val="dk1"/>
              </a:solidFill>
              <a:effectLst/>
              <a:latin typeface="+mn-ea"/>
              <a:ea typeface="+mn-ea"/>
              <a:cs typeface="+mn-cs"/>
            </a:rPr>
            <a:t>５</a:t>
          </a:r>
          <a:r>
            <a:rPr kumimoji="1" lang="ja-JP" altLang="ja-JP" sz="1000">
              <a:solidFill>
                <a:schemeClr val="dk1"/>
              </a:solidFill>
              <a:effectLst/>
              <a:latin typeface="+mn-ea"/>
              <a:ea typeface="+mn-ea"/>
              <a:cs typeface="+mn-cs"/>
            </a:rPr>
            <a:t>年度より</a:t>
          </a:r>
          <a:r>
            <a:rPr kumimoji="1" lang="en-US" altLang="ja-JP" sz="1000">
              <a:solidFill>
                <a:schemeClr val="dk1"/>
              </a:solidFill>
              <a:effectLst/>
              <a:latin typeface="+mn-ea"/>
              <a:ea typeface="+mn-ea"/>
              <a:cs typeface="+mn-cs"/>
            </a:rPr>
            <a:t>0.25pt</a:t>
          </a:r>
          <a:r>
            <a:rPr kumimoji="1" lang="ja-JP" altLang="ja-JP" sz="1000">
              <a:solidFill>
                <a:schemeClr val="dk1"/>
              </a:solidFill>
              <a:effectLst/>
              <a:latin typeface="+mn-ea"/>
              <a:ea typeface="+mn-ea"/>
              <a:cs typeface="+mn-cs"/>
            </a:rPr>
            <a:t>増加し、類似団体平均値を</a:t>
          </a:r>
          <a:r>
            <a:rPr kumimoji="1" lang="en-US" altLang="ja-JP" sz="1000">
              <a:solidFill>
                <a:schemeClr val="dk1"/>
              </a:solidFill>
              <a:effectLst/>
              <a:latin typeface="+mn-ea"/>
              <a:ea typeface="+mn-ea"/>
              <a:cs typeface="+mn-cs"/>
            </a:rPr>
            <a:t>0.18pt</a:t>
          </a:r>
          <a:r>
            <a:rPr kumimoji="1" lang="ja-JP" altLang="en-US" sz="1000">
              <a:solidFill>
                <a:schemeClr val="dk1"/>
              </a:solidFill>
              <a:effectLst/>
              <a:latin typeface="+mn-ea"/>
              <a:ea typeface="+mn-ea"/>
              <a:cs typeface="+mn-cs"/>
            </a:rPr>
            <a:t>上回っ</a:t>
          </a:r>
          <a:r>
            <a:rPr kumimoji="1" lang="ja-JP" altLang="ja-JP" sz="1000">
              <a:solidFill>
                <a:schemeClr val="dk1"/>
              </a:solidFill>
              <a:effectLst/>
              <a:latin typeface="+mn-ea"/>
              <a:ea typeface="+mn-ea"/>
              <a:cs typeface="+mn-cs"/>
            </a:rPr>
            <a:t>た。今後も、住民サービス</a:t>
          </a:r>
          <a:r>
            <a:rPr kumimoji="1" lang="ja-JP" altLang="en-US" sz="1000">
              <a:solidFill>
                <a:schemeClr val="dk1"/>
              </a:solidFill>
              <a:effectLst/>
              <a:latin typeface="+mn-ea"/>
              <a:ea typeface="+mn-ea"/>
              <a:cs typeface="+mn-cs"/>
            </a:rPr>
            <a:t>の維持を図りつつ</a:t>
          </a:r>
          <a:r>
            <a:rPr kumimoji="1" lang="ja-JP" altLang="ja-JP" sz="1000">
              <a:solidFill>
                <a:schemeClr val="dk1"/>
              </a:solidFill>
              <a:effectLst/>
              <a:latin typeface="+mn-ea"/>
              <a:ea typeface="+mn-ea"/>
              <a:cs typeface="+mn-cs"/>
            </a:rPr>
            <a:t>、職員数の適正化に努める。</a:t>
          </a:r>
          <a:endParaRPr lang="ja-JP" altLang="ja-JP" sz="1000">
            <a:effectLst/>
            <a:latin typeface="+mn-ea"/>
            <a:ea typeface="+mn-ea"/>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73258</xdr:rowOff>
    </xdr:from>
    <xdr:to>
      <xdr:col>81</xdr:col>
      <xdr:colOff>44450</xdr:colOff>
      <xdr:row>60</xdr:row>
      <xdr:rowOff>83312</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360258"/>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41800</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1573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70041</xdr:rowOff>
    </xdr:from>
    <xdr:to>
      <xdr:col>77</xdr:col>
      <xdr:colOff>44450</xdr:colOff>
      <xdr:row>60</xdr:row>
      <xdr:rowOff>73258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357041"/>
          <a:ext cx="889000" cy="3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133431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07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61997</xdr:rowOff>
    </xdr:from>
    <xdr:to>
      <xdr:col>72</xdr:col>
      <xdr:colOff>203200</xdr:colOff>
      <xdr:row>60</xdr:row>
      <xdr:rowOff>70041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348997"/>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106824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39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57976</xdr:rowOff>
    </xdr:from>
    <xdr:to>
      <xdr:col>68</xdr:col>
      <xdr:colOff>152400</xdr:colOff>
      <xdr:row>60</xdr:row>
      <xdr:rowOff>61997</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44976"/>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102400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389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39349</xdr:rowOff>
    </xdr:from>
    <xdr:to>
      <xdr:col>64</xdr:col>
      <xdr:colOff>152400</xdr:colOff>
      <xdr:row>60</xdr:row>
      <xdr:rowOff>140949</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2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125726</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12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32512</xdr:rowOff>
    </xdr:from>
    <xdr:to>
      <xdr:col>81</xdr:col>
      <xdr:colOff>95250</xdr:colOff>
      <xdr:row>60</xdr:row>
      <xdr:rowOff>134112</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31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4589</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29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22458</xdr:rowOff>
    </xdr:from>
    <xdr:to>
      <xdr:col>77</xdr:col>
      <xdr:colOff>95250</xdr:colOff>
      <xdr:row>60</xdr:row>
      <xdr:rowOff>124058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30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108835</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395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19241</xdr:rowOff>
    </xdr:from>
    <xdr:to>
      <xdr:col>73</xdr:col>
      <xdr:colOff>44450</xdr:colOff>
      <xdr:row>60</xdr:row>
      <xdr:rowOff>120841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30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131018</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75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11197</xdr:rowOff>
    </xdr:from>
    <xdr:to>
      <xdr:col>68</xdr:col>
      <xdr:colOff>203200</xdr:colOff>
      <xdr:row>60</xdr:row>
      <xdr:rowOff>112797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9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122974</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67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7176</xdr:rowOff>
    </xdr:from>
    <xdr:to>
      <xdr:col>64</xdr:col>
      <xdr:colOff>152400</xdr:colOff>
      <xdr:row>60</xdr:row>
      <xdr:rowOff>108776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9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118953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63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mn-ea"/>
              <a:ea typeface="+mn-ea"/>
              <a:cs typeface="+mn-cs"/>
            </a:rPr>
            <a:t>　令和</a:t>
          </a:r>
          <a:r>
            <a:rPr kumimoji="1" lang="ja-JP" altLang="en-US" sz="1000" b="0" i="0" baseline="0">
              <a:solidFill>
                <a:schemeClr val="dk1"/>
              </a:solidFill>
              <a:effectLst/>
              <a:latin typeface="+mn-ea"/>
              <a:ea typeface="+mn-ea"/>
              <a:cs typeface="+mn-cs"/>
            </a:rPr>
            <a:t>６</a:t>
          </a:r>
          <a:r>
            <a:rPr kumimoji="1" lang="ja-JP" altLang="ja-JP" sz="1000" b="0" i="0" baseline="0">
              <a:solidFill>
                <a:schemeClr val="dk1"/>
              </a:solidFill>
              <a:effectLst/>
              <a:latin typeface="+mn-ea"/>
              <a:ea typeface="+mn-ea"/>
              <a:cs typeface="+mn-cs"/>
            </a:rPr>
            <a:t>年度の実質公債費比率は、標準財政規模</a:t>
          </a:r>
          <a:r>
            <a:rPr kumimoji="1" lang="ja-JP" altLang="en-US" sz="1000" b="0" i="0" baseline="0">
              <a:solidFill>
                <a:schemeClr val="dk1"/>
              </a:solidFill>
              <a:effectLst/>
              <a:latin typeface="+mn-ea"/>
              <a:ea typeface="+mn-ea"/>
              <a:cs typeface="+mn-cs"/>
            </a:rPr>
            <a:t>は増加したが、</a:t>
          </a:r>
          <a:r>
            <a:rPr kumimoji="1" lang="ja-JP" altLang="ja-JP" sz="1000" b="0" i="0" baseline="0">
              <a:solidFill>
                <a:schemeClr val="dk1"/>
              </a:solidFill>
              <a:effectLst/>
              <a:latin typeface="+mn-ea"/>
              <a:ea typeface="+mn-ea"/>
              <a:cs typeface="+mn-cs"/>
            </a:rPr>
            <a:t>一部事務組合が起こした起債の償還財源に充てた負担金の増加により</a:t>
          </a:r>
          <a:r>
            <a:rPr kumimoji="1" lang="ja-JP" altLang="en-US" sz="1000" b="0" i="0" baseline="0">
              <a:solidFill>
                <a:schemeClr val="dk1"/>
              </a:solidFill>
              <a:effectLst/>
              <a:latin typeface="+mn-ea"/>
              <a:ea typeface="+mn-ea"/>
              <a:cs typeface="+mn-cs"/>
            </a:rPr>
            <a:t>、</a:t>
          </a:r>
          <a:r>
            <a:rPr kumimoji="1" lang="ja-JP" altLang="ja-JP" sz="1000" b="0" i="0" baseline="0">
              <a:solidFill>
                <a:schemeClr val="dk1"/>
              </a:solidFill>
              <a:effectLst/>
              <a:latin typeface="+mn-ea"/>
              <a:ea typeface="+mn-ea"/>
              <a:cs typeface="+mn-cs"/>
            </a:rPr>
            <a:t>三か年平均で</a:t>
          </a:r>
          <a:r>
            <a:rPr kumimoji="1" lang="en-US" altLang="ja-JP" sz="1000" b="0" i="0" baseline="0">
              <a:solidFill>
                <a:schemeClr val="dk1"/>
              </a:solidFill>
              <a:effectLst/>
              <a:latin typeface="+mn-ea"/>
              <a:ea typeface="+mn-ea"/>
              <a:cs typeface="+mn-cs"/>
            </a:rPr>
            <a:t>0.4pt</a:t>
          </a:r>
          <a:r>
            <a:rPr kumimoji="1" lang="ja-JP" altLang="ja-JP" sz="1000" b="0" i="0" baseline="0">
              <a:solidFill>
                <a:schemeClr val="dk1"/>
              </a:solidFill>
              <a:effectLst/>
              <a:latin typeface="+mn-ea"/>
              <a:ea typeface="+mn-ea"/>
              <a:cs typeface="+mn-cs"/>
            </a:rPr>
            <a:t>悪化した。令和４年度から下水道会計への繰出基準を変更したことにより負担金が減少に転じているものの、依然</a:t>
          </a:r>
          <a:r>
            <a:rPr kumimoji="1" lang="ja-JP" altLang="en-US" sz="1000" b="0" i="0" baseline="0">
              <a:solidFill>
                <a:schemeClr val="dk1"/>
              </a:solidFill>
              <a:effectLst/>
              <a:latin typeface="+mn-ea"/>
              <a:ea typeface="+mn-ea"/>
              <a:cs typeface="+mn-cs"/>
            </a:rPr>
            <a:t>として</a:t>
          </a:r>
          <a:r>
            <a:rPr kumimoji="1" lang="ja-JP" altLang="ja-JP" sz="1000" b="0" i="0" baseline="0">
              <a:solidFill>
                <a:schemeClr val="dk1"/>
              </a:solidFill>
              <a:effectLst/>
              <a:latin typeface="+mn-ea"/>
              <a:ea typeface="+mn-ea"/>
              <a:cs typeface="+mn-cs"/>
            </a:rPr>
            <a:t>高い水準にあることが実質公債費比率を押し上げる要因となっている。</a:t>
          </a:r>
          <a:endParaRPr kumimoji="1" lang="en-US" altLang="ja-JP" sz="1000" b="0" i="0" baseline="0">
            <a:solidFill>
              <a:schemeClr val="dk1"/>
            </a:solidFill>
            <a:effectLst/>
            <a:latin typeface="+mn-ea"/>
            <a:ea typeface="+mn-ea"/>
            <a:cs typeface="+mn-cs"/>
          </a:endParaRPr>
        </a:p>
        <a:p>
          <a:pPr eaLnBrk="1" fontAlgn="auto" latinLnBrk="0" hangingPunct="1"/>
          <a:r>
            <a:rPr kumimoji="1" lang="ja-JP" altLang="en-US" sz="1000" b="0" i="0" baseline="0">
              <a:solidFill>
                <a:schemeClr val="dk1"/>
              </a:solidFill>
              <a:effectLst/>
              <a:latin typeface="+mn-ea"/>
              <a:ea typeface="+mn-ea"/>
              <a:cs typeface="+mn-cs"/>
            </a:rPr>
            <a:t>　今後の</a:t>
          </a:r>
          <a:r>
            <a:rPr kumimoji="1" lang="ja-JP" altLang="ja-JP" sz="1000" b="0" i="0" baseline="0">
              <a:solidFill>
                <a:schemeClr val="dk1"/>
              </a:solidFill>
              <a:effectLst/>
              <a:latin typeface="+mn-ea"/>
              <a:ea typeface="+mn-ea"/>
              <a:cs typeface="+mn-cs"/>
            </a:rPr>
            <a:t>地方債の借入は中期財政計画</a:t>
          </a:r>
          <a:r>
            <a:rPr kumimoji="1" lang="ja-JP" altLang="en-US" sz="1000" b="0" i="0" baseline="0">
              <a:solidFill>
                <a:schemeClr val="dk1"/>
              </a:solidFill>
              <a:effectLst/>
              <a:latin typeface="+mn-ea"/>
              <a:ea typeface="+mn-ea"/>
              <a:cs typeface="+mn-cs"/>
            </a:rPr>
            <a:t>等</a:t>
          </a:r>
          <a:r>
            <a:rPr kumimoji="1" lang="ja-JP" altLang="ja-JP" sz="1000" b="0" i="0" baseline="0">
              <a:solidFill>
                <a:schemeClr val="dk1"/>
              </a:solidFill>
              <a:effectLst/>
              <a:latin typeface="+mn-ea"/>
              <a:ea typeface="+mn-ea"/>
              <a:cs typeface="+mn-cs"/>
            </a:rPr>
            <a:t>に基づ</a:t>
          </a:r>
          <a:r>
            <a:rPr kumimoji="1" lang="ja-JP" altLang="en-US" sz="1000" b="0" i="0" baseline="0">
              <a:solidFill>
                <a:schemeClr val="dk1"/>
              </a:solidFill>
              <a:effectLst/>
              <a:latin typeface="+mn-ea"/>
              <a:ea typeface="+mn-ea"/>
              <a:cs typeface="+mn-cs"/>
            </a:rPr>
            <a:t>き計画的に</a:t>
          </a:r>
          <a:r>
            <a:rPr kumimoji="1" lang="ja-JP" altLang="ja-JP" sz="1000" b="0" i="0" baseline="0">
              <a:solidFill>
                <a:schemeClr val="dk1"/>
              </a:solidFill>
              <a:effectLst/>
              <a:latin typeface="+mn-ea"/>
              <a:ea typeface="+mn-ea"/>
              <a:cs typeface="+mn-cs"/>
            </a:rPr>
            <a:t>行い、選択と集中による投資的経費の抑制を図る。</a:t>
          </a:r>
          <a:endParaRPr lang="ja-JP" altLang="ja-JP" sz="1000">
            <a:effectLst/>
            <a:latin typeface="+mn-ea"/>
            <a:ea typeface="+mn-ea"/>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49288</xdr:rowOff>
    </xdr:from>
    <xdr:to>
      <xdr:col>81</xdr:col>
      <xdr:colOff>44450</xdr:colOff>
      <xdr:row>43</xdr:row>
      <xdr:rowOff>95250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421638"/>
          <a:ext cx="8382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26307</xdr:rowOff>
    </xdr:from>
    <xdr:to>
      <xdr:col>77</xdr:col>
      <xdr:colOff>44450</xdr:colOff>
      <xdr:row>43</xdr:row>
      <xdr:rowOff>49288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398657"/>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96960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26307</xdr:rowOff>
    </xdr:from>
    <xdr:to>
      <xdr:col>72</xdr:col>
      <xdr:colOff>203200</xdr:colOff>
      <xdr:row>43</xdr:row>
      <xdr:rowOff>95250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3986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73979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95250</xdr:rowOff>
    </xdr:from>
    <xdr:to>
      <xdr:col>68</xdr:col>
      <xdr:colOff>152400</xdr:colOff>
      <xdr:row>43</xdr:row>
      <xdr:rowOff>129722</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46760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42635</xdr:rowOff>
    </xdr:from>
    <xdr:to>
      <xdr:col>64</xdr:col>
      <xdr:colOff>152400</xdr:colOff>
      <xdr:row>41</xdr:row>
      <xdr:rowOff>144235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154412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44450</xdr:rowOff>
    </xdr:from>
    <xdr:to>
      <xdr:col>81</xdr:col>
      <xdr:colOff>95250</xdr:colOff>
      <xdr:row>43</xdr:row>
      <xdr:rowOff>146050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16527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169938</xdr:rowOff>
    </xdr:from>
    <xdr:to>
      <xdr:col>77</xdr:col>
      <xdr:colOff>95250</xdr:colOff>
      <xdr:row>43</xdr:row>
      <xdr:rowOff>100088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84865</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457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146957</xdr:rowOff>
    </xdr:from>
    <xdr:to>
      <xdr:col>73</xdr:col>
      <xdr:colOff>44450</xdr:colOff>
      <xdr:row>43</xdr:row>
      <xdr:rowOff>77107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61884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44450</xdr:rowOff>
    </xdr:from>
    <xdr:to>
      <xdr:col>68</xdr:col>
      <xdr:colOff>203200</xdr:colOff>
      <xdr:row>43</xdr:row>
      <xdr:rowOff>146050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78922</xdr:rowOff>
    </xdr:from>
    <xdr:to>
      <xdr:col>64</xdr:col>
      <xdr:colOff>152400</xdr:colOff>
      <xdr:row>44</xdr:row>
      <xdr:rowOff>9072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165299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下水道会計や病院会計の地方債残高が多く、一般会計からの繰入見込額が</a:t>
          </a:r>
          <a:r>
            <a:rPr kumimoji="1" lang="ja-JP" altLang="en-US" sz="1100" b="0" i="0" baseline="0">
              <a:solidFill>
                <a:schemeClr val="dk1"/>
              </a:solidFill>
              <a:effectLst/>
              <a:latin typeface="+mn-lt"/>
              <a:ea typeface="+mn-ea"/>
              <a:cs typeface="+mn-cs"/>
            </a:rPr>
            <a:t>高額であることから</a:t>
          </a:r>
          <a:r>
            <a:rPr kumimoji="1" lang="ja-JP" altLang="ja-JP" sz="1100" b="0" i="0" baseline="0">
              <a:solidFill>
                <a:schemeClr val="dk1"/>
              </a:solidFill>
              <a:effectLst/>
              <a:latin typeface="+mn-lt"/>
              <a:ea typeface="+mn-ea"/>
              <a:cs typeface="+mn-cs"/>
            </a:rPr>
            <a:t>将来負担比率が類似団体内平均値と比較し高い水準となっている。令和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年度は、一般会計の起債残高や公営企業債等の繰入見込額の減少により将来負担額が減少し</a:t>
          </a:r>
          <a:r>
            <a:rPr kumimoji="1" lang="en-US" altLang="ja-JP" sz="1100" b="0" i="0" baseline="0">
              <a:solidFill>
                <a:schemeClr val="dk1"/>
              </a:solidFill>
              <a:effectLst/>
              <a:latin typeface="+mn-lt"/>
              <a:ea typeface="+mn-ea"/>
              <a:cs typeface="+mn-cs"/>
            </a:rPr>
            <a:t>14.5pt</a:t>
          </a:r>
          <a:r>
            <a:rPr kumimoji="1" lang="ja-JP" altLang="ja-JP" sz="1100" b="0" i="0" baseline="0">
              <a:solidFill>
                <a:schemeClr val="dk1"/>
              </a:solidFill>
              <a:effectLst/>
              <a:latin typeface="+mn-lt"/>
              <a:ea typeface="+mn-ea"/>
              <a:cs typeface="+mn-cs"/>
            </a:rPr>
            <a:t>改善した。</a:t>
          </a:r>
          <a:endParaRPr lang="ja-JP" altLang="ja-JP" sz="1100">
            <a:effectLst/>
          </a:endParaRPr>
        </a:p>
        <a:p>
          <a:pPr eaLnBrk="1" fontAlgn="auto" latinLnBrk="0" hangingPunct="1"/>
          <a:r>
            <a:rPr kumimoji="1" lang="ja-JP" altLang="ja-JP" sz="1100" b="0" i="0" baseline="0">
              <a:solidFill>
                <a:schemeClr val="dk1"/>
              </a:solidFill>
              <a:effectLst/>
              <a:latin typeface="+mn-lt"/>
              <a:ea typeface="+mn-ea"/>
              <a:cs typeface="+mn-cs"/>
            </a:rPr>
            <a:t>　今後、県営産業団地の造成</a:t>
          </a:r>
          <a:r>
            <a:rPr kumimoji="1" lang="ja-JP" altLang="en-US" sz="1100" b="0" i="0" baseline="0">
              <a:solidFill>
                <a:schemeClr val="dk1"/>
              </a:solidFill>
              <a:effectLst/>
              <a:latin typeface="+mn-lt"/>
              <a:ea typeface="+mn-ea"/>
              <a:cs typeface="+mn-cs"/>
            </a:rPr>
            <a:t>や大型事業が控えており、</a:t>
          </a:r>
          <a:r>
            <a:rPr kumimoji="1" lang="ja-JP" altLang="ja-JP" sz="1100" b="0" i="0" baseline="0">
              <a:solidFill>
                <a:schemeClr val="dk1"/>
              </a:solidFill>
              <a:effectLst/>
              <a:latin typeface="+mn-lt"/>
              <a:ea typeface="+mn-ea"/>
              <a:cs typeface="+mn-cs"/>
            </a:rPr>
            <a:t>将来負担額の増加が予想されることから、投資的経費の平準化や基金の積立等充当可能財源の確保を図る。</a:t>
          </a:r>
          <a:endParaRPr lang="ja-JP" altLang="ja-JP" sz="11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7408</xdr:rowOff>
    </xdr:from>
    <xdr:to>
      <xdr:col>81</xdr:col>
      <xdr:colOff>44450</xdr:colOff>
      <xdr:row>21</xdr:row>
      <xdr:rowOff>30339</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3436408"/>
          <a:ext cx="838200" cy="19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105004</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33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30339</xdr:rowOff>
    </xdr:from>
    <xdr:to>
      <xdr:col>77</xdr:col>
      <xdr:colOff>44450</xdr:colOff>
      <xdr:row>22</xdr:row>
      <xdr:rowOff>17075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3630789"/>
          <a:ext cx="889000" cy="158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34166</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63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146967</xdr:rowOff>
    </xdr:from>
    <xdr:to>
      <xdr:col>72</xdr:col>
      <xdr:colOff>203200</xdr:colOff>
      <xdr:row>22</xdr:row>
      <xdr:rowOff>17075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4401800" y="3747417"/>
          <a:ext cx="889000" cy="41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132715</xdr:rowOff>
    </xdr:from>
    <xdr:to>
      <xdr:col>73</xdr:col>
      <xdr:colOff>44450</xdr:colOff>
      <xdr:row>15</xdr:row>
      <xdr:rowOff>62865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73042</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30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146967</xdr:rowOff>
    </xdr:from>
    <xdr:to>
      <xdr:col>68</xdr:col>
      <xdr:colOff>152400</xdr:colOff>
      <xdr:row>21</xdr:row>
      <xdr:rowOff>168416</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747417"/>
          <a:ext cx="889000" cy="2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56444</xdr:rowOff>
    </xdr:from>
    <xdr:to>
      <xdr:col>68</xdr:col>
      <xdr:colOff>203200</xdr:colOff>
      <xdr:row>15</xdr:row>
      <xdr:rowOff>158044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168221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9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12347</xdr:rowOff>
    </xdr:from>
    <xdr:to>
      <xdr:col>64</xdr:col>
      <xdr:colOff>152400</xdr:colOff>
      <xdr:row>16</xdr:row>
      <xdr:rowOff>113947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7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124124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524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128058</xdr:rowOff>
    </xdr:from>
    <xdr:to>
      <xdr:col>81</xdr:col>
      <xdr:colOff>95250</xdr:colOff>
      <xdr:row>20</xdr:row>
      <xdr:rowOff>58208</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38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100135</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357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150989</xdr:rowOff>
    </xdr:from>
    <xdr:to>
      <xdr:col>77</xdr:col>
      <xdr:colOff>95250</xdr:colOff>
      <xdr:row>21</xdr:row>
      <xdr:rowOff>81139</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57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65916</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666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137725</xdr:rowOff>
    </xdr:from>
    <xdr:to>
      <xdr:col>73</xdr:col>
      <xdr:colOff>44450</xdr:colOff>
      <xdr:row>22</xdr:row>
      <xdr:rowOff>67875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73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22</xdr:row>
      <xdr:rowOff>52652</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824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96167</xdr:rowOff>
    </xdr:from>
    <xdr:to>
      <xdr:col>68</xdr:col>
      <xdr:colOff>203200</xdr:colOff>
      <xdr:row>22</xdr:row>
      <xdr:rowOff>26317</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69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22</xdr:row>
      <xdr:rowOff>11094</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782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117616</xdr:rowOff>
    </xdr:from>
    <xdr:to>
      <xdr:col>64</xdr:col>
      <xdr:colOff>152400</xdr:colOff>
      <xdr:row>22</xdr:row>
      <xdr:rowOff>47766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71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32543</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804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福井県小浜市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27,644
27,131
233.11
18,246,246
17,583,693
623,635
9,536,970
13,661,914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ea"/>
              <a:ea typeface="+mn-ea"/>
              <a:cs typeface="+mn-cs"/>
            </a:rPr>
            <a:t>　令和</a:t>
          </a:r>
          <a:r>
            <a:rPr kumimoji="1" lang="ja-JP" altLang="en-US" sz="1100" b="0" i="0" baseline="0">
              <a:solidFill>
                <a:schemeClr val="dk1"/>
              </a:solidFill>
              <a:effectLst/>
              <a:latin typeface="+mn-ea"/>
              <a:ea typeface="+mn-ea"/>
              <a:cs typeface="+mn-cs"/>
            </a:rPr>
            <a:t>６</a:t>
          </a:r>
          <a:r>
            <a:rPr kumimoji="1" lang="ja-JP" altLang="ja-JP" sz="1100" b="0" i="0" baseline="0">
              <a:solidFill>
                <a:schemeClr val="dk1"/>
              </a:solidFill>
              <a:effectLst/>
              <a:latin typeface="+mn-ea"/>
              <a:ea typeface="+mn-ea"/>
              <a:cs typeface="+mn-cs"/>
            </a:rPr>
            <a:t>年度は類似団体内平均値を</a:t>
          </a:r>
          <a:r>
            <a:rPr kumimoji="1" lang="en-US" altLang="ja-JP" sz="1100" b="0" i="0" baseline="0">
              <a:solidFill>
                <a:schemeClr val="dk1"/>
              </a:solidFill>
              <a:effectLst/>
              <a:latin typeface="+mn-ea"/>
              <a:ea typeface="+mn-ea"/>
              <a:cs typeface="+mn-cs"/>
            </a:rPr>
            <a:t>0.2pt</a:t>
          </a:r>
          <a:r>
            <a:rPr kumimoji="1" lang="ja-JP" altLang="en-US" sz="1100" b="0" i="0" baseline="0">
              <a:solidFill>
                <a:schemeClr val="dk1"/>
              </a:solidFill>
              <a:effectLst/>
              <a:latin typeface="+mn-ea"/>
              <a:ea typeface="+mn-ea"/>
              <a:cs typeface="+mn-cs"/>
            </a:rPr>
            <a:t>上</a:t>
          </a:r>
          <a:r>
            <a:rPr kumimoji="1" lang="ja-JP" altLang="ja-JP" sz="1100" b="0" i="0" baseline="0">
              <a:solidFill>
                <a:schemeClr val="dk1"/>
              </a:solidFill>
              <a:effectLst/>
              <a:latin typeface="+mn-ea"/>
              <a:ea typeface="+mn-ea"/>
              <a:cs typeface="+mn-cs"/>
            </a:rPr>
            <a:t>回った。</a:t>
          </a:r>
          <a:r>
            <a:rPr kumimoji="1" lang="ja-JP" altLang="en-US" sz="1100" b="0" i="0" baseline="0">
              <a:solidFill>
                <a:schemeClr val="dk1"/>
              </a:solidFill>
              <a:effectLst/>
              <a:latin typeface="+mn-ea"/>
              <a:ea typeface="+mn-ea"/>
              <a:cs typeface="+mn-cs"/>
            </a:rPr>
            <a:t>現在、</a:t>
          </a:r>
          <a:r>
            <a:rPr kumimoji="1" lang="ja-JP" altLang="ja-JP" sz="1100" b="0" i="0" baseline="0">
              <a:solidFill>
                <a:schemeClr val="dk1"/>
              </a:solidFill>
              <a:effectLst/>
              <a:latin typeface="+mn-ea"/>
              <a:ea typeface="+mn-ea"/>
              <a:cs typeface="+mn-cs"/>
            </a:rPr>
            <a:t>出先機関等の業務で会計年度任用職員に依存している状況が常態化しており、人件費を押し上げる要因となっている。</a:t>
          </a:r>
          <a:r>
            <a:rPr kumimoji="1" lang="ja-JP" altLang="en-US" sz="1100" b="0" i="0" baseline="0">
              <a:solidFill>
                <a:schemeClr val="dk1"/>
              </a:solidFill>
              <a:effectLst/>
              <a:latin typeface="+mn-ea"/>
              <a:ea typeface="+mn-ea"/>
              <a:cs typeface="+mn-cs"/>
            </a:rPr>
            <a:t>引き続き、</a:t>
          </a:r>
          <a:r>
            <a:rPr kumimoji="1" lang="ja-JP" altLang="ja-JP" sz="1100" b="0" i="0" baseline="0">
              <a:solidFill>
                <a:schemeClr val="dk1"/>
              </a:solidFill>
              <a:effectLst/>
              <a:latin typeface="+mn-ea"/>
              <a:ea typeface="+mn-ea"/>
              <a:cs typeface="+mn-cs"/>
            </a:rPr>
            <a:t>施設の統廃合や民営化、業務のアウトソーシング、デジタル化の推進など行財政改革の取組を通じて人件費の抑制に努める。</a:t>
          </a:r>
          <a:endParaRPr lang="ja-JP" altLang="ja-JP" sz="1100">
            <a:effectLst/>
            <a:latin typeface="+mn-ea"/>
            <a:ea typeface="+mn-ea"/>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24130</xdr:rowOff>
    </xdr:from>
    <xdr:to>
      <xdr:col>24</xdr:col>
      <xdr:colOff>25400</xdr:colOff>
      <xdr:row>37</xdr:row>
      <xdr:rowOff>92710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6778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140716</xdr:rowOff>
    </xdr:from>
    <xdr:to>
      <xdr:col>19</xdr:col>
      <xdr:colOff>187325</xdr:colOff>
      <xdr:row>37</xdr:row>
      <xdr:rowOff>24130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1291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85852</xdr:rowOff>
    </xdr:from>
    <xdr:to>
      <xdr:col>15</xdr:col>
      <xdr:colOff>98425</xdr:colOff>
      <xdr:row>36</xdr:row>
      <xdr:rowOff>140716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5805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85852</xdr:rowOff>
    </xdr:from>
    <xdr:to>
      <xdr:col>11</xdr:col>
      <xdr:colOff>9525</xdr:colOff>
      <xdr:row>36</xdr:row>
      <xdr:rowOff>140716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5805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41910</xdr:rowOff>
    </xdr:from>
    <xdr:to>
      <xdr:col>24</xdr:col>
      <xdr:colOff>76200</xdr:colOff>
      <xdr:row>37</xdr:row>
      <xdr:rowOff>143510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13987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144780</xdr:rowOff>
    </xdr:from>
    <xdr:to>
      <xdr:col>20</xdr:col>
      <xdr:colOff>38100</xdr:colOff>
      <xdr:row>37</xdr:row>
      <xdr:rowOff>74930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85107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89916</xdr:rowOff>
    </xdr:from>
    <xdr:to>
      <xdr:col>15</xdr:col>
      <xdr:colOff>149225</xdr:colOff>
      <xdr:row>37</xdr:row>
      <xdr:rowOff>20066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30243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35052</xdr:rowOff>
    </xdr:from>
    <xdr:to>
      <xdr:col>11</xdr:col>
      <xdr:colOff>60325</xdr:colOff>
      <xdr:row>36</xdr:row>
      <xdr:rowOff>136652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146829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89916</xdr:rowOff>
    </xdr:from>
    <xdr:to>
      <xdr:col>6</xdr:col>
      <xdr:colOff>171450</xdr:colOff>
      <xdr:row>37</xdr:row>
      <xdr:rowOff>20066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30243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年度は類似団体内平均値を</a:t>
          </a:r>
          <a:r>
            <a:rPr kumimoji="1" lang="en-US" altLang="ja-JP" sz="1100" b="0" i="0" baseline="0">
              <a:solidFill>
                <a:schemeClr val="dk1"/>
              </a:solidFill>
              <a:effectLst/>
              <a:latin typeface="+mn-lt"/>
              <a:ea typeface="+mn-ea"/>
              <a:cs typeface="+mn-cs"/>
            </a:rPr>
            <a:t>1.3pt</a:t>
          </a:r>
          <a:r>
            <a:rPr kumimoji="1" lang="ja-JP" altLang="ja-JP" sz="1100" b="0" i="0" baseline="0">
              <a:solidFill>
                <a:schemeClr val="dk1"/>
              </a:solidFill>
              <a:effectLst/>
              <a:latin typeface="+mn-lt"/>
              <a:ea typeface="+mn-ea"/>
              <a:cs typeface="+mn-cs"/>
            </a:rPr>
            <a:t>上回った。</a:t>
          </a:r>
          <a:r>
            <a:rPr kumimoji="1" lang="ja-JP" altLang="en-US" sz="1100" b="0" i="0" baseline="0">
              <a:solidFill>
                <a:schemeClr val="dk1"/>
              </a:solidFill>
              <a:effectLst/>
              <a:latin typeface="+mn-lt"/>
              <a:ea typeface="+mn-ea"/>
              <a:cs typeface="+mn-cs"/>
            </a:rPr>
            <a:t>リサイクルプラザ（</a:t>
          </a:r>
          <a:r>
            <a:rPr kumimoji="1" lang="ja-JP" altLang="ja-JP" sz="1100" b="0" i="0" baseline="0">
              <a:solidFill>
                <a:schemeClr val="dk1"/>
              </a:solidFill>
              <a:effectLst/>
              <a:latin typeface="+mn-lt"/>
              <a:ea typeface="+mn-ea"/>
              <a:cs typeface="+mn-cs"/>
            </a:rPr>
            <a:t>ごみ最終処分場</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や観光施設の維持管理費</a:t>
          </a:r>
          <a:r>
            <a:rPr kumimoji="1" lang="ja-JP" altLang="en-US" sz="1100" b="0" i="0" baseline="0">
              <a:solidFill>
                <a:schemeClr val="dk1"/>
              </a:solidFill>
              <a:effectLst/>
              <a:latin typeface="+mn-lt"/>
              <a:ea typeface="+mn-ea"/>
              <a:cs typeface="+mn-cs"/>
            </a:rPr>
            <a:t>の他</a:t>
          </a:r>
          <a:r>
            <a:rPr kumimoji="1" lang="ja-JP" altLang="ja-JP" sz="1100" b="0" i="0" baseline="0">
              <a:solidFill>
                <a:schemeClr val="dk1"/>
              </a:solidFill>
              <a:effectLst/>
              <a:latin typeface="+mn-lt"/>
              <a:ea typeface="+mn-ea"/>
              <a:cs typeface="+mn-cs"/>
            </a:rPr>
            <a:t>、スクールバスの運行や学校給食の運営といった教育関連の経費が嵩むことが類似団体内平均値を上回る要因である。今後も業務のアウトソーシングを進めるとともに、インフラ施設の点検費用等物件費の比率</a:t>
          </a:r>
          <a:r>
            <a:rPr kumimoji="1" lang="ja-JP" altLang="en-US" sz="1100" b="0" i="0" baseline="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高い水準で推移することが予想されるため、施設の統廃合や使用料の見直しを進めることにより、負担の上昇を抑える。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3556</xdr:rowOff>
    </xdr:from>
    <xdr:to>
      <xdr:col>82</xdr:col>
      <xdr:colOff>107950</xdr:colOff>
      <xdr:row>16</xdr:row>
      <xdr:rowOff>30988</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274675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49293</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449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3556</xdr:rowOff>
    </xdr:from>
    <xdr:to>
      <xdr:col>78</xdr:col>
      <xdr:colOff>69850</xdr:colOff>
      <xdr:row>16</xdr:row>
      <xdr:rowOff>40132</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4782800" y="27467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135399</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364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110998</xdr:rowOff>
    </xdr:from>
    <xdr:to>
      <xdr:col>73</xdr:col>
      <xdr:colOff>180975</xdr:colOff>
      <xdr:row>16</xdr:row>
      <xdr:rowOff>40132</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68274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107967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110998</xdr:rowOff>
    </xdr:from>
    <xdr:to>
      <xdr:col>69</xdr:col>
      <xdr:colOff>92075</xdr:colOff>
      <xdr:row>15</xdr:row>
      <xdr:rowOff>156718</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004800" y="268274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169689</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227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67056</xdr:rowOff>
    </xdr:from>
    <xdr:to>
      <xdr:col>65</xdr:col>
      <xdr:colOff>53975</xdr:colOff>
      <xdr:row>14</xdr:row>
      <xdr:rowOff>168656</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4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7383</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236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151638</xdr:rowOff>
    </xdr:from>
    <xdr:to>
      <xdr:col>82</xdr:col>
      <xdr:colOff>158750</xdr:colOff>
      <xdr:row>16</xdr:row>
      <xdr:rowOff>81788</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72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123715</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695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124206</xdr:rowOff>
    </xdr:from>
    <xdr:to>
      <xdr:col>78</xdr:col>
      <xdr:colOff>120650</xdr:colOff>
      <xdr:row>16</xdr:row>
      <xdr:rowOff>54356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69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39133</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78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160782</xdr:rowOff>
    </xdr:from>
    <xdr:to>
      <xdr:col>74</xdr:col>
      <xdr:colOff>31750</xdr:colOff>
      <xdr:row>16</xdr:row>
      <xdr:rowOff>90932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73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75709</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818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60198</xdr:rowOff>
    </xdr:from>
    <xdr:to>
      <xdr:col>69</xdr:col>
      <xdr:colOff>142875</xdr:colOff>
      <xdr:row>15</xdr:row>
      <xdr:rowOff>161798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63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146575</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71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105918</xdr:rowOff>
    </xdr:from>
    <xdr:to>
      <xdr:col>65</xdr:col>
      <xdr:colOff>53975</xdr:colOff>
      <xdr:row>16</xdr:row>
      <xdr:rowOff>36068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67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20845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764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ea"/>
              <a:ea typeface="+mn-ea"/>
              <a:cs typeface="+mn-cs"/>
            </a:rPr>
            <a:t>　令和</a:t>
          </a:r>
          <a:r>
            <a:rPr kumimoji="1" lang="ja-JP" altLang="en-US" sz="1100" b="0" i="0" baseline="0">
              <a:solidFill>
                <a:schemeClr val="dk1"/>
              </a:solidFill>
              <a:effectLst/>
              <a:latin typeface="+mn-ea"/>
              <a:ea typeface="+mn-ea"/>
              <a:cs typeface="+mn-cs"/>
            </a:rPr>
            <a:t>６</a:t>
          </a:r>
          <a:r>
            <a:rPr kumimoji="1" lang="ja-JP" altLang="ja-JP" sz="1100" b="0" i="0" baseline="0">
              <a:solidFill>
                <a:schemeClr val="dk1"/>
              </a:solidFill>
              <a:effectLst/>
              <a:latin typeface="+mn-ea"/>
              <a:ea typeface="+mn-ea"/>
              <a:cs typeface="+mn-cs"/>
            </a:rPr>
            <a:t>年度は類似団体内平均値を</a:t>
          </a:r>
          <a:r>
            <a:rPr kumimoji="1" lang="en-US" altLang="ja-JP" sz="1100" b="0" i="0" baseline="0">
              <a:solidFill>
                <a:schemeClr val="dk1"/>
              </a:solidFill>
              <a:effectLst/>
              <a:latin typeface="+mn-ea"/>
              <a:ea typeface="+mn-ea"/>
              <a:cs typeface="+mn-cs"/>
            </a:rPr>
            <a:t>1.8pt</a:t>
          </a:r>
          <a:r>
            <a:rPr kumimoji="1" lang="ja-JP" altLang="ja-JP" sz="1100" b="0" i="0" baseline="0">
              <a:solidFill>
                <a:schemeClr val="dk1"/>
              </a:solidFill>
              <a:effectLst/>
              <a:latin typeface="+mn-ea"/>
              <a:ea typeface="+mn-ea"/>
              <a:cs typeface="+mn-cs"/>
            </a:rPr>
            <a:t>下回った</a:t>
          </a:r>
          <a:r>
            <a:rPr kumimoji="1" lang="ja-JP" altLang="en-US" sz="1100" b="0" i="0" baseline="0">
              <a:solidFill>
                <a:schemeClr val="dk1"/>
              </a:solidFill>
              <a:effectLst/>
              <a:latin typeface="+mn-ea"/>
              <a:ea typeface="+mn-ea"/>
              <a:cs typeface="+mn-cs"/>
            </a:rPr>
            <a:t>が、</a:t>
          </a:r>
          <a:r>
            <a:rPr kumimoji="1" lang="ja-JP" altLang="ja-JP" sz="1100" b="0" i="0" baseline="0">
              <a:solidFill>
                <a:schemeClr val="dk1"/>
              </a:solidFill>
              <a:effectLst/>
              <a:latin typeface="+mn-ea"/>
              <a:ea typeface="+mn-ea"/>
              <a:cs typeface="+mn-cs"/>
            </a:rPr>
            <a:t>私立保育園の委託費</a:t>
          </a:r>
          <a:r>
            <a:rPr kumimoji="1" lang="ja-JP" altLang="en-US" sz="1100" b="0" i="0" baseline="0">
              <a:solidFill>
                <a:schemeClr val="dk1"/>
              </a:solidFill>
              <a:effectLst/>
              <a:latin typeface="+mn-ea"/>
              <a:ea typeface="+mn-ea"/>
              <a:cs typeface="+mn-cs"/>
            </a:rPr>
            <a:t>や介護給付費</a:t>
          </a:r>
          <a:r>
            <a:rPr kumimoji="1" lang="ja-JP" altLang="ja-JP" sz="1100" b="0" i="0" baseline="0">
              <a:solidFill>
                <a:schemeClr val="dk1"/>
              </a:solidFill>
              <a:effectLst/>
              <a:latin typeface="+mn-ea"/>
              <a:ea typeface="+mn-ea"/>
              <a:cs typeface="+mn-cs"/>
            </a:rPr>
            <a:t>など、継続する経費が増加</a:t>
          </a:r>
          <a:r>
            <a:rPr kumimoji="1" lang="ja-JP" altLang="en-US" sz="1100" b="0" i="0" baseline="0">
              <a:solidFill>
                <a:schemeClr val="dk1"/>
              </a:solidFill>
              <a:effectLst/>
              <a:latin typeface="+mn-ea"/>
              <a:ea typeface="+mn-ea"/>
              <a:cs typeface="+mn-cs"/>
            </a:rPr>
            <a:t>傾向にある</a:t>
          </a:r>
          <a:r>
            <a:rPr kumimoji="1" lang="ja-JP" altLang="ja-JP" sz="1100" b="0" i="0" baseline="0">
              <a:solidFill>
                <a:schemeClr val="dk1"/>
              </a:solidFill>
              <a:effectLst/>
              <a:latin typeface="+mn-ea"/>
              <a:ea typeface="+mn-ea"/>
              <a:cs typeface="+mn-cs"/>
            </a:rPr>
            <a:t>。今後も資格審査等の徹底化や他自治体との比較による助成事業の適正化を図り、扶助費の増加傾向の抑制に努める。</a:t>
          </a:r>
          <a:endParaRPr lang="ja-JP" altLang="ja-JP" sz="1400">
            <a:effectLst/>
            <a:latin typeface="+mn-ea"/>
            <a:ea typeface="+mn-ea"/>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56243</xdr:rowOff>
    </xdr:from>
    <xdr:to>
      <xdr:col>24</xdr:col>
      <xdr:colOff>25400</xdr:colOff>
      <xdr:row>56</xdr:row>
      <xdr:rowOff>88900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6574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2012</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4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140607</xdr:rowOff>
    </xdr:from>
    <xdr:to>
      <xdr:col>19</xdr:col>
      <xdr:colOff>187325</xdr:colOff>
      <xdr:row>56</xdr:row>
      <xdr:rowOff>88900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570357"/>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116312</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118835</xdr:rowOff>
    </xdr:from>
    <xdr:to>
      <xdr:col>15</xdr:col>
      <xdr:colOff>98425</xdr:colOff>
      <xdr:row>55</xdr:row>
      <xdr:rowOff>140607</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548585"/>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40112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118835</xdr:rowOff>
    </xdr:from>
    <xdr:to>
      <xdr:col>11</xdr:col>
      <xdr:colOff>9525</xdr:colOff>
      <xdr:row>55</xdr:row>
      <xdr:rowOff>118835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5485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168020</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72770</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5443</xdr:rowOff>
    </xdr:from>
    <xdr:to>
      <xdr:col>24</xdr:col>
      <xdr:colOff>76200</xdr:colOff>
      <xdr:row>56</xdr:row>
      <xdr:rowOff>107043</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0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21970</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38100</xdr:rowOff>
    </xdr:from>
    <xdr:to>
      <xdr:col>20</xdr:col>
      <xdr:colOff>38100</xdr:colOff>
      <xdr:row>56</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89807</xdr:rowOff>
    </xdr:from>
    <xdr:to>
      <xdr:col>15</xdr:col>
      <xdr:colOff>149225</xdr:colOff>
      <xdr:row>56</xdr:row>
      <xdr:rowOff>19957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30134</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28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68035</xdr:rowOff>
    </xdr:from>
    <xdr:to>
      <xdr:col>11</xdr:col>
      <xdr:colOff>60325</xdr:colOff>
      <xdr:row>55</xdr:row>
      <xdr:rowOff>169635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8362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68035</xdr:rowOff>
    </xdr:from>
    <xdr:to>
      <xdr:col>6</xdr:col>
      <xdr:colOff>171450</xdr:colOff>
      <xdr:row>55</xdr:row>
      <xdr:rowOff>169635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8362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ea"/>
              <a:ea typeface="+mn-ea"/>
              <a:cs typeface="+mn-cs"/>
            </a:rPr>
            <a:t>　</a:t>
          </a:r>
          <a:r>
            <a:rPr kumimoji="1" lang="ja-JP" altLang="ja-JP" sz="1050" b="0" i="0" baseline="0">
              <a:solidFill>
                <a:schemeClr val="dk1"/>
              </a:solidFill>
              <a:effectLst/>
              <a:latin typeface="+mn-ea"/>
              <a:ea typeface="+mn-ea"/>
              <a:cs typeface="+mn-cs"/>
            </a:rPr>
            <a:t>令和</a:t>
          </a:r>
          <a:r>
            <a:rPr kumimoji="1" lang="ja-JP" altLang="en-US" sz="1050" b="0" i="0" baseline="0">
              <a:solidFill>
                <a:schemeClr val="dk1"/>
              </a:solidFill>
              <a:effectLst/>
              <a:latin typeface="+mn-ea"/>
              <a:ea typeface="+mn-ea"/>
              <a:cs typeface="+mn-cs"/>
            </a:rPr>
            <a:t>６</a:t>
          </a:r>
          <a:r>
            <a:rPr kumimoji="1" lang="ja-JP" altLang="ja-JP" sz="1050" b="0" i="0" baseline="0">
              <a:solidFill>
                <a:schemeClr val="dk1"/>
              </a:solidFill>
              <a:effectLst/>
              <a:latin typeface="+mn-ea"/>
              <a:ea typeface="+mn-ea"/>
              <a:cs typeface="+mn-cs"/>
            </a:rPr>
            <a:t>年度は類似団体内平均値を</a:t>
          </a:r>
          <a:r>
            <a:rPr kumimoji="1" lang="en-US" altLang="ja-JP" sz="1050" b="0" i="0" baseline="0">
              <a:solidFill>
                <a:schemeClr val="dk1"/>
              </a:solidFill>
              <a:effectLst/>
              <a:latin typeface="+mn-ea"/>
              <a:ea typeface="+mn-ea"/>
              <a:cs typeface="+mn-cs"/>
            </a:rPr>
            <a:t>1.0pt</a:t>
          </a:r>
          <a:r>
            <a:rPr kumimoji="1" lang="ja-JP" altLang="ja-JP" sz="1050" b="0" i="0" baseline="0">
              <a:solidFill>
                <a:schemeClr val="dk1"/>
              </a:solidFill>
              <a:effectLst/>
              <a:latin typeface="+mn-ea"/>
              <a:ea typeface="+mn-ea"/>
              <a:cs typeface="+mn-cs"/>
            </a:rPr>
            <a:t>上回った</a:t>
          </a:r>
          <a:r>
            <a:rPr kumimoji="1" lang="ja-JP" altLang="en-US" sz="1050" b="0" i="0" baseline="0">
              <a:solidFill>
                <a:schemeClr val="dk1"/>
              </a:solidFill>
              <a:effectLst/>
              <a:latin typeface="+mn-ea"/>
              <a:ea typeface="+mn-ea"/>
              <a:cs typeface="+mn-cs"/>
            </a:rPr>
            <a:t>。昨年度と比較すると農業集落排水事業、漁業集落環境整備事業が法適用企業となり、一般会計から支出していた繰出金のほとんどを補助費等に変更したことで数値は減少したが、依然として、</a:t>
          </a:r>
          <a:r>
            <a:rPr kumimoji="1" lang="ja-JP" altLang="ja-JP" sz="1050" b="0" i="0" baseline="0">
              <a:solidFill>
                <a:schemeClr val="dk1"/>
              </a:solidFill>
              <a:effectLst/>
              <a:latin typeface="+mn-ea"/>
              <a:ea typeface="+mn-ea"/>
              <a:cs typeface="+mn-cs"/>
            </a:rPr>
            <a:t>介護保険事業への繰出金</a:t>
          </a:r>
          <a:r>
            <a:rPr kumimoji="1" lang="ja-JP" altLang="en-US" sz="1050" b="0" i="0" baseline="0">
              <a:solidFill>
                <a:schemeClr val="dk1"/>
              </a:solidFill>
              <a:effectLst/>
              <a:latin typeface="+mn-ea"/>
              <a:ea typeface="+mn-ea"/>
              <a:cs typeface="+mn-cs"/>
            </a:rPr>
            <a:t>等</a:t>
          </a:r>
          <a:r>
            <a:rPr kumimoji="1" lang="ja-JP" altLang="ja-JP" sz="1050" b="0" i="0" baseline="0">
              <a:solidFill>
                <a:schemeClr val="dk1"/>
              </a:solidFill>
              <a:effectLst/>
              <a:latin typeface="+mn-ea"/>
              <a:ea typeface="+mn-ea"/>
              <a:cs typeface="+mn-cs"/>
            </a:rPr>
            <a:t>が多額であることが、その他にかかる経常収支比率を押し上げる要因となっている。</a:t>
          </a:r>
          <a:endParaRPr lang="ja-JP" altLang="ja-JP" sz="1050">
            <a:effectLst/>
            <a:latin typeface="+mn-ea"/>
            <a:ea typeface="+mn-ea"/>
          </a:endParaRPr>
        </a:p>
        <a:p>
          <a:pPr eaLnBrk="1" fontAlgn="auto" latinLnBrk="0" hangingPunct="1"/>
          <a:r>
            <a:rPr kumimoji="1" lang="ja-JP" altLang="en-US" sz="1050" b="0" i="0" baseline="0">
              <a:solidFill>
                <a:schemeClr val="dk1"/>
              </a:solidFill>
              <a:effectLst/>
              <a:latin typeface="+mn-ea"/>
              <a:ea typeface="+mn-ea"/>
              <a:cs typeface="+mn-cs"/>
            </a:rPr>
            <a:t>　介護保険等の</a:t>
          </a:r>
          <a:r>
            <a:rPr kumimoji="1" lang="ja-JP" altLang="ja-JP" sz="1050" b="0" i="0" baseline="0">
              <a:solidFill>
                <a:schemeClr val="dk1"/>
              </a:solidFill>
              <a:effectLst/>
              <a:latin typeface="+mn-ea"/>
              <a:ea typeface="+mn-ea"/>
              <a:cs typeface="+mn-cs"/>
            </a:rPr>
            <a:t>社会保障</a:t>
          </a:r>
          <a:r>
            <a:rPr kumimoji="1" lang="ja-JP" altLang="en-US" sz="1050" b="0" i="0" baseline="0">
              <a:solidFill>
                <a:schemeClr val="dk1"/>
              </a:solidFill>
              <a:effectLst/>
              <a:latin typeface="+mn-ea"/>
              <a:ea typeface="+mn-ea"/>
              <a:cs typeface="+mn-cs"/>
            </a:rPr>
            <a:t>経費に係る</a:t>
          </a:r>
          <a:r>
            <a:rPr kumimoji="1" lang="ja-JP" altLang="ja-JP" sz="1050" b="0" i="0" baseline="0">
              <a:solidFill>
                <a:schemeClr val="dk1"/>
              </a:solidFill>
              <a:effectLst/>
              <a:latin typeface="+mn-ea"/>
              <a:ea typeface="+mn-ea"/>
              <a:cs typeface="+mn-cs"/>
            </a:rPr>
            <a:t>繰出は削減が困難なことから</a:t>
          </a:r>
          <a:r>
            <a:rPr kumimoji="1" lang="ja-JP" altLang="en-US" sz="1050" b="0" i="0" baseline="0">
              <a:solidFill>
                <a:schemeClr val="dk1"/>
              </a:solidFill>
              <a:effectLst/>
              <a:latin typeface="+mn-ea"/>
              <a:ea typeface="+mn-ea"/>
              <a:cs typeface="+mn-cs"/>
            </a:rPr>
            <a:t>、引き続き</a:t>
          </a:r>
          <a:r>
            <a:rPr kumimoji="1" lang="ja-JP" altLang="ja-JP" sz="1050" b="0" i="0" baseline="0">
              <a:solidFill>
                <a:schemeClr val="dk1"/>
              </a:solidFill>
              <a:effectLst/>
              <a:latin typeface="+mn-ea"/>
              <a:ea typeface="+mn-ea"/>
              <a:cs typeface="+mn-cs"/>
            </a:rPr>
            <a:t>他の経費も含めた全体で経常経費の増加を抑えるように努めていく。</a:t>
          </a:r>
          <a:endParaRPr lang="ja-JP" altLang="ja-JP" sz="1050">
            <a:effectLst/>
            <a:latin typeface="+mn-ea"/>
            <a:ea typeface="+mn-ea"/>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6350</xdr:rowOff>
    </xdr:from>
    <xdr:to>
      <xdr:col>82</xdr:col>
      <xdr:colOff>107950</xdr:colOff>
      <xdr:row>60</xdr:row>
      <xdr:rowOff>25400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101219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16527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789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31750</xdr:rowOff>
    </xdr:from>
    <xdr:to>
      <xdr:col>78</xdr:col>
      <xdr:colOff>69850</xdr:colOff>
      <xdr:row>60</xdr:row>
      <xdr:rowOff>25400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101473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76200</xdr:rowOff>
    </xdr:from>
    <xdr:to>
      <xdr:col>73</xdr:col>
      <xdr:colOff>180975</xdr:colOff>
      <xdr:row>59</xdr:row>
      <xdr:rowOff>31750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100203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76200</xdr:rowOff>
    </xdr:from>
    <xdr:to>
      <xdr:col>69</xdr:col>
      <xdr:colOff>92075</xdr:colOff>
      <xdr:row>58</xdr:row>
      <xdr:rowOff>101600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100203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127000</xdr:rowOff>
    </xdr:from>
    <xdr:to>
      <xdr:col>82</xdr:col>
      <xdr:colOff>158750</xdr:colOff>
      <xdr:row>59</xdr:row>
      <xdr:rowOff>57150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99077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146050</xdr:rowOff>
    </xdr:from>
    <xdr:to>
      <xdr:col>78</xdr:col>
      <xdr:colOff>120650</xdr:colOff>
      <xdr:row>60</xdr:row>
      <xdr:rowOff>76200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60977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347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152400</xdr:rowOff>
    </xdr:from>
    <xdr:to>
      <xdr:col>74</xdr:col>
      <xdr:colOff>31750</xdr:colOff>
      <xdr:row>59</xdr:row>
      <xdr:rowOff>82550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67327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25400</xdr:rowOff>
    </xdr:from>
    <xdr:to>
      <xdr:col>69</xdr:col>
      <xdr:colOff>142875</xdr:colOff>
      <xdr:row>58</xdr:row>
      <xdr:rowOff>127000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50800</xdr:rowOff>
    </xdr:from>
    <xdr:to>
      <xdr:col>65</xdr:col>
      <xdr:colOff>53975</xdr:colOff>
      <xdr:row>58</xdr:row>
      <xdr:rowOff>152400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162577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50" b="0" i="0" baseline="0">
              <a:solidFill>
                <a:schemeClr val="dk1"/>
              </a:solidFill>
              <a:effectLst/>
              <a:latin typeface="+mn-ea"/>
              <a:ea typeface="+mn-ea"/>
              <a:cs typeface="+mn-cs"/>
            </a:rPr>
            <a:t>　令和</a:t>
          </a:r>
          <a:r>
            <a:rPr kumimoji="1" lang="ja-JP" altLang="en-US" sz="1050" b="0" i="0" baseline="0">
              <a:solidFill>
                <a:schemeClr val="dk1"/>
              </a:solidFill>
              <a:effectLst/>
              <a:latin typeface="+mn-ea"/>
              <a:ea typeface="+mn-ea"/>
              <a:cs typeface="+mn-cs"/>
            </a:rPr>
            <a:t>６</a:t>
          </a:r>
          <a:r>
            <a:rPr kumimoji="1" lang="ja-JP" altLang="ja-JP" sz="1050" b="0" i="0" baseline="0">
              <a:solidFill>
                <a:schemeClr val="dk1"/>
              </a:solidFill>
              <a:effectLst/>
              <a:latin typeface="+mn-ea"/>
              <a:ea typeface="+mn-ea"/>
              <a:cs typeface="+mn-cs"/>
            </a:rPr>
            <a:t>年度は類似団体内平均値を</a:t>
          </a:r>
          <a:r>
            <a:rPr kumimoji="1" lang="en-US" altLang="ja-JP" sz="1050" b="0" i="0" baseline="0">
              <a:solidFill>
                <a:schemeClr val="dk1"/>
              </a:solidFill>
              <a:effectLst/>
              <a:latin typeface="+mn-ea"/>
              <a:ea typeface="+mn-ea"/>
              <a:cs typeface="+mn-cs"/>
            </a:rPr>
            <a:t>6.0pt</a:t>
          </a:r>
          <a:r>
            <a:rPr kumimoji="1" lang="ja-JP" altLang="ja-JP" sz="1050" b="0" i="0" baseline="0">
              <a:solidFill>
                <a:schemeClr val="dk1"/>
              </a:solidFill>
              <a:effectLst/>
              <a:latin typeface="+mn-ea"/>
              <a:ea typeface="+mn-ea"/>
              <a:cs typeface="+mn-cs"/>
            </a:rPr>
            <a:t>上回った。</a:t>
          </a:r>
          <a:r>
            <a:rPr kumimoji="1" lang="ja-JP" altLang="en-US" sz="1050" b="0" i="0" baseline="0">
              <a:solidFill>
                <a:schemeClr val="dk1"/>
              </a:solidFill>
              <a:effectLst/>
              <a:latin typeface="+mn-ea"/>
              <a:ea typeface="+mn-ea"/>
              <a:cs typeface="+mn-cs"/>
            </a:rPr>
            <a:t>かねてから</a:t>
          </a:r>
          <a:r>
            <a:rPr kumimoji="1" lang="ja-JP" altLang="ja-JP" sz="1050" b="0" i="0" baseline="0">
              <a:solidFill>
                <a:schemeClr val="dk1"/>
              </a:solidFill>
              <a:effectLst/>
              <a:latin typeface="+mn-ea"/>
              <a:ea typeface="+mn-ea"/>
              <a:cs typeface="+mn-cs"/>
            </a:rPr>
            <a:t>下水道事業や小浜病院組合</a:t>
          </a:r>
          <a:r>
            <a:rPr kumimoji="1" lang="ja-JP" altLang="en-US" sz="1050" b="0" i="0" baseline="0">
              <a:solidFill>
                <a:schemeClr val="dk1"/>
              </a:solidFill>
              <a:effectLst/>
              <a:latin typeface="+mn-ea"/>
              <a:ea typeface="+mn-ea"/>
              <a:cs typeface="+mn-cs"/>
            </a:rPr>
            <a:t>、</a:t>
          </a:r>
          <a:r>
            <a:rPr kumimoji="1" lang="ja-JP" altLang="ja-JP" sz="1050" b="0" i="0" baseline="0">
              <a:solidFill>
                <a:schemeClr val="dk1"/>
              </a:solidFill>
              <a:effectLst/>
              <a:latin typeface="+mn-ea"/>
              <a:ea typeface="+mn-ea"/>
              <a:cs typeface="+mn-cs"/>
            </a:rPr>
            <a:t>若狭消防組合等一部事務組合への負担金、生活路線バスの運行に要する補助金等が多く、類似団体内平均値を上回っている。</a:t>
          </a:r>
          <a:r>
            <a:rPr kumimoji="1" lang="ja-JP" altLang="en-US" sz="1050" b="0" i="0" baseline="0">
              <a:solidFill>
                <a:schemeClr val="dk1"/>
              </a:solidFill>
              <a:effectLst/>
              <a:latin typeface="+mn-ea"/>
              <a:ea typeface="+mn-ea"/>
              <a:cs typeface="+mn-cs"/>
            </a:rPr>
            <a:t>令和６年度の増は、広域ごみ焼却施設</a:t>
          </a:r>
          <a:r>
            <a:rPr kumimoji="1" lang="ja-JP" altLang="ja-JP" sz="1050" b="0" i="0" baseline="0">
              <a:solidFill>
                <a:schemeClr val="dk1"/>
              </a:solidFill>
              <a:effectLst/>
              <a:latin typeface="+mn-ea"/>
              <a:ea typeface="+mn-ea"/>
              <a:cs typeface="+mn-cs"/>
            </a:rPr>
            <a:t>の運営負担金</a:t>
          </a:r>
          <a:r>
            <a:rPr kumimoji="1" lang="ja-JP" altLang="en-US" sz="1050" b="0" i="0" baseline="0">
              <a:solidFill>
                <a:schemeClr val="dk1"/>
              </a:solidFill>
              <a:effectLst/>
              <a:latin typeface="+mn-ea"/>
              <a:ea typeface="+mn-ea"/>
              <a:cs typeface="+mn-cs"/>
            </a:rPr>
            <a:t>の増加が主な要因となった。</a:t>
          </a:r>
          <a:endParaRPr kumimoji="1" lang="en-US" altLang="ja-JP" sz="1050" b="0" i="0" baseline="0">
            <a:solidFill>
              <a:schemeClr val="dk1"/>
            </a:solidFill>
            <a:effectLst/>
            <a:latin typeface="+mn-ea"/>
            <a:ea typeface="+mn-ea"/>
            <a:cs typeface="+mn-cs"/>
          </a:endParaRPr>
        </a:p>
        <a:p>
          <a:pPr eaLnBrk="1" fontAlgn="auto" latinLnBrk="0" hangingPunct="1"/>
          <a:r>
            <a:rPr kumimoji="1" lang="ja-JP" altLang="en-US" sz="1050" b="0" i="0" baseline="0">
              <a:solidFill>
                <a:schemeClr val="dk1"/>
              </a:solidFill>
              <a:effectLst/>
              <a:latin typeface="+mn-ea"/>
              <a:ea typeface="+mn-ea"/>
              <a:cs typeface="+mn-cs"/>
            </a:rPr>
            <a:t>　今後、</a:t>
          </a:r>
          <a:r>
            <a:rPr kumimoji="1" lang="ja-JP" altLang="ja-JP" sz="1050" b="0" i="0" baseline="0">
              <a:solidFill>
                <a:schemeClr val="dk1"/>
              </a:solidFill>
              <a:effectLst/>
              <a:latin typeface="+mn-ea"/>
              <a:ea typeface="+mn-ea"/>
              <a:cs typeface="+mn-cs"/>
            </a:rPr>
            <a:t>広域化のスケールメリットにより、経費全体として効率化を図る</a:t>
          </a:r>
          <a:r>
            <a:rPr kumimoji="1" lang="ja-JP" altLang="en-US" sz="1050" b="0" i="0" baseline="0">
              <a:solidFill>
                <a:schemeClr val="dk1"/>
              </a:solidFill>
              <a:effectLst/>
              <a:latin typeface="+mn-ea"/>
              <a:ea typeface="+mn-ea"/>
              <a:cs typeface="+mn-cs"/>
            </a:rPr>
            <a:t>他</a:t>
          </a:r>
          <a:r>
            <a:rPr kumimoji="1" lang="ja-JP" altLang="ja-JP" sz="1050" b="0" i="0" baseline="0">
              <a:solidFill>
                <a:schemeClr val="dk1"/>
              </a:solidFill>
              <a:effectLst/>
              <a:latin typeface="+mn-ea"/>
              <a:ea typeface="+mn-ea"/>
              <a:cs typeface="+mn-cs"/>
            </a:rPr>
            <a:t>、</a:t>
          </a:r>
          <a:r>
            <a:rPr kumimoji="1" lang="ja-JP" altLang="en-US" sz="1050" b="0" i="0" baseline="0">
              <a:solidFill>
                <a:schemeClr val="dk1"/>
              </a:solidFill>
              <a:effectLst/>
              <a:latin typeface="+mn-ea"/>
              <a:ea typeface="+mn-ea"/>
              <a:cs typeface="+mn-cs"/>
            </a:rPr>
            <a:t>各種</a:t>
          </a:r>
          <a:r>
            <a:rPr kumimoji="1" lang="ja-JP" altLang="ja-JP" sz="1050" b="0" i="0" baseline="0">
              <a:solidFill>
                <a:schemeClr val="dk1"/>
              </a:solidFill>
              <a:effectLst/>
              <a:latin typeface="+mn-ea"/>
              <a:ea typeface="+mn-ea"/>
              <a:cs typeface="+mn-cs"/>
            </a:rPr>
            <a:t>補助</a:t>
          </a:r>
          <a:r>
            <a:rPr kumimoji="1" lang="ja-JP" altLang="en-US" sz="1050" b="0" i="0" baseline="0">
              <a:solidFill>
                <a:schemeClr val="dk1"/>
              </a:solidFill>
              <a:effectLst/>
              <a:latin typeface="+mn-ea"/>
              <a:ea typeface="+mn-ea"/>
              <a:cs typeface="+mn-cs"/>
            </a:rPr>
            <a:t>事業における</a:t>
          </a:r>
          <a:r>
            <a:rPr kumimoji="1" lang="ja-JP" altLang="ja-JP" sz="1050" b="0" i="0" baseline="0">
              <a:solidFill>
                <a:schemeClr val="dk1"/>
              </a:solidFill>
              <a:effectLst/>
              <a:latin typeface="+mn-ea"/>
              <a:ea typeface="+mn-ea"/>
              <a:cs typeface="+mn-cs"/>
            </a:rPr>
            <a:t>基準の明確化および適正な執行に努める。</a:t>
          </a:r>
          <a:endParaRPr lang="ja-JP" altLang="ja-JP" sz="1050">
            <a:effectLst/>
            <a:latin typeface="+mn-ea"/>
            <a:ea typeface="+mn-ea"/>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94996</xdr:rowOff>
    </xdr:from>
    <xdr:to>
      <xdr:col>82</xdr:col>
      <xdr:colOff>107950</xdr:colOff>
      <xdr:row>38</xdr:row>
      <xdr:rowOff>159004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5671800" y="6610096"/>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21861</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194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165862</xdr:rowOff>
    </xdr:from>
    <xdr:to>
      <xdr:col>78</xdr:col>
      <xdr:colOff>69850</xdr:colOff>
      <xdr:row>38</xdr:row>
      <xdr:rowOff>94996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50951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121683</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165862</xdr:rowOff>
    </xdr:from>
    <xdr:to>
      <xdr:col>73</xdr:col>
      <xdr:colOff>180975</xdr:colOff>
      <xdr:row>38</xdr:row>
      <xdr:rowOff>12700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893800" y="65095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12700</xdr:rowOff>
    </xdr:from>
    <xdr:to>
      <xdr:col>69</xdr:col>
      <xdr:colOff>92075</xdr:colOff>
      <xdr:row>38</xdr:row>
      <xdr:rowOff>67564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004800" y="652780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108204</xdr:rowOff>
    </xdr:from>
    <xdr:to>
      <xdr:col>82</xdr:col>
      <xdr:colOff>158750</xdr:colOff>
      <xdr:row>39</xdr:row>
      <xdr:rowOff>38354</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62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80281</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595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44196</xdr:rowOff>
    </xdr:from>
    <xdr:to>
      <xdr:col>78</xdr:col>
      <xdr:colOff>120650</xdr:colOff>
      <xdr:row>38</xdr:row>
      <xdr:rowOff>145796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130573</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6645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115062</xdr:rowOff>
    </xdr:from>
    <xdr:to>
      <xdr:col>74</xdr:col>
      <xdr:colOff>31750</xdr:colOff>
      <xdr:row>38</xdr:row>
      <xdr:rowOff>45212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29989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133350</xdr:rowOff>
    </xdr:from>
    <xdr:to>
      <xdr:col>69</xdr:col>
      <xdr:colOff>142875</xdr:colOff>
      <xdr:row>38</xdr:row>
      <xdr:rowOff>63500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48277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16764</xdr:rowOff>
    </xdr:from>
    <xdr:to>
      <xdr:col>65</xdr:col>
      <xdr:colOff>53975</xdr:colOff>
      <xdr:row>38</xdr:row>
      <xdr:rowOff>118364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103141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ea"/>
              <a:ea typeface="+mn-ea"/>
              <a:cs typeface="+mn-cs"/>
            </a:rPr>
            <a:t>　令和</a:t>
          </a:r>
          <a:r>
            <a:rPr kumimoji="1" lang="ja-JP" altLang="en-US" sz="1100" b="0" i="0" baseline="0">
              <a:solidFill>
                <a:schemeClr val="dk1"/>
              </a:solidFill>
              <a:effectLst/>
              <a:latin typeface="+mn-ea"/>
              <a:ea typeface="+mn-ea"/>
              <a:cs typeface="+mn-cs"/>
            </a:rPr>
            <a:t>６</a:t>
          </a:r>
          <a:r>
            <a:rPr kumimoji="1" lang="ja-JP" altLang="ja-JP" sz="1100" b="0" i="0" baseline="0">
              <a:solidFill>
                <a:schemeClr val="dk1"/>
              </a:solidFill>
              <a:effectLst/>
              <a:latin typeface="+mn-ea"/>
              <a:ea typeface="+mn-ea"/>
              <a:cs typeface="+mn-cs"/>
            </a:rPr>
            <a:t>年度は類似団体内平均値を</a:t>
          </a:r>
          <a:r>
            <a:rPr kumimoji="1" lang="en-US" altLang="ja-JP" sz="1100" b="0" i="0" baseline="0">
              <a:solidFill>
                <a:schemeClr val="dk1"/>
              </a:solidFill>
              <a:effectLst/>
              <a:latin typeface="+mn-ea"/>
              <a:ea typeface="+mn-ea"/>
              <a:cs typeface="+mn-cs"/>
            </a:rPr>
            <a:t>1.9pt</a:t>
          </a:r>
          <a:r>
            <a:rPr kumimoji="1" lang="ja-JP" altLang="ja-JP" sz="1100" b="0" i="0" baseline="0">
              <a:solidFill>
                <a:schemeClr val="dk1"/>
              </a:solidFill>
              <a:effectLst/>
              <a:latin typeface="+mn-ea"/>
              <a:ea typeface="+mn-ea"/>
              <a:cs typeface="+mn-cs"/>
            </a:rPr>
            <a:t>下回った。過去の大型事業の償還が完了したことで昨年度から大きく減少した。中期財政計画や振興実施計画による投資的経費の抑制により、今後も減少していく見込みであるが、</a:t>
          </a:r>
          <a:r>
            <a:rPr kumimoji="1" lang="ja-JP" altLang="en-US" sz="1100" b="0" i="0" baseline="0">
              <a:solidFill>
                <a:schemeClr val="dk1"/>
              </a:solidFill>
              <a:effectLst/>
              <a:latin typeface="+mn-ea"/>
              <a:ea typeface="+mn-ea"/>
              <a:cs typeface="+mn-cs"/>
            </a:rPr>
            <a:t>将来の大型事業の実施を見据え、</a:t>
          </a:r>
          <a:r>
            <a:rPr kumimoji="1" lang="ja-JP" altLang="ja-JP" sz="1100" b="0" i="0" baseline="0">
              <a:solidFill>
                <a:schemeClr val="dk1"/>
              </a:solidFill>
              <a:effectLst/>
              <a:latin typeface="+mn-ea"/>
              <a:ea typeface="+mn-ea"/>
              <a:cs typeface="+mn-cs"/>
            </a:rPr>
            <a:t>継続して抑制に取り組む。</a:t>
          </a:r>
          <a:endParaRPr lang="ja-JP" altLang="ja-JP" sz="1400">
            <a:effectLst/>
            <a:latin typeface="+mn-ea"/>
            <a:ea typeface="+mn-ea"/>
          </a:endParaRP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88900</xdr:rowOff>
    </xdr:from>
    <xdr:to>
      <xdr:col>24</xdr:col>
      <xdr:colOff>25400</xdr:colOff>
      <xdr:row>77</xdr:row>
      <xdr:rowOff>4536</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119100"/>
          <a:ext cx="8382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45556</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47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4536</xdr:rowOff>
    </xdr:from>
    <xdr:to>
      <xdr:col>19</xdr:col>
      <xdr:colOff>187325</xdr:colOff>
      <xdr:row>77</xdr:row>
      <xdr:rowOff>156936</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206186"/>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31948</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0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113393</xdr:rowOff>
    </xdr:from>
    <xdr:to>
      <xdr:col>15</xdr:col>
      <xdr:colOff>98425</xdr:colOff>
      <xdr:row>77</xdr:row>
      <xdr:rowOff>156936</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315043"/>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46463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113393</xdr:rowOff>
    </xdr:from>
    <xdr:to>
      <xdr:col>11</xdr:col>
      <xdr:colOff>9525</xdr:colOff>
      <xdr:row>78</xdr:row>
      <xdr:rowOff>18143</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315043"/>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141713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149679</xdr:rowOff>
    </xdr:from>
    <xdr:to>
      <xdr:col>6</xdr:col>
      <xdr:colOff>171450</xdr:colOff>
      <xdr:row>78</xdr:row>
      <xdr:rowOff>79829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64606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38100</xdr:rowOff>
    </xdr:from>
    <xdr:to>
      <xdr:col>24</xdr:col>
      <xdr:colOff>76200</xdr:colOff>
      <xdr:row>76</xdr:row>
      <xdr:rowOff>139700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54627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125186</xdr:rowOff>
    </xdr:from>
    <xdr:to>
      <xdr:col>20</xdr:col>
      <xdr:colOff>38100</xdr:colOff>
      <xdr:row>77</xdr:row>
      <xdr:rowOff>55336</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15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65512</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924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106136</xdr:rowOff>
    </xdr:from>
    <xdr:to>
      <xdr:col>15</xdr:col>
      <xdr:colOff>149225</xdr:colOff>
      <xdr:row>78</xdr:row>
      <xdr:rowOff>36286</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30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21063</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39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62593</xdr:rowOff>
    </xdr:from>
    <xdr:to>
      <xdr:col>11</xdr:col>
      <xdr:colOff>60325</xdr:colOff>
      <xdr:row>77</xdr:row>
      <xdr:rowOff>164193</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26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148970</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350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138793</xdr:rowOff>
    </xdr:from>
    <xdr:to>
      <xdr:col>6</xdr:col>
      <xdr:colOff>171450</xdr:colOff>
      <xdr:row>78</xdr:row>
      <xdr:rowOff>68943</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34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79120</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10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ea"/>
              <a:ea typeface="+mn-ea"/>
              <a:cs typeface="+mn-cs"/>
            </a:rPr>
            <a:t>　令和</a:t>
          </a:r>
          <a:r>
            <a:rPr kumimoji="1" lang="ja-JP" altLang="en-US" sz="1100" b="0" i="0" baseline="0">
              <a:solidFill>
                <a:schemeClr val="dk1"/>
              </a:solidFill>
              <a:effectLst/>
              <a:latin typeface="+mn-ea"/>
              <a:ea typeface="+mn-ea"/>
              <a:cs typeface="+mn-cs"/>
            </a:rPr>
            <a:t>６</a:t>
          </a:r>
          <a:r>
            <a:rPr kumimoji="1" lang="ja-JP" altLang="ja-JP" sz="1100" b="0" i="0" baseline="0">
              <a:solidFill>
                <a:schemeClr val="dk1"/>
              </a:solidFill>
              <a:effectLst/>
              <a:latin typeface="+mn-ea"/>
              <a:ea typeface="+mn-ea"/>
              <a:cs typeface="+mn-cs"/>
            </a:rPr>
            <a:t>年度は類似団体内平均値を</a:t>
          </a:r>
          <a:r>
            <a:rPr kumimoji="1" lang="en-US" altLang="ja-JP" sz="1100" b="0" i="0" baseline="0">
              <a:solidFill>
                <a:schemeClr val="dk1"/>
              </a:solidFill>
              <a:effectLst/>
              <a:latin typeface="+mn-ea"/>
              <a:ea typeface="+mn-ea"/>
              <a:cs typeface="+mn-cs"/>
            </a:rPr>
            <a:t>6.7pt</a:t>
          </a:r>
          <a:r>
            <a:rPr kumimoji="1" lang="ja-JP" altLang="ja-JP" sz="1100" b="0" i="0" baseline="0">
              <a:solidFill>
                <a:schemeClr val="dk1"/>
              </a:solidFill>
              <a:effectLst/>
              <a:latin typeface="+mn-ea"/>
              <a:ea typeface="+mn-ea"/>
              <a:cs typeface="+mn-cs"/>
            </a:rPr>
            <a:t>上回った。物件費、補助費等が類似団体よりも</a:t>
          </a:r>
          <a:r>
            <a:rPr kumimoji="1" lang="ja-JP" altLang="en-US" sz="1100" b="0" i="0" baseline="0">
              <a:solidFill>
                <a:schemeClr val="dk1"/>
              </a:solidFill>
              <a:effectLst/>
              <a:latin typeface="+mn-ea"/>
              <a:ea typeface="+mn-ea"/>
              <a:cs typeface="+mn-cs"/>
            </a:rPr>
            <a:t>多額である</a:t>
          </a:r>
          <a:r>
            <a:rPr kumimoji="1" lang="ja-JP" altLang="ja-JP" sz="1100" b="0" i="0" baseline="0">
              <a:solidFill>
                <a:schemeClr val="dk1"/>
              </a:solidFill>
              <a:effectLst/>
              <a:latin typeface="+mn-ea"/>
              <a:ea typeface="+mn-ea"/>
              <a:cs typeface="+mn-cs"/>
            </a:rPr>
            <a:t>ことから、公債費以外の合計での比較においても高くなっている。</a:t>
          </a:r>
          <a:endParaRPr lang="ja-JP" altLang="ja-JP" sz="1100">
            <a:effectLst/>
            <a:latin typeface="+mn-ea"/>
            <a:ea typeface="+mn-ea"/>
          </a:endParaRPr>
        </a:p>
        <a:p>
          <a:pPr eaLnBrk="1" fontAlgn="auto" latinLnBrk="0" hangingPunct="1"/>
          <a:r>
            <a:rPr kumimoji="1" lang="ja-JP" altLang="ja-JP" sz="1100" b="0" i="0" baseline="0">
              <a:solidFill>
                <a:schemeClr val="dk1"/>
              </a:solidFill>
              <a:effectLst/>
              <a:latin typeface="+mn-ea"/>
              <a:ea typeface="+mn-ea"/>
              <a:cs typeface="+mn-cs"/>
            </a:rPr>
            <a:t>　今後は職員体制の見直し、デジタル化の推進、施設の統廃合や負担金、繰出金の適正化を図り、扶助費、物件費の伸びを抑制した財政運営に努めていく。</a:t>
          </a:r>
          <a:endParaRPr lang="ja-JP" altLang="ja-JP" sz="1100">
            <a:effectLst/>
            <a:latin typeface="+mn-ea"/>
            <a:ea typeface="+mn-ea"/>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92711</xdr:rowOff>
    </xdr:from>
    <xdr:to>
      <xdr:col>82</xdr:col>
      <xdr:colOff>107950</xdr:colOff>
      <xdr:row>79</xdr:row>
      <xdr:rowOff>156718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637261"/>
          <a:ext cx="8382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159021</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89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17272</xdr:rowOff>
    </xdr:from>
    <xdr:to>
      <xdr:col>78</xdr:col>
      <xdr:colOff>69850</xdr:colOff>
      <xdr:row>79</xdr:row>
      <xdr:rowOff>92711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390372"/>
          <a:ext cx="889000" cy="246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32529</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62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46989</xdr:rowOff>
    </xdr:from>
    <xdr:to>
      <xdr:col>73</xdr:col>
      <xdr:colOff>180975</xdr:colOff>
      <xdr:row>78</xdr:row>
      <xdr:rowOff>17272</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248639"/>
          <a:ext cx="889000" cy="14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135399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46989</xdr:rowOff>
    </xdr:from>
    <xdr:to>
      <xdr:col>69</xdr:col>
      <xdr:colOff>92075</xdr:colOff>
      <xdr:row>78</xdr:row>
      <xdr:rowOff>17272</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248639"/>
          <a:ext cx="889000" cy="14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151401</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158259</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105918</xdr:rowOff>
    </xdr:from>
    <xdr:to>
      <xdr:col>82</xdr:col>
      <xdr:colOff>158750</xdr:colOff>
      <xdr:row>80</xdr:row>
      <xdr:rowOff>36068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65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77995</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622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41911</xdr:rowOff>
    </xdr:from>
    <xdr:to>
      <xdr:col>78</xdr:col>
      <xdr:colOff>120650</xdr:colOff>
      <xdr:row>79</xdr:row>
      <xdr:rowOff>143511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128288</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6728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137922</xdr:rowOff>
    </xdr:from>
    <xdr:to>
      <xdr:col>74</xdr:col>
      <xdr:colOff>31750</xdr:colOff>
      <xdr:row>78</xdr:row>
      <xdr:rowOff>68072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52849</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167639</xdr:rowOff>
    </xdr:from>
    <xdr:to>
      <xdr:col>69</xdr:col>
      <xdr:colOff>142875</xdr:colOff>
      <xdr:row>77</xdr:row>
      <xdr:rowOff>97789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82566</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137922</xdr:rowOff>
    </xdr:from>
    <xdr:to>
      <xdr:col>65</xdr:col>
      <xdr:colOff>53975</xdr:colOff>
      <xdr:row>78</xdr:row>
      <xdr:rowOff>68072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52849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福井県小浜市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118008</xdr:rowOff>
    </xdr:from>
    <xdr:to>
      <xdr:col>29</xdr:col>
      <xdr:colOff>127000</xdr:colOff>
      <xdr:row>17</xdr:row>
      <xdr:rowOff>163683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080283"/>
          <a:ext cx="647700" cy="456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102786</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65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163683</xdr:rowOff>
    </xdr:from>
    <xdr:to>
      <xdr:col>26</xdr:col>
      <xdr:colOff>50800</xdr:colOff>
      <xdr:row>18</xdr:row>
      <xdr:rowOff>12528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25958"/>
          <a:ext cx="698500" cy="202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63391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9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12528</xdr:rowOff>
    </xdr:from>
    <xdr:to>
      <xdr:col>22</xdr:col>
      <xdr:colOff>114300</xdr:colOff>
      <xdr:row>18</xdr:row>
      <xdr:rowOff>17261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146253"/>
          <a:ext cx="698500" cy="47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71964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0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17261</xdr:rowOff>
    </xdr:from>
    <xdr:to>
      <xdr:col>18</xdr:col>
      <xdr:colOff>177800</xdr:colOff>
      <xdr:row>18</xdr:row>
      <xdr:rowOff>25765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50986"/>
          <a:ext cx="698500" cy="85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76547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10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142406</xdr:rowOff>
    </xdr:from>
    <xdr:to>
      <xdr:col>15</xdr:col>
      <xdr:colOff>101600</xdr:colOff>
      <xdr:row>18</xdr:row>
      <xdr:rowOff>72556</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046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82733</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7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67208</xdr:rowOff>
    </xdr:from>
    <xdr:to>
      <xdr:col>29</xdr:col>
      <xdr:colOff>177800</xdr:colOff>
      <xdr:row>17</xdr:row>
      <xdr:rowOff>168808</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294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83735</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87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112883</xdr:rowOff>
    </xdr:from>
    <xdr:to>
      <xdr:col>26</xdr:col>
      <xdr:colOff>101600</xdr:colOff>
      <xdr:row>18</xdr:row>
      <xdr:rowOff>43033</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0751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53210</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8440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133178</xdr:rowOff>
    </xdr:from>
    <xdr:to>
      <xdr:col>22</xdr:col>
      <xdr:colOff>165100</xdr:colOff>
      <xdr:row>18</xdr:row>
      <xdr:rowOff>63328</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0954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73505</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864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137911</xdr:rowOff>
    </xdr:from>
    <xdr:to>
      <xdr:col>19</xdr:col>
      <xdr:colOff>38100</xdr:colOff>
      <xdr:row>18</xdr:row>
      <xdr:rowOff>68061</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001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78238</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86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146415</xdr:rowOff>
    </xdr:from>
    <xdr:to>
      <xdr:col>15</xdr:col>
      <xdr:colOff>101600</xdr:colOff>
      <xdr:row>18</xdr:row>
      <xdr:rowOff>76565</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086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61341</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19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266332</xdr:rowOff>
    </xdr:from>
    <xdr:to>
      <xdr:col>29</xdr:col>
      <xdr:colOff>127000</xdr:colOff>
      <xdr:row>35</xdr:row>
      <xdr:rowOff>305041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876682"/>
          <a:ext cx="647700" cy="387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91368</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7044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305041</xdr:rowOff>
    </xdr:from>
    <xdr:to>
      <xdr:col>26</xdr:col>
      <xdr:colOff>50800</xdr:colOff>
      <xdr:row>36</xdr:row>
      <xdr:rowOff>12871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15391"/>
          <a:ext cx="698500" cy="507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31018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1557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10566</xdr:rowOff>
    </xdr:from>
    <xdr:to>
      <xdr:col>22</xdr:col>
      <xdr:colOff>114300</xdr:colOff>
      <xdr:row>36</xdr:row>
      <xdr:rowOff>12871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963816"/>
          <a:ext cx="698500" cy="23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49439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174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10566</xdr:rowOff>
    </xdr:from>
    <xdr:to>
      <xdr:col>18</xdr:col>
      <xdr:colOff>177800</xdr:colOff>
      <xdr:row>36</xdr:row>
      <xdr:rowOff>21501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63816"/>
          <a:ext cx="698500" cy="109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59783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8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129940</xdr:rowOff>
    </xdr:from>
    <xdr:to>
      <xdr:col>15</xdr:col>
      <xdr:colOff>101600</xdr:colOff>
      <xdr:row>37</xdr:row>
      <xdr:rowOff>60090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083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44867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16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215532</xdr:rowOff>
    </xdr:from>
    <xdr:to>
      <xdr:col>29</xdr:col>
      <xdr:colOff>177800</xdr:colOff>
      <xdr:row>35</xdr:row>
      <xdr:rowOff>317132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258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60609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70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254241</xdr:rowOff>
    </xdr:from>
    <xdr:to>
      <xdr:col>26</xdr:col>
      <xdr:colOff>101600</xdr:colOff>
      <xdr:row>36</xdr:row>
      <xdr:rowOff>12941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645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23118</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6334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304971</xdr:rowOff>
    </xdr:from>
    <xdr:to>
      <xdr:col>22</xdr:col>
      <xdr:colOff>165100</xdr:colOff>
      <xdr:row>36</xdr:row>
      <xdr:rowOff>63671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153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73848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684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302666</xdr:rowOff>
    </xdr:from>
    <xdr:to>
      <xdr:col>19</xdr:col>
      <xdr:colOff>38100</xdr:colOff>
      <xdr:row>36</xdr:row>
      <xdr:rowOff>61366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130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71543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681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313601</xdr:rowOff>
    </xdr:from>
    <xdr:to>
      <xdr:col>15</xdr:col>
      <xdr:colOff>101600</xdr:colOff>
      <xdr:row>36</xdr:row>
      <xdr:rowOff>72301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239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82478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692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福井県小浜市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27,644
27,131
233.11
18,246,246
17,583,693
623,635
9,536,970
13,661,914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137902</xdr:rowOff>
    </xdr:from>
    <xdr:to>
      <xdr:col>24</xdr:col>
      <xdr:colOff>63500</xdr:colOff>
      <xdr:row>37</xdr:row>
      <xdr:rowOff>12454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10102"/>
          <a:ext cx="838200" cy="4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109069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81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12454</xdr:rowOff>
    </xdr:from>
    <xdr:to>
      <xdr:col>19</xdr:col>
      <xdr:colOff>177800</xdr:colOff>
      <xdr:row>37</xdr:row>
      <xdr:rowOff>25431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356104"/>
          <a:ext cx="889000" cy="1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83619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42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25431</xdr:rowOff>
    </xdr:from>
    <xdr:to>
      <xdr:col>15</xdr:col>
      <xdr:colOff>50800</xdr:colOff>
      <xdr:row>37</xdr:row>
      <xdr:rowOff>34681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369081"/>
          <a:ext cx="889000" cy="9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42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34681</xdr:rowOff>
    </xdr:from>
    <xdr:to>
      <xdr:col>10</xdr:col>
      <xdr:colOff>114300</xdr:colOff>
      <xdr:row>37</xdr:row>
      <xdr:rowOff>42987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78331"/>
          <a:ext cx="889000" cy="8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89227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43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151948</xdr:rowOff>
    </xdr:from>
    <xdr:to>
      <xdr:col>6</xdr:col>
      <xdr:colOff>38100</xdr:colOff>
      <xdr:row>37</xdr:row>
      <xdr:rowOff>82098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98625</xdr:rowOff>
    </xdr:from>
    <xdr:ext cx="534377"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63111" y="609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87102</xdr:rowOff>
    </xdr:from>
    <xdr:to>
      <xdr:col>24</xdr:col>
      <xdr:colOff>114300</xdr:colOff>
      <xdr:row>37</xdr:row>
      <xdr:rowOff>17252</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25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109979</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110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133104</xdr:rowOff>
    </xdr:from>
    <xdr:to>
      <xdr:col>20</xdr:col>
      <xdr:colOff>38100</xdr:colOff>
      <xdr:row>37</xdr:row>
      <xdr:rowOff>63254</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0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79781</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530111" y="6080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146081</xdr:rowOff>
    </xdr:from>
    <xdr:to>
      <xdr:col>15</xdr:col>
      <xdr:colOff>101600</xdr:colOff>
      <xdr:row>37</xdr:row>
      <xdr:rowOff>76231</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18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92758</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41111" y="6093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155331</xdr:rowOff>
    </xdr:from>
    <xdr:to>
      <xdr:col>10</xdr:col>
      <xdr:colOff>165100</xdr:colOff>
      <xdr:row>37</xdr:row>
      <xdr:rowOff>85481</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27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102008</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52111" y="6102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163637</xdr:rowOff>
    </xdr:from>
    <xdr:to>
      <xdr:col>6</xdr:col>
      <xdr:colOff>38100</xdr:colOff>
      <xdr:row>37</xdr:row>
      <xdr:rowOff>93787</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3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84914</xdr:rowOff>
    </xdr:from>
    <xdr:ext cx="534377"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63111" y="642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56545</xdr:rowOff>
    </xdr:from>
    <xdr:to>
      <xdr:col>24</xdr:col>
      <xdr:colOff>63500</xdr:colOff>
      <xdr:row>56</xdr:row>
      <xdr:rowOff>74910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657745"/>
          <a:ext cx="838200" cy="18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3625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604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55991</xdr:rowOff>
    </xdr:from>
    <xdr:to>
      <xdr:col>19</xdr:col>
      <xdr:colOff>177800</xdr:colOff>
      <xdr:row>56</xdr:row>
      <xdr:rowOff>74910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657191"/>
          <a:ext cx="889000" cy="18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134453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73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55991</xdr:rowOff>
    </xdr:from>
    <xdr:to>
      <xdr:col>15</xdr:col>
      <xdr:colOff>50800</xdr:colOff>
      <xdr:row>56</xdr:row>
      <xdr:rowOff>82138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657191"/>
          <a:ext cx="889000" cy="26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119562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72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82138</xdr:rowOff>
    </xdr:from>
    <xdr:to>
      <xdr:col>10</xdr:col>
      <xdr:colOff>114300</xdr:colOff>
      <xdr:row>56</xdr:row>
      <xdr:rowOff>111152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683338"/>
          <a:ext cx="889000" cy="29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136149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73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43884</xdr:rowOff>
    </xdr:from>
    <xdr:to>
      <xdr:col>6</xdr:col>
      <xdr:colOff>38100</xdr:colOff>
      <xdr:row>56</xdr:row>
      <xdr:rowOff>145484</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45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162011</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42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5745</xdr:rowOff>
    </xdr:from>
    <xdr:to>
      <xdr:col>24</xdr:col>
      <xdr:colOff>114300</xdr:colOff>
      <xdr:row>56</xdr:row>
      <xdr:rowOff>107345</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60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28622</xdr:rowOff>
    </xdr:from>
    <xdr:ext cx="534377"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45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24110</xdr:rowOff>
    </xdr:from>
    <xdr:to>
      <xdr:col>20</xdr:col>
      <xdr:colOff>38100</xdr:colOff>
      <xdr:row>56</xdr:row>
      <xdr:rowOff>125710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62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142237</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30111" y="9400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5191</xdr:rowOff>
    </xdr:from>
    <xdr:to>
      <xdr:col>15</xdr:col>
      <xdr:colOff>101600</xdr:colOff>
      <xdr:row>56</xdr:row>
      <xdr:rowOff>106791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606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123318</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9381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31338</xdr:rowOff>
    </xdr:from>
    <xdr:to>
      <xdr:col>10</xdr:col>
      <xdr:colOff>165100</xdr:colOff>
      <xdr:row>56</xdr:row>
      <xdr:rowOff>132938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63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149465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9407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60352</xdr:rowOff>
    </xdr:from>
    <xdr:to>
      <xdr:col>6</xdr:col>
      <xdr:colOff>38100</xdr:colOff>
      <xdr:row>56</xdr:row>
      <xdr:rowOff>161952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66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153079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9754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53290</xdr:rowOff>
    </xdr:from>
    <xdr:to>
      <xdr:col>24</xdr:col>
      <xdr:colOff>63500</xdr:colOff>
      <xdr:row>78</xdr:row>
      <xdr:rowOff>63119</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426390"/>
          <a:ext cx="838200" cy="9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161129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362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23228</xdr:rowOff>
    </xdr:from>
    <xdr:to>
      <xdr:col>19</xdr:col>
      <xdr:colOff>177800</xdr:colOff>
      <xdr:row>78</xdr:row>
      <xdr:rowOff>63119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396328"/>
          <a:ext cx="889000" cy="39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113943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487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23228</xdr:rowOff>
    </xdr:from>
    <xdr:to>
      <xdr:col>15</xdr:col>
      <xdr:colOff>50800</xdr:colOff>
      <xdr:row>78</xdr:row>
      <xdr:rowOff>40735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396328"/>
          <a:ext cx="889000" cy="1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113161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486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40735</xdr:rowOff>
    </xdr:from>
    <xdr:to>
      <xdr:col>10</xdr:col>
      <xdr:colOff>114300</xdr:colOff>
      <xdr:row>78</xdr:row>
      <xdr:rowOff>90436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413835"/>
          <a:ext cx="889000" cy="49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114076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48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10776</xdr:rowOff>
    </xdr:from>
    <xdr:to>
      <xdr:col>6</xdr:col>
      <xdr:colOff>38100</xdr:colOff>
      <xdr:row>78</xdr:row>
      <xdr:rowOff>112376</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8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128903</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5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2490</xdr:rowOff>
    </xdr:from>
    <xdr:to>
      <xdr:col>24</xdr:col>
      <xdr:colOff>114300</xdr:colOff>
      <xdr:row>78</xdr:row>
      <xdr:rowOff>104090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7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25367</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22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12319</xdr:rowOff>
    </xdr:from>
    <xdr:to>
      <xdr:col>20</xdr:col>
      <xdr:colOff>38100</xdr:colOff>
      <xdr:row>78</xdr:row>
      <xdr:rowOff>113919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8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130446</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16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143878</xdr:rowOff>
    </xdr:from>
    <xdr:to>
      <xdr:col>15</xdr:col>
      <xdr:colOff>101600</xdr:colOff>
      <xdr:row>78</xdr:row>
      <xdr:rowOff>74028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4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90555</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120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161385</xdr:rowOff>
    </xdr:from>
    <xdr:to>
      <xdr:col>10</xdr:col>
      <xdr:colOff>165100</xdr:colOff>
      <xdr:row>78</xdr:row>
      <xdr:rowOff>91535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6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108062</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138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39636</xdr:rowOff>
    </xdr:from>
    <xdr:to>
      <xdr:col>6</xdr:col>
      <xdr:colOff>38100</xdr:colOff>
      <xdr:row>78</xdr:row>
      <xdr:rowOff>141236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132363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05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157125</xdr:rowOff>
    </xdr:from>
    <xdr:to>
      <xdr:col>24</xdr:col>
      <xdr:colOff>63500</xdr:colOff>
      <xdr:row>97</xdr:row>
      <xdr:rowOff>20855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616325"/>
          <a:ext cx="838200" cy="35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137811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54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20855</xdr:rowOff>
    </xdr:from>
    <xdr:to>
      <xdr:col>19</xdr:col>
      <xdr:colOff>177800</xdr:colOff>
      <xdr:row>97</xdr:row>
      <xdr:rowOff>106456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651505"/>
          <a:ext cx="889000" cy="85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97071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213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12199</xdr:rowOff>
    </xdr:from>
    <xdr:to>
      <xdr:col>15</xdr:col>
      <xdr:colOff>50800</xdr:colOff>
      <xdr:row>97</xdr:row>
      <xdr:rowOff>106456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642849"/>
          <a:ext cx="889000" cy="9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9157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29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12199</xdr:rowOff>
    </xdr:from>
    <xdr:to>
      <xdr:col>10</xdr:col>
      <xdr:colOff>114300</xdr:colOff>
      <xdr:row>98</xdr:row>
      <xdr:rowOff>1645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642849"/>
          <a:ext cx="889000" cy="160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108442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224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113340</xdr:rowOff>
    </xdr:from>
    <xdr:to>
      <xdr:col>6</xdr:col>
      <xdr:colOff>38100</xdr:colOff>
      <xdr:row>97</xdr:row>
      <xdr:rowOff>43490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7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60017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30795" y="16347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106325</xdr:rowOff>
    </xdr:from>
    <xdr:to>
      <xdr:col>24</xdr:col>
      <xdr:colOff>114300</xdr:colOff>
      <xdr:row>97</xdr:row>
      <xdr:rowOff>36475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56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84752</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543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141505</xdr:rowOff>
    </xdr:from>
    <xdr:to>
      <xdr:col>20</xdr:col>
      <xdr:colOff>38100</xdr:colOff>
      <xdr:row>97</xdr:row>
      <xdr:rowOff>71655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60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62782</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693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55656</xdr:rowOff>
    </xdr:from>
    <xdr:to>
      <xdr:col>15</xdr:col>
      <xdr:colOff>101600</xdr:colOff>
      <xdr:row>97</xdr:row>
      <xdr:rowOff>157256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86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148383</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779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132849</xdr:rowOff>
    </xdr:from>
    <xdr:to>
      <xdr:col>10</xdr:col>
      <xdr:colOff>165100</xdr:colOff>
      <xdr:row>97</xdr:row>
      <xdr:rowOff>62999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59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54126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684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122295</xdr:rowOff>
    </xdr:from>
    <xdr:to>
      <xdr:col>6</xdr:col>
      <xdr:colOff>38100</xdr:colOff>
      <xdr:row>98</xdr:row>
      <xdr:rowOff>52445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75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43572</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845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137749</xdr:rowOff>
    </xdr:from>
    <xdr:to>
      <xdr:col>55</xdr:col>
      <xdr:colOff>0</xdr:colOff>
      <xdr:row>36</xdr:row>
      <xdr:rowOff>162834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309949"/>
          <a:ext cx="838200" cy="2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142178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14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158594</xdr:rowOff>
    </xdr:from>
    <xdr:to>
      <xdr:col>50</xdr:col>
      <xdr:colOff>114300</xdr:colOff>
      <xdr:row>36</xdr:row>
      <xdr:rowOff>162834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330794"/>
          <a:ext cx="889000" cy="4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88511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432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158594</xdr:rowOff>
    </xdr:from>
    <xdr:to>
      <xdr:col>45</xdr:col>
      <xdr:colOff>177800</xdr:colOff>
      <xdr:row>36</xdr:row>
      <xdr:rowOff>167239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30794"/>
          <a:ext cx="889000" cy="8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83802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42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113285</xdr:rowOff>
    </xdr:from>
    <xdr:to>
      <xdr:col>41</xdr:col>
      <xdr:colOff>50800</xdr:colOff>
      <xdr:row>36</xdr:row>
      <xdr:rowOff>167239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942585"/>
          <a:ext cx="889000" cy="396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98767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44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118401</xdr:rowOff>
    </xdr:from>
    <xdr:to>
      <xdr:col>36</xdr:col>
      <xdr:colOff>165100</xdr:colOff>
      <xdr:row>35</xdr:row>
      <xdr:rowOff>48551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39678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040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86949</xdr:rowOff>
    </xdr:from>
    <xdr:to>
      <xdr:col>55</xdr:col>
      <xdr:colOff>50800</xdr:colOff>
      <xdr:row>37</xdr:row>
      <xdr:rowOff>17099</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5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109826</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110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112034</xdr:rowOff>
    </xdr:from>
    <xdr:to>
      <xdr:col>50</xdr:col>
      <xdr:colOff>165100</xdr:colOff>
      <xdr:row>37</xdr:row>
      <xdr:rowOff>42184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84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58711</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059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107794</xdr:rowOff>
    </xdr:from>
    <xdr:to>
      <xdr:col>46</xdr:col>
      <xdr:colOff>38100</xdr:colOff>
      <xdr:row>37</xdr:row>
      <xdr:rowOff>37944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27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54471</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055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116439</xdr:rowOff>
    </xdr:from>
    <xdr:to>
      <xdr:col>41</xdr:col>
      <xdr:colOff>101600</xdr:colOff>
      <xdr:row>37</xdr:row>
      <xdr:rowOff>46589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28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63116</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063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62485</xdr:rowOff>
    </xdr:from>
    <xdr:to>
      <xdr:col>36</xdr:col>
      <xdr:colOff>165100</xdr:colOff>
      <xdr:row>34</xdr:row>
      <xdr:rowOff>164085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89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9162</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667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22319</xdr:rowOff>
    </xdr:from>
    <xdr:to>
      <xdr:col>55</xdr:col>
      <xdr:colOff>0</xdr:colOff>
      <xdr:row>57</xdr:row>
      <xdr:rowOff>85828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794969"/>
          <a:ext cx="838200" cy="63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75375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05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126944</xdr:rowOff>
    </xdr:from>
    <xdr:to>
      <xdr:col>50</xdr:col>
      <xdr:colOff>114300</xdr:colOff>
      <xdr:row>57</xdr:row>
      <xdr:rowOff>22319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728144"/>
          <a:ext cx="889000" cy="66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49983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47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17148</xdr:rowOff>
    </xdr:from>
    <xdr:to>
      <xdr:col>45</xdr:col>
      <xdr:colOff>177800</xdr:colOff>
      <xdr:row>56</xdr:row>
      <xdr:rowOff>126944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618348"/>
          <a:ext cx="889000" cy="10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10204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78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17148</xdr:rowOff>
    </xdr:from>
    <xdr:to>
      <xdr:col>41</xdr:col>
      <xdr:colOff>50800</xdr:colOff>
      <xdr:row>56</xdr:row>
      <xdr:rowOff>134748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618348"/>
          <a:ext cx="889000" cy="117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27189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43354</xdr:rowOff>
    </xdr:from>
    <xdr:to>
      <xdr:col>36</xdr:col>
      <xdr:colOff>165100</xdr:colOff>
      <xdr:row>56</xdr:row>
      <xdr:rowOff>144954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4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161481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1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35028</xdr:rowOff>
    </xdr:from>
    <xdr:to>
      <xdr:col>55</xdr:col>
      <xdr:colOff>50800</xdr:colOff>
      <xdr:row>57</xdr:row>
      <xdr:rowOff>136628</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807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13455</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86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142969</xdr:rowOff>
    </xdr:from>
    <xdr:to>
      <xdr:col>50</xdr:col>
      <xdr:colOff>165100</xdr:colOff>
      <xdr:row>57</xdr:row>
      <xdr:rowOff>73119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74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64246</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836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76144</xdr:rowOff>
    </xdr:from>
    <xdr:to>
      <xdr:col>46</xdr:col>
      <xdr:colOff>38100</xdr:colOff>
      <xdr:row>57</xdr:row>
      <xdr:rowOff>6294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677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22821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452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137798</xdr:rowOff>
    </xdr:from>
    <xdr:to>
      <xdr:col>41</xdr:col>
      <xdr:colOff>101600</xdr:colOff>
      <xdr:row>56</xdr:row>
      <xdr:rowOff>67948</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56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84475</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342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83948</xdr:rowOff>
    </xdr:from>
    <xdr:to>
      <xdr:col>36</xdr:col>
      <xdr:colOff>165100</xdr:colOff>
      <xdr:row>57</xdr:row>
      <xdr:rowOff>14098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68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5225</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777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140398</xdr:rowOff>
    </xdr:from>
    <xdr:to>
      <xdr:col>55</xdr:col>
      <xdr:colOff>0</xdr:colOff>
      <xdr:row>77</xdr:row>
      <xdr:rowOff>161103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9639300" y="13342048"/>
          <a:ext cx="838200" cy="20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05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161103</xdr:rowOff>
    </xdr:from>
    <xdr:to>
      <xdr:col>50</xdr:col>
      <xdr:colOff>114300</xdr:colOff>
      <xdr:row>78</xdr:row>
      <xdr:rowOff>10993</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8750300" y="13362753"/>
          <a:ext cx="889000" cy="2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148586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00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10993</xdr:rowOff>
    </xdr:from>
    <xdr:to>
      <xdr:col>45</xdr:col>
      <xdr:colOff>177800</xdr:colOff>
      <xdr:row>78</xdr:row>
      <xdr:rowOff>22658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7861300" y="13384093"/>
          <a:ext cx="889000" cy="11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166747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02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149786</xdr:rowOff>
    </xdr:from>
    <xdr:to>
      <xdr:col>41</xdr:col>
      <xdr:colOff>50800</xdr:colOff>
      <xdr:row>78</xdr:row>
      <xdr:rowOff>22658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972300" y="13351436"/>
          <a:ext cx="889000" cy="44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159152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01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40689</xdr:rowOff>
    </xdr:from>
    <xdr:to>
      <xdr:col>36</xdr:col>
      <xdr:colOff>165100</xdr:colOff>
      <xdr:row>77</xdr:row>
      <xdr:rowOff>142289</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158816</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301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89598</xdr:rowOff>
    </xdr:from>
    <xdr:to>
      <xdr:col>55</xdr:col>
      <xdr:colOff>50800</xdr:colOff>
      <xdr:row>78</xdr:row>
      <xdr:rowOff>19748</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291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4525</xdr:rowOff>
    </xdr:from>
    <xdr:ext cx="469744"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3206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110303</xdr:rowOff>
    </xdr:from>
    <xdr:to>
      <xdr:col>50</xdr:col>
      <xdr:colOff>165100</xdr:colOff>
      <xdr:row>78</xdr:row>
      <xdr:rowOff>40453</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311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31580</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04428" y="13404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131643</xdr:rowOff>
    </xdr:from>
    <xdr:to>
      <xdr:col>46</xdr:col>
      <xdr:colOff>38100</xdr:colOff>
      <xdr:row>78</xdr:row>
      <xdr:rowOff>61793</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33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52920</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15428" y="13426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143308</xdr:rowOff>
    </xdr:from>
    <xdr:to>
      <xdr:col>41</xdr:col>
      <xdr:colOff>101600</xdr:colOff>
      <xdr:row>78</xdr:row>
      <xdr:rowOff>73458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34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78</xdr:row>
      <xdr:rowOff>64585</xdr:rowOff>
    </xdr:from>
    <xdr:ext cx="378565"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2017" y="134376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98986</xdr:rowOff>
    </xdr:from>
    <xdr:to>
      <xdr:col>36</xdr:col>
      <xdr:colOff>165100</xdr:colOff>
      <xdr:row>78</xdr:row>
      <xdr:rowOff>29136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30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20263</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37428" y="13393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135139</xdr:rowOff>
    </xdr:from>
    <xdr:to>
      <xdr:col>55</xdr:col>
      <xdr:colOff>0</xdr:colOff>
      <xdr:row>97</xdr:row>
      <xdr:rowOff>11455</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9639300" y="16594339"/>
          <a:ext cx="838200" cy="47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66715</xdr:rowOff>
    </xdr:from>
    <xdr:ext cx="534377" cy="2590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354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164709</xdr:rowOff>
    </xdr:from>
    <xdr:to>
      <xdr:col>50</xdr:col>
      <xdr:colOff>114300</xdr:colOff>
      <xdr:row>96</xdr:row>
      <xdr:rowOff>135139</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8750300" y="16452459"/>
          <a:ext cx="889000" cy="141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20313</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72111" y="1630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163937</xdr:rowOff>
    </xdr:from>
    <xdr:to>
      <xdr:col>45</xdr:col>
      <xdr:colOff>177800</xdr:colOff>
      <xdr:row>95</xdr:row>
      <xdr:rowOff>164709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7861300" y="16280237"/>
          <a:ext cx="889000" cy="172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136758</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3111" y="16595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163937</xdr:rowOff>
    </xdr:from>
    <xdr:to>
      <xdr:col>41</xdr:col>
      <xdr:colOff>50800</xdr:colOff>
      <xdr:row>96</xdr:row>
      <xdr:rowOff>57536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6972300" y="16280237"/>
          <a:ext cx="889000" cy="236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156887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4111" y="16616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164675</xdr:rowOff>
    </xdr:from>
    <xdr:to>
      <xdr:col>36</xdr:col>
      <xdr:colOff>165100</xdr:colOff>
      <xdr:row>96</xdr:row>
      <xdr:rowOff>94825</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45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111352</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5111" y="1622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132105</xdr:rowOff>
    </xdr:from>
    <xdr:to>
      <xdr:col>55</xdr:col>
      <xdr:colOff>50800</xdr:colOff>
      <xdr:row>97</xdr:row>
      <xdr:rowOff>62255</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659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110532</xdr:rowOff>
    </xdr:from>
    <xdr:ext cx="534377" cy="259045"/>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656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84339</xdr:rowOff>
    </xdr:from>
    <xdr:to>
      <xdr:col>50</xdr:col>
      <xdr:colOff>165100</xdr:colOff>
      <xdr:row>97</xdr:row>
      <xdr:rowOff>14489</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654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5616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6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113909</xdr:rowOff>
    </xdr:from>
    <xdr:to>
      <xdr:col>46</xdr:col>
      <xdr:colOff>38100</xdr:colOff>
      <xdr:row>96</xdr:row>
      <xdr:rowOff>44059</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401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60586</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17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113137</xdr:rowOff>
    </xdr:from>
    <xdr:to>
      <xdr:col>41</xdr:col>
      <xdr:colOff>101600</xdr:colOff>
      <xdr:row>95</xdr:row>
      <xdr:rowOff>43287</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229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59814</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004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6736</xdr:rowOff>
    </xdr:from>
    <xdr:to>
      <xdr:col>36</xdr:col>
      <xdr:colOff>165100</xdr:colOff>
      <xdr:row>96</xdr:row>
      <xdr:rowOff>108336</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46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99463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558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119926</xdr:rowOff>
    </xdr:from>
    <xdr:to>
      <xdr:col>85</xdr:col>
      <xdr:colOff>127000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5481300" y="6635026"/>
          <a:ext cx="838200" cy="19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167624</xdr:rowOff>
    </xdr:from>
    <xdr:ext cx="469744" cy="259045"/>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6370300" y="6339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119926</xdr:rowOff>
    </xdr:from>
    <xdr:to>
      <xdr:col>81</xdr:col>
      <xdr:colOff>50800</xdr:colOff>
      <xdr:row>38</xdr:row>
      <xdr:rowOff>121412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4592300" y="6635026"/>
          <a:ext cx="889000" cy="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115633</xdr:rowOff>
    </xdr:from>
    <xdr:ext cx="469744"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46428" y="6287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121412</xdr:rowOff>
    </xdr:from>
    <xdr:to>
      <xdr:col>76</xdr:col>
      <xdr:colOff>114300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3703300" y="66365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72999</xdr:rowOff>
    </xdr:from>
    <xdr:ext cx="469744"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4357428" y="624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29176</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468428" y="620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114755</xdr:rowOff>
    </xdr:from>
    <xdr:to>
      <xdr:col>67</xdr:col>
      <xdr:colOff>101600</xdr:colOff>
      <xdr:row>37</xdr:row>
      <xdr:rowOff>44905</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763500" y="628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61432</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547111" y="606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69126</xdr:rowOff>
    </xdr:from>
    <xdr:to>
      <xdr:col>81</xdr:col>
      <xdr:colOff>101600</xdr:colOff>
      <xdr:row>38</xdr:row>
      <xdr:rowOff>170726</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5430500" y="658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161853</xdr:rowOff>
    </xdr:from>
    <xdr:ext cx="378565"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2017" y="66769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70612</xdr:rowOff>
    </xdr:from>
    <xdr:to>
      <xdr:col>76</xdr:col>
      <xdr:colOff>165100</xdr:colOff>
      <xdr:row>39</xdr:row>
      <xdr:rowOff>762</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541500" y="658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163339</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3017" y="66784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66777</xdr:rowOff>
    </xdr:from>
    <xdr:to>
      <xdr:col>85</xdr:col>
      <xdr:colOff>127000</xdr:colOff>
      <xdr:row>77</xdr:row>
      <xdr:rowOff>70320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5481300" y="13268427"/>
          <a:ext cx="838200" cy="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132542</xdr:rowOff>
    </xdr:from>
    <xdr:ext cx="534377" cy="259045"/>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6370300" y="12991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168593</xdr:rowOff>
    </xdr:from>
    <xdr:to>
      <xdr:col>81</xdr:col>
      <xdr:colOff>50800</xdr:colOff>
      <xdr:row>77</xdr:row>
      <xdr:rowOff>66777</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4592300" y="13198793"/>
          <a:ext cx="889000" cy="6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47985</xdr:rowOff>
    </xdr:from>
    <xdr:ext cx="534377"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5214111" y="1290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168593</xdr:rowOff>
    </xdr:from>
    <xdr:to>
      <xdr:col>76</xdr:col>
      <xdr:colOff>114300</xdr:colOff>
      <xdr:row>76</xdr:row>
      <xdr:rowOff>170498</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3703300" y="13198793"/>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59287</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4325111" y="1326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170498</xdr:rowOff>
    </xdr:from>
    <xdr:to>
      <xdr:col>71</xdr:col>
      <xdr:colOff>177800</xdr:colOff>
      <xdr:row>77</xdr:row>
      <xdr:rowOff>12103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2814300" y="13200698"/>
          <a:ext cx="889000" cy="13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71226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436111" y="1327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121958</xdr:rowOff>
    </xdr:from>
    <xdr:to>
      <xdr:col>67</xdr:col>
      <xdr:colOff>101600</xdr:colOff>
      <xdr:row>77</xdr:row>
      <xdr:rowOff>52108</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2763500" y="1315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68635</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547111" y="1292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19520</xdr:rowOff>
    </xdr:from>
    <xdr:to>
      <xdr:col>85</xdr:col>
      <xdr:colOff>177800</xdr:colOff>
      <xdr:row>77</xdr:row>
      <xdr:rowOff>121120</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6268700" y="1322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169397</xdr:rowOff>
    </xdr:from>
    <xdr:ext cx="534377" cy="259045"/>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6370300" y="1319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15977</xdr:rowOff>
    </xdr:from>
    <xdr:to>
      <xdr:col>81</xdr:col>
      <xdr:colOff>101600</xdr:colOff>
      <xdr:row>77</xdr:row>
      <xdr:rowOff>117577</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5430500" y="1321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108704</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31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117793</xdr:rowOff>
    </xdr:from>
    <xdr:to>
      <xdr:col>76</xdr:col>
      <xdr:colOff>165100</xdr:colOff>
      <xdr:row>77</xdr:row>
      <xdr:rowOff>47943</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4541500" y="13147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64470</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292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119698</xdr:rowOff>
    </xdr:from>
    <xdr:to>
      <xdr:col>72</xdr:col>
      <xdr:colOff>38100</xdr:colOff>
      <xdr:row>77</xdr:row>
      <xdr:rowOff>49848</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3652500" y="13149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66374</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925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132753</xdr:rowOff>
    </xdr:from>
    <xdr:to>
      <xdr:col>67</xdr:col>
      <xdr:colOff>101600</xdr:colOff>
      <xdr:row>77</xdr:row>
      <xdr:rowOff>62903</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2763500" y="1316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54030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325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104203</xdr:rowOff>
    </xdr:from>
    <xdr:to>
      <xdr:col>85</xdr:col>
      <xdr:colOff>127000</xdr:colOff>
      <xdr:row>98</xdr:row>
      <xdr:rowOff>150524</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flipV="1">
          <a:off x="15481300" y="16906303"/>
          <a:ext cx="838200" cy="46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64099</xdr:rowOff>
    </xdr:from>
    <xdr:ext cx="534377" cy="2590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694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124814</xdr:rowOff>
    </xdr:from>
    <xdr:to>
      <xdr:col>81</xdr:col>
      <xdr:colOff>50800</xdr:colOff>
      <xdr:row>98</xdr:row>
      <xdr:rowOff>150524</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4592300" y="16926914"/>
          <a:ext cx="889000" cy="25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1912</xdr:rowOff>
    </xdr:from>
    <xdr:ext cx="534377"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214111" y="1663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74202</xdr:rowOff>
    </xdr:from>
    <xdr:to>
      <xdr:col>76</xdr:col>
      <xdr:colOff>114300</xdr:colOff>
      <xdr:row>98</xdr:row>
      <xdr:rowOff>124814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3703300" y="16876302"/>
          <a:ext cx="889000" cy="50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158800</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25111" y="1661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74202</xdr:rowOff>
    </xdr:from>
    <xdr:to>
      <xdr:col>71</xdr:col>
      <xdr:colOff>177800</xdr:colOff>
      <xdr:row>98</xdr:row>
      <xdr:rowOff>138069</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2814300" y="16876302"/>
          <a:ext cx="889000" cy="63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119093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36111" y="1692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52980</xdr:rowOff>
    </xdr:from>
    <xdr:to>
      <xdr:col>67</xdr:col>
      <xdr:colOff>101600</xdr:colOff>
      <xdr:row>98</xdr:row>
      <xdr:rowOff>154580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8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171107</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47111" y="1663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53403</xdr:rowOff>
    </xdr:from>
    <xdr:to>
      <xdr:col>85</xdr:col>
      <xdr:colOff>177800</xdr:colOff>
      <xdr:row>98</xdr:row>
      <xdr:rowOff>155003</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855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19649</xdr:rowOff>
    </xdr:from>
    <xdr:ext cx="534377" cy="2590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82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99724</xdr:rowOff>
    </xdr:from>
    <xdr:to>
      <xdr:col>81</xdr:col>
      <xdr:colOff>101600</xdr:colOff>
      <xdr:row>99</xdr:row>
      <xdr:rowOff>29874</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690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21001</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994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74014</xdr:rowOff>
    </xdr:from>
    <xdr:to>
      <xdr:col>76</xdr:col>
      <xdr:colOff>165100</xdr:colOff>
      <xdr:row>99</xdr:row>
      <xdr:rowOff>4164</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687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166741</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968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23402</xdr:rowOff>
    </xdr:from>
    <xdr:to>
      <xdr:col>72</xdr:col>
      <xdr:colOff>38100</xdr:colOff>
      <xdr:row>98</xdr:row>
      <xdr:rowOff>125002</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82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141529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60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87269</xdr:rowOff>
    </xdr:from>
    <xdr:to>
      <xdr:col>67</xdr:col>
      <xdr:colOff>101600</xdr:colOff>
      <xdr:row>99</xdr:row>
      <xdr:rowOff>17419</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889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8546</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982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38888</xdr:rowOff>
    </xdr:from>
    <xdr:to>
      <xdr:col>116</xdr:col>
      <xdr:colOff>63500</xdr:colOff>
      <xdr:row>37</xdr:row>
      <xdr:rowOff>80302</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1323300" y="6382538"/>
          <a:ext cx="838200" cy="4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153738</xdr:rowOff>
    </xdr:from>
    <xdr:ext cx="469744" cy="259045"/>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22212300" y="649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70777</xdr:rowOff>
    </xdr:from>
    <xdr:to>
      <xdr:col>111</xdr:col>
      <xdr:colOff>177800</xdr:colOff>
      <xdr:row>37</xdr:row>
      <xdr:rowOff>80302</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0434300" y="6414427"/>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88778</xdr:rowOff>
    </xdr:from>
    <xdr:ext cx="469744"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088428" y="660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70777</xdr:rowOff>
    </xdr:from>
    <xdr:to>
      <xdr:col>107</xdr:col>
      <xdr:colOff>50800</xdr:colOff>
      <xdr:row>39</xdr:row>
      <xdr:rowOff>15761</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19545300" y="6414427"/>
          <a:ext cx="889000" cy="287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95140</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0199428" y="66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13170</xdr:rowOff>
    </xdr:from>
    <xdr:to>
      <xdr:col>102</xdr:col>
      <xdr:colOff>114300</xdr:colOff>
      <xdr:row>39</xdr:row>
      <xdr:rowOff>15761</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656300" y="6699720"/>
          <a:ext cx="889000" cy="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141762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10428" y="631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3289</xdr:rowOff>
    </xdr:from>
    <xdr:to>
      <xdr:col>98</xdr:col>
      <xdr:colOff>38100</xdr:colOff>
      <xdr:row>38</xdr:row>
      <xdr:rowOff>104889</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8605500" y="65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121416</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21428" y="629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159538</xdr:rowOff>
    </xdr:from>
    <xdr:to>
      <xdr:col>116</xdr:col>
      <xdr:colOff>114300</xdr:colOff>
      <xdr:row>37</xdr:row>
      <xdr:rowOff>89688</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2110700" y="6331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10965</xdr:rowOff>
    </xdr:from>
    <xdr:ext cx="469744" cy="259045"/>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22212300" y="6183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29502</xdr:rowOff>
    </xdr:from>
    <xdr:to>
      <xdr:col>112</xdr:col>
      <xdr:colOff>38100</xdr:colOff>
      <xdr:row>37</xdr:row>
      <xdr:rowOff>131102</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1272500" y="637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147629</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148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19977</xdr:rowOff>
    </xdr:from>
    <xdr:to>
      <xdr:col>107</xdr:col>
      <xdr:colOff>101600</xdr:colOff>
      <xdr:row>37</xdr:row>
      <xdr:rowOff>121577</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0383500" y="6363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138104</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38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136411</xdr:rowOff>
    </xdr:from>
    <xdr:to>
      <xdr:col>102</xdr:col>
      <xdr:colOff>165100</xdr:colOff>
      <xdr:row>39</xdr:row>
      <xdr:rowOff>66561</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9494500" y="665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57688</xdr:rowOff>
    </xdr:from>
    <xdr:ext cx="378565"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56017" y="67442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133820</xdr:rowOff>
    </xdr:from>
    <xdr:to>
      <xdr:col>98</xdr:col>
      <xdr:colOff>38100</xdr:colOff>
      <xdr:row>39</xdr:row>
      <xdr:rowOff>63970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8605500" y="664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55097</xdr:rowOff>
    </xdr:from>
    <xdr:ext cx="378565"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67017" y="67416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98743</xdr:rowOff>
    </xdr:from>
    <xdr:to>
      <xdr:col>116</xdr:col>
      <xdr:colOff>63500</xdr:colOff>
      <xdr:row>58</xdr:row>
      <xdr:rowOff>100133</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21323300" y="10042843"/>
          <a:ext cx="838200" cy="1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41915</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986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84722</xdr:rowOff>
    </xdr:from>
    <xdr:to>
      <xdr:col>111</xdr:col>
      <xdr:colOff>177800</xdr:colOff>
      <xdr:row>58</xdr:row>
      <xdr:rowOff>100133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0434300" y="10028822"/>
          <a:ext cx="889000" cy="1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152728</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10096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79464</xdr:rowOff>
    </xdr:from>
    <xdr:to>
      <xdr:col>107</xdr:col>
      <xdr:colOff>50800</xdr:colOff>
      <xdr:row>58</xdr:row>
      <xdr:rowOff>84722</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9545300" y="10023564"/>
          <a:ext cx="8890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160405</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1010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79464</xdr:rowOff>
    </xdr:from>
    <xdr:to>
      <xdr:col>102</xdr:col>
      <xdr:colOff>114300</xdr:colOff>
      <xdr:row>58</xdr:row>
      <xdr:rowOff>80931</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8656300" y="10023564"/>
          <a:ext cx="889000" cy="1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158252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10102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31541</xdr:rowOff>
    </xdr:from>
    <xdr:to>
      <xdr:col>98</xdr:col>
      <xdr:colOff>38100</xdr:colOff>
      <xdr:row>58</xdr:row>
      <xdr:rowOff>133141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124268</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10068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47943</xdr:rowOff>
    </xdr:from>
    <xdr:to>
      <xdr:col>116</xdr:col>
      <xdr:colOff>114300</xdr:colOff>
      <xdr:row>58</xdr:row>
      <xdr:rowOff>149543</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999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7320</xdr:rowOff>
    </xdr:from>
    <xdr:ext cx="469744"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977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49333</xdr:rowOff>
    </xdr:from>
    <xdr:to>
      <xdr:col>112</xdr:col>
      <xdr:colOff>38100</xdr:colOff>
      <xdr:row>58</xdr:row>
      <xdr:rowOff>150933</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9993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167460</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9768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33922</xdr:rowOff>
    </xdr:from>
    <xdr:to>
      <xdr:col>107</xdr:col>
      <xdr:colOff>101600</xdr:colOff>
      <xdr:row>58</xdr:row>
      <xdr:rowOff>135522</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997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152049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753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28664</xdr:rowOff>
    </xdr:from>
    <xdr:to>
      <xdr:col>102</xdr:col>
      <xdr:colOff>165100</xdr:colOff>
      <xdr:row>58</xdr:row>
      <xdr:rowOff>130264</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997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146791</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747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30131</xdr:rowOff>
    </xdr:from>
    <xdr:to>
      <xdr:col>98</xdr:col>
      <xdr:colOff>38100</xdr:colOff>
      <xdr:row>58</xdr:row>
      <xdr:rowOff>131731</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997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148258</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749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166579</xdr:rowOff>
    </xdr:from>
    <xdr:to>
      <xdr:col>116</xdr:col>
      <xdr:colOff>63500</xdr:colOff>
      <xdr:row>76</xdr:row>
      <xdr:rowOff>88685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1323300" y="13025329"/>
          <a:ext cx="838200" cy="9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105109</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792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166579</xdr:rowOff>
    </xdr:from>
    <xdr:to>
      <xdr:col>111</xdr:col>
      <xdr:colOff>177800</xdr:colOff>
      <xdr:row>76</xdr:row>
      <xdr:rowOff>12979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3025329"/>
          <a:ext cx="889000" cy="1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58342</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2745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12979</xdr:rowOff>
    </xdr:from>
    <xdr:to>
      <xdr:col>107</xdr:col>
      <xdr:colOff>50800</xdr:colOff>
      <xdr:row>76</xdr:row>
      <xdr:rowOff>29000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3043179"/>
          <a:ext cx="889000" cy="1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67315</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2754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21971</xdr:rowOff>
    </xdr:from>
    <xdr:to>
      <xdr:col>102</xdr:col>
      <xdr:colOff>114300</xdr:colOff>
      <xdr:row>76</xdr:row>
      <xdr:rowOff>29000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656300" y="13052171"/>
          <a:ext cx="889000" cy="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70629</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2757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62325</xdr:rowOff>
    </xdr:from>
    <xdr:to>
      <xdr:col>98</xdr:col>
      <xdr:colOff>38100</xdr:colOff>
      <xdr:row>75</xdr:row>
      <xdr:rowOff>163925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9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9002</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269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37885</xdr:rowOff>
    </xdr:from>
    <xdr:to>
      <xdr:col>116</xdr:col>
      <xdr:colOff>114300</xdr:colOff>
      <xdr:row>76</xdr:row>
      <xdr:rowOff>139485</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30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16312</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3046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115780</xdr:rowOff>
    </xdr:from>
    <xdr:to>
      <xdr:col>112</xdr:col>
      <xdr:colOff>38100</xdr:colOff>
      <xdr:row>76</xdr:row>
      <xdr:rowOff>45929</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97453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37056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306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133629</xdr:rowOff>
    </xdr:from>
    <xdr:to>
      <xdr:col>107</xdr:col>
      <xdr:colOff>101600</xdr:colOff>
      <xdr:row>76</xdr:row>
      <xdr:rowOff>63779</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99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54906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3085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149650</xdr:rowOff>
    </xdr:from>
    <xdr:to>
      <xdr:col>102</xdr:col>
      <xdr:colOff>165100</xdr:colOff>
      <xdr:row>76</xdr:row>
      <xdr:rowOff>79800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300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70927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3101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142621</xdr:rowOff>
    </xdr:from>
    <xdr:to>
      <xdr:col>98</xdr:col>
      <xdr:colOff>38100</xdr:colOff>
      <xdr:row>76</xdr:row>
      <xdr:rowOff>72771</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30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63898</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309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mn-ea"/>
              <a:ea typeface="+mn-ea"/>
              <a:cs typeface="+mn-cs"/>
            </a:rPr>
            <a:t>　</a:t>
          </a:r>
          <a:r>
            <a:rPr kumimoji="1" lang="ja-JP" altLang="en-US" sz="1200" b="0" i="0" baseline="0">
              <a:solidFill>
                <a:schemeClr val="dk1"/>
              </a:solidFill>
              <a:effectLst/>
              <a:latin typeface="+mn-ea"/>
              <a:ea typeface="+mn-ea"/>
              <a:cs typeface="+mn-cs"/>
            </a:rPr>
            <a:t>特に補助費</a:t>
          </a:r>
          <a:r>
            <a:rPr kumimoji="1" lang="ja-JP" altLang="ja-JP" sz="1200" b="0" i="0" baseline="0">
              <a:solidFill>
                <a:schemeClr val="dk1"/>
              </a:solidFill>
              <a:effectLst/>
              <a:latin typeface="+mn-ea"/>
              <a:ea typeface="+mn-ea"/>
              <a:cs typeface="+mn-cs"/>
            </a:rPr>
            <a:t>等が類似団体内平均値を大きく上回っている。</a:t>
          </a:r>
          <a:r>
            <a:rPr kumimoji="1" lang="ja-JP" altLang="en-US" sz="1200" b="0" i="0" baseline="0">
              <a:solidFill>
                <a:schemeClr val="dk1"/>
              </a:solidFill>
              <a:effectLst/>
              <a:latin typeface="+mn-ea"/>
              <a:ea typeface="+mn-ea"/>
              <a:cs typeface="+mn-cs"/>
            </a:rPr>
            <a:t>これは、</a:t>
          </a:r>
          <a:r>
            <a:rPr kumimoji="1" lang="ja-JP" altLang="ja-JP" sz="1200" b="0" i="0" baseline="0">
              <a:solidFill>
                <a:schemeClr val="dk1"/>
              </a:solidFill>
              <a:effectLst/>
              <a:latin typeface="+mn-ea"/>
              <a:ea typeface="+mn-ea"/>
              <a:cs typeface="+mn-cs"/>
            </a:rPr>
            <a:t>病院</a:t>
          </a:r>
          <a:r>
            <a:rPr kumimoji="1" lang="ja-JP" altLang="en-US" sz="1200" b="0" i="0" baseline="0">
              <a:solidFill>
                <a:schemeClr val="dk1"/>
              </a:solidFill>
              <a:effectLst/>
              <a:latin typeface="+mn-ea"/>
              <a:ea typeface="+mn-ea"/>
              <a:cs typeface="+mn-cs"/>
            </a:rPr>
            <a:t>会計</a:t>
          </a:r>
          <a:r>
            <a:rPr kumimoji="1" lang="ja-JP" altLang="ja-JP" sz="1200" b="0" i="0" baseline="0">
              <a:solidFill>
                <a:schemeClr val="dk1"/>
              </a:solidFill>
              <a:effectLst/>
              <a:latin typeface="+mn-ea"/>
              <a:ea typeface="+mn-ea"/>
              <a:cs typeface="+mn-cs"/>
            </a:rPr>
            <a:t>や下水道事業会計の起債残高が多く、それらへの負担金</a:t>
          </a:r>
          <a:r>
            <a:rPr kumimoji="1" lang="ja-JP" altLang="en-US" sz="1200" b="0" i="0" baseline="0">
              <a:solidFill>
                <a:schemeClr val="dk1"/>
              </a:solidFill>
              <a:effectLst/>
              <a:latin typeface="+mn-ea"/>
              <a:ea typeface="+mn-ea"/>
              <a:cs typeface="+mn-cs"/>
            </a:rPr>
            <a:t>等</a:t>
          </a:r>
          <a:r>
            <a:rPr kumimoji="1" lang="ja-JP" altLang="ja-JP" sz="1200" b="0" i="0" baseline="0">
              <a:solidFill>
                <a:schemeClr val="dk1"/>
              </a:solidFill>
              <a:effectLst/>
              <a:latin typeface="+mn-ea"/>
              <a:ea typeface="+mn-ea"/>
              <a:cs typeface="+mn-cs"/>
            </a:rPr>
            <a:t>が</a:t>
          </a:r>
          <a:r>
            <a:rPr kumimoji="1" lang="ja-JP" altLang="en-US" sz="1200" b="0" i="0" baseline="0">
              <a:solidFill>
                <a:schemeClr val="dk1"/>
              </a:solidFill>
              <a:effectLst/>
              <a:latin typeface="+mn-ea"/>
              <a:ea typeface="+mn-ea"/>
              <a:cs typeface="+mn-cs"/>
            </a:rPr>
            <a:t>多額である</a:t>
          </a:r>
          <a:r>
            <a:rPr kumimoji="1" lang="ja-JP" altLang="ja-JP" sz="1200" b="0" i="0" baseline="0">
              <a:solidFill>
                <a:schemeClr val="dk1"/>
              </a:solidFill>
              <a:effectLst/>
              <a:latin typeface="+mn-ea"/>
              <a:ea typeface="+mn-ea"/>
              <a:cs typeface="+mn-cs"/>
            </a:rPr>
            <a:t>こと</a:t>
          </a:r>
          <a:r>
            <a:rPr kumimoji="1" lang="ja-JP" altLang="en-US" sz="1200" b="0" i="0" baseline="0">
              <a:solidFill>
                <a:schemeClr val="dk1"/>
              </a:solidFill>
              <a:effectLst/>
              <a:latin typeface="+mn-ea"/>
              <a:ea typeface="+mn-ea"/>
              <a:cs typeface="+mn-cs"/>
            </a:rPr>
            <a:t>や、広域ごみ焼却施設の本格稼働に伴う若狭広域行政事務組合への負担金の増等が影響している</a:t>
          </a:r>
          <a:r>
            <a:rPr kumimoji="1" lang="ja-JP" altLang="ja-JP" sz="1200" b="0" i="0" baseline="0">
              <a:solidFill>
                <a:schemeClr val="dk1"/>
              </a:solidFill>
              <a:effectLst/>
              <a:latin typeface="+mn-ea"/>
              <a:ea typeface="+mn-ea"/>
              <a:cs typeface="+mn-cs"/>
            </a:rPr>
            <a:t>。</a:t>
          </a:r>
          <a:r>
            <a:rPr kumimoji="1" lang="ja-JP" altLang="en-US" sz="1200" b="0" i="0" baseline="0">
              <a:solidFill>
                <a:schemeClr val="dk1"/>
              </a:solidFill>
              <a:effectLst/>
              <a:latin typeface="+mn-ea"/>
              <a:ea typeface="+mn-ea"/>
              <a:cs typeface="+mn-cs"/>
            </a:rPr>
            <a:t>その他、</a:t>
          </a:r>
          <a:r>
            <a:rPr kumimoji="1" lang="ja-JP" altLang="ja-JP" sz="1200" b="0" i="0" baseline="0">
              <a:solidFill>
                <a:schemeClr val="dk1"/>
              </a:solidFill>
              <a:effectLst/>
              <a:latin typeface="+mn-ea"/>
              <a:ea typeface="+mn-ea"/>
              <a:cs typeface="+mn-cs"/>
            </a:rPr>
            <a:t>人件費や物件費など</a:t>
          </a:r>
          <a:r>
            <a:rPr kumimoji="1" lang="ja-JP" altLang="en-US" sz="1200" b="0" i="0" baseline="0">
              <a:solidFill>
                <a:schemeClr val="dk1"/>
              </a:solidFill>
              <a:effectLst/>
              <a:latin typeface="+mn-ea"/>
              <a:ea typeface="+mn-ea"/>
              <a:cs typeface="+mn-cs"/>
            </a:rPr>
            <a:t>で</a:t>
          </a:r>
          <a:r>
            <a:rPr kumimoji="1" lang="ja-JP" altLang="ja-JP" sz="1200" b="0" i="0" baseline="0">
              <a:solidFill>
                <a:schemeClr val="dk1"/>
              </a:solidFill>
              <a:effectLst/>
              <a:latin typeface="+mn-ea"/>
              <a:ea typeface="+mn-ea"/>
              <a:cs typeface="+mn-cs"/>
            </a:rPr>
            <a:t>、類似団体内平均値や全国平均・県内平均いずれよりも高い水準のものが見受けれる。人件費は、</a:t>
          </a:r>
          <a:r>
            <a:rPr kumimoji="1" lang="ja-JP" altLang="en-US" sz="1200" b="0" i="0" baseline="0">
              <a:solidFill>
                <a:schemeClr val="dk1"/>
              </a:solidFill>
              <a:effectLst/>
              <a:latin typeface="+mn-ea"/>
              <a:ea typeface="+mn-ea"/>
              <a:cs typeface="+mn-cs"/>
            </a:rPr>
            <a:t>保育園</a:t>
          </a:r>
          <a:r>
            <a:rPr kumimoji="1" lang="ja-JP" altLang="ja-JP" sz="1200" b="0" i="0" baseline="0">
              <a:solidFill>
                <a:schemeClr val="dk1"/>
              </a:solidFill>
              <a:effectLst/>
              <a:latin typeface="+mn-ea"/>
              <a:ea typeface="+mn-ea"/>
              <a:cs typeface="+mn-cs"/>
            </a:rPr>
            <a:t>やコミュニティセンター</a:t>
          </a:r>
          <a:r>
            <a:rPr kumimoji="1" lang="ja-JP" altLang="en-US" sz="1200" b="0" i="0" baseline="0">
              <a:solidFill>
                <a:schemeClr val="dk1"/>
              </a:solidFill>
              <a:effectLst/>
              <a:latin typeface="+mn-ea"/>
              <a:ea typeface="+mn-ea"/>
              <a:cs typeface="+mn-cs"/>
            </a:rPr>
            <a:t>の運営において</a:t>
          </a:r>
          <a:r>
            <a:rPr kumimoji="1" lang="ja-JP" altLang="ja-JP" sz="1200" b="0" i="0" baseline="0">
              <a:solidFill>
                <a:schemeClr val="dk1"/>
              </a:solidFill>
              <a:effectLst/>
              <a:latin typeface="+mn-ea"/>
              <a:ea typeface="+mn-ea"/>
              <a:cs typeface="+mn-cs"/>
            </a:rPr>
            <a:t>、会計年度任用職員に頼らざるを得ない現状にあり、人件費を押し上げる要因となっている。物件費についても、ふるさと納税にかかる委託料の増や小学校統合後のスクールバス</a:t>
          </a:r>
          <a:r>
            <a:rPr kumimoji="1" lang="ja-JP" altLang="en-US" sz="1200" b="0" i="0" baseline="0">
              <a:solidFill>
                <a:schemeClr val="dk1"/>
              </a:solidFill>
              <a:effectLst/>
              <a:latin typeface="+mn-ea"/>
              <a:ea typeface="+mn-ea"/>
              <a:cs typeface="+mn-cs"/>
            </a:rPr>
            <a:t>運行経費</a:t>
          </a:r>
          <a:r>
            <a:rPr kumimoji="1" lang="ja-JP" altLang="ja-JP" sz="1200" b="0" i="0" baseline="0">
              <a:solidFill>
                <a:schemeClr val="dk1"/>
              </a:solidFill>
              <a:effectLst/>
              <a:latin typeface="+mn-ea"/>
              <a:ea typeface="+mn-ea"/>
              <a:cs typeface="+mn-cs"/>
            </a:rPr>
            <a:t>の増により、増加傾向にある。公債費は、過去の大型事業の償還が完了したことにより減少して</a:t>
          </a:r>
          <a:r>
            <a:rPr kumimoji="1" lang="ja-JP" altLang="en-US" sz="1200" b="0" i="0" baseline="0">
              <a:solidFill>
                <a:schemeClr val="dk1"/>
              </a:solidFill>
              <a:effectLst/>
              <a:latin typeface="+mn-ea"/>
              <a:ea typeface="+mn-ea"/>
              <a:cs typeface="+mn-cs"/>
            </a:rPr>
            <a:t>いるが、</a:t>
          </a:r>
          <a:r>
            <a:rPr kumimoji="1" lang="ja-JP" altLang="ja-JP" sz="1200" b="0" i="0" baseline="0">
              <a:solidFill>
                <a:schemeClr val="dk1"/>
              </a:solidFill>
              <a:effectLst/>
              <a:latin typeface="+mn-ea"/>
              <a:ea typeface="+mn-ea"/>
              <a:cs typeface="+mn-cs"/>
            </a:rPr>
            <a:t>将来の大型事業の実施</a:t>
          </a:r>
          <a:r>
            <a:rPr kumimoji="1" lang="ja-JP" altLang="en-US" sz="1200" b="0" i="0" baseline="0">
              <a:solidFill>
                <a:schemeClr val="dk1"/>
              </a:solidFill>
              <a:effectLst/>
              <a:latin typeface="+mn-ea"/>
              <a:ea typeface="+mn-ea"/>
              <a:cs typeface="+mn-cs"/>
            </a:rPr>
            <a:t>を</a:t>
          </a:r>
          <a:r>
            <a:rPr kumimoji="1" lang="ja-JP" altLang="ja-JP" sz="1200" b="0" i="0" baseline="0">
              <a:solidFill>
                <a:schemeClr val="dk1"/>
              </a:solidFill>
              <a:effectLst/>
              <a:latin typeface="+mn-ea"/>
              <a:ea typeface="+mn-ea"/>
              <a:cs typeface="+mn-cs"/>
            </a:rPr>
            <a:t>見据え、継続して抑制に取り組む</a:t>
          </a:r>
          <a:r>
            <a:rPr kumimoji="1" lang="ja-JP" altLang="en-US" sz="1200" b="0" i="0" baseline="0">
              <a:solidFill>
                <a:schemeClr val="dk1"/>
              </a:solidFill>
              <a:effectLst/>
              <a:latin typeface="+mn-ea"/>
              <a:ea typeface="+mn-ea"/>
              <a:cs typeface="+mn-cs"/>
            </a:rPr>
            <a:t>、</a:t>
          </a:r>
          <a:r>
            <a:rPr kumimoji="1" lang="ja-JP" altLang="ja-JP" sz="1200" b="0" i="0" baseline="0">
              <a:solidFill>
                <a:schemeClr val="dk1"/>
              </a:solidFill>
              <a:effectLst/>
              <a:latin typeface="+mn-ea"/>
              <a:ea typeface="+mn-ea"/>
              <a:cs typeface="+mn-cs"/>
            </a:rPr>
            <a:t>扶助費については、類似団体平均値や全国平均を下回っているものの増加傾向にある。</a:t>
          </a:r>
          <a:endParaRPr kumimoji="1" lang="en-US" altLang="ja-JP" sz="1200" b="0" i="0" baseline="0">
            <a:solidFill>
              <a:schemeClr val="dk1"/>
            </a:solidFill>
            <a:effectLst/>
            <a:latin typeface="+mn-ea"/>
            <a:ea typeface="+mn-ea"/>
            <a:cs typeface="+mn-cs"/>
          </a:endParaRPr>
        </a:p>
        <a:p>
          <a:pPr eaLnBrk="1" fontAlgn="auto" latinLnBrk="0" hangingPunct="1"/>
          <a:r>
            <a:rPr kumimoji="1" lang="ja-JP" altLang="en-US" sz="1200" b="0" i="0" baseline="0">
              <a:solidFill>
                <a:schemeClr val="dk1"/>
              </a:solidFill>
              <a:effectLst/>
              <a:latin typeface="+mn-ea"/>
              <a:ea typeface="+mn-ea"/>
              <a:cs typeface="+mn-cs"/>
            </a:rPr>
            <a:t>　</a:t>
          </a:r>
          <a:r>
            <a:rPr kumimoji="1" lang="ja-JP" altLang="ja-JP" sz="1200" b="0" i="0" baseline="0">
              <a:solidFill>
                <a:schemeClr val="dk1"/>
              </a:solidFill>
              <a:effectLst/>
              <a:latin typeface="+mn-ea"/>
              <a:ea typeface="+mn-ea"/>
              <a:cs typeface="+mn-cs"/>
            </a:rPr>
            <a:t>経常的に必要な経費は増加していることから、今後も普通建設事業の抑制と</a:t>
          </a:r>
          <a:r>
            <a:rPr kumimoji="1" lang="ja-JP" altLang="ja-JP" sz="1200">
              <a:solidFill>
                <a:schemeClr val="dk1"/>
              </a:solidFill>
              <a:effectLst/>
              <a:latin typeface="+mn-ea"/>
              <a:ea typeface="+mn-ea"/>
              <a:cs typeface="+mn-cs"/>
            </a:rPr>
            <a:t>施設の適正配置（集約化）</a:t>
          </a:r>
          <a:r>
            <a:rPr kumimoji="1" lang="ja-JP" altLang="en-US" sz="1200">
              <a:solidFill>
                <a:schemeClr val="dk1"/>
              </a:solidFill>
              <a:effectLst/>
              <a:latin typeface="+mn-ea"/>
              <a:ea typeface="+mn-ea"/>
              <a:cs typeface="+mn-cs"/>
            </a:rPr>
            <a:t>、</a:t>
          </a:r>
          <a:r>
            <a:rPr kumimoji="1" lang="ja-JP" altLang="ja-JP" sz="1200" b="0" i="0" baseline="0">
              <a:solidFill>
                <a:schemeClr val="dk1"/>
              </a:solidFill>
              <a:effectLst/>
              <a:latin typeface="+mn-ea"/>
              <a:ea typeface="+mn-ea"/>
              <a:cs typeface="+mn-cs"/>
            </a:rPr>
            <a:t>業務のアウトソーシング化を</a:t>
          </a:r>
          <a:r>
            <a:rPr kumimoji="1" lang="ja-JP" altLang="en-US" sz="1200" b="0" i="0" baseline="0">
              <a:solidFill>
                <a:schemeClr val="dk1"/>
              </a:solidFill>
              <a:effectLst/>
              <a:latin typeface="+mn-ea"/>
              <a:ea typeface="+mn-ea"/>
              <a:cs typeface="+mn-cs"/>
            </a:rPr>
            <a:t>図るとともに</a:t>
          </a:r>
          <a:r>
            <a:rPr kumimoji="1" lang="ja-JP" altLang="ja-JP" sz="1200" b="0" i="0" baseline="0">
              <a:solidFill>
                <a:schemeClr val="dk1"/>
              </a:solidFill>
              <a:effectLst/>
              <a:latin typeface="+mn-ea"/>
              <a:ea typeface="+mn-ea"/>
              <a:cs typeface="+mn-cs"/>
            </a:rPr>
            <a:t>、使用料の見直し等により財源の確保に</a:t>
          </a:r>
          <a:r>
            <a:rPr kumimoji="1" lang="ja-JP" altLang="en-US" sz="1200" b="0" i="0" baseline="0">
              <a:solidFill>
                <a:schemeClr val="dk1"/>
              </a:solidFill>
              <a:effectLst/>
              <a:latin typeface="+mn-ea"/>
              <a:ea typeface="+mn-ea"/>
              <a:cs typeface="+mn-cs"/>
            </a:rPr>
            <a:t>も</a:t>
          </a:r>
          <a:r>
            <a:rPr kumimoji="1" lang="ja-JP" altLang="ja-JP" sz="1200" b="0" i="0" baseline="0">
              <a:solidFill>
                <a:schemeClr val="dk1"/>
              </a:solidFill>
              <a:effectLst/>
              <a:latin typeface="+mn-ea"/>
              <a:ea typeface="+mn-ea"/>
              <a:cs typeface="+mn-cs"/>
            </a:rPr>
            <a:t>努める。</a:t>
          </a:r>
          <a:endParaRPr lang="ja-JP" altLang="ja-JP" sz="1200">
            <a:effectLst/>
            <a:latin typeface="+mn-ea"/>
            <a:ea typeface="+mn-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福井県小浜市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27,644
27,131
233.11
18,246,246
17,583,693
623,635
9,536,970
13,661,914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24028</xdr:rowOff>
    </xdr:from>
    <xdr:to>
      <xdr:col>24</xdr:col>
      <xdr:colOff>63500</xdr:colOff>
      <xdr:row>37</xdr:row>
      <xdr:rowOff>31755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367678"/>
          <a:ext cx="838200" cy="7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9674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353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31755</xdr:rowOff>
    </xdr:from>
    <xdr:to>
      <xdr:col>19</xdr:col>
      <xdr:colOff>177800</xdr:colOff>
      <xdr:row>37</xdr:row>
      <xdr:rowOff>32487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375405"/>
          <a:ext cx="8890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128729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47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32487</xdr:rowOff>
    </xdr:from>
    <xdr:to>
      <xdr:col>15</xdr:col>
      <xdr:colOff>50800</xdr:colOff>
      <xdr:row>37</xdr:row>
      <xdr:rowOff>37516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376137"/>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131563</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47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34818</xdr:rowOff>
    </xdr:from>
    <xdr:to>
      <xdr:col>10</xdr:col>
      <xdr:colOff>114300</xdr:colOff>
      <xdr:row>37</xdr:row>
      <xdr:rowOff>37516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1130300" y="6378468"/>
          <a:ext cx="889000" cy="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133210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47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30881</xdr:rowOff>
    </xdr:from>
    <xdr:to>
      <xdr:col>6</xdr:col>
      <xdr:colOff>38100</xdr:colOff>
      <xdr:row>37</xdr:row>
      <xdr:rowOff>132481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7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123608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467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144678</xdr:rowOff>
    </xdr:from>
    <xdr:to>
      <xdr:col>24</xdr:col>
      <xdr:colOff>114300</xdr:colOff>
      <xdr:row>37</xdr:row>
      <xdr:rowOff>74828</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31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167555</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168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152405</xdr:rowOff>
    </xdr:from>
    <xdr:to>
      <xdr:col>20</xdr:col>
      <xdr:colOff>38100</xdr:colOff>
      <xdr:row>37</xdr:row>
      <xdr:rowOff>82555</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32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99082</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09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153137</xdr:rowOff>
    </xdr:from>
    <xdr:to>
      <xdr:col>15</xdr:col>
      <xdr:colOff>101600</xdr:colOff>
      <xdr:row>37</xdr:row>
      <xdr:rowOff>83287</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325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99814</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10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158166</xdr:rowOff>
    </xdr:from>
    <xdr:to>
      <xdr:col>10</xdr:col>
      <xdr:colOff>165100</xdr:colOff>
      <xdr:row>37</xdr:row>
      <xdr:rowOff>88316</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330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104843</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10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155468</xdr:rowOff>
    </xdr:from>
    <xdr:to>
      <xdr:col>6</xdr:col>
      <xdr:colOff>38100</xdr:colOff>
      <xdr:row>37</xdr:row>
      <xdr:rowOff>85618</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32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102145</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102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146701</xdr:rowOff>
    </xdr:from>
    <xdr:to>
      <xdr:col>24</xdr:col>
      <xdr:colOff>63500</xdr:colOff>
      <xdr:row>58</xdr:row>
      <xdr:rowOff>41228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919351"/>
          <a:ext cx="838200" cy="65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105861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78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38051</xdr:rowOff>
    </xdr:from>
    <xdr:to>
      <xdr:col>19</xdr:col>
      <xdr:colOff>177800</xdr:colOff>
      <xdr:row>58</xdr:row>
      <xdr:rowOff>41228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9982151"/>
          <a:ext cx="889000" cy="3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98823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970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126752</xdr:rowOff>
    </xdr:from>
    <xdr:to>
      <xdr:col>15</xdr:col>
      <xdr:colOff>50800</xdr:colOff>
      <xdr:row>58</xdr:row>
      <xdr:rowOff>38051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899402"/>
          <a:ext cx="889000" cy="82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89027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90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29191</xdr:rowOff>
    </xdr:from>
    <xdr:to>
      <xdr:col>10</xdr:col>
      <xdr:colOff>114300</xdr:colOff>
      <xdr:row>57</xdr:row>
      <xdr:rowOff>126752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01841"/>
          <a:ext cx="889000" cy="97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59686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10003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118144</xdr:rowOff>
    </xdr:from>
    <xdr:to>
      <xdr:col>6</xdr:col>
      <xdr:colOff>38100</xdr:colOff>
      <xdr:row>57</xdr:row>
      <xdr:rowOff>48294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1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64821</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494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95901</xdr:rowOff>
    </xdr:from>
    <xdr:to>
      <xdr:col>24</xdr:col>
      <xdr:colOff>114300</xdr:colOff>
      <xdr:row>58</xdr:row>
      <xdr:rowOff>26051</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6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118778</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719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161878</xdr:rowOff>
    </xdr:from>
    <xdr:to>
      <xdr:col>20</xdr:col>
      <xdr:colOff>38100</xdr:colOff>
      <xdr:row>58</xdr:row>
      <xdr:rowOff>92028</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3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83155</xdr:rowOff>
    </xdr:from>
    <xdr:ext cx="534377"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530111" y="10027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158701</xdr:rowOff>
    </xdr:from>
    <xdr:to>
      <xdr:col>15</xdr:col>
      <xdr:colOff>101600</xdr:colOff>
      <xdr:row>58</xdr:row>
      <xdr:rowOff>88851</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3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79978</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41111" y="10024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75952</xdr:rowOff>
    </xdr:from>
    <xdr:to>
      <xdr:col>10</xdr:col>
      <xdr:colOff>165100</xdr:colOff>
      <xdr:row>58</xdr:row>
      <xdr:rowOff>6102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48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22629</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623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149841</xdr:rowOff>
    </xdr:from>
    <xdr:to>
      <xdr:col>6</xdr:col>
      <xdr:colOff>38100</xdr:colOff>
      <xdr:row>57</xdr:row>
      <xdr:rowOff>79991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51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71118</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843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142154</xdr:rowOff>
    </xdr:from>
    <xdr:to>
      <xdr:col>24</xdr:col>
      <xdr:colOff>63500</xdr:colOff>
      <xdr:row>77</xdr:row>
      <xdr:rowOff>1629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3797300" y="13172354"/>
          <a:ext cx="838200" cy="30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20848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9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142154</xdr:rowOff>
    </xdr:from>
    <xdr:to>
      <xdr:col>19</xdr:col>
      <xdr:colOff>177800</xdr:colOff>
      <xdr:row>76</xdr:row>
      <xdr:rowOff>164705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172354"/>
          <a:ext cx="889000" cy="22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156506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2843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164705</xdr:rowOff>
    </xdr:from>
    <xdr:to>
      <xdr:col>15</xdr:col>
      <xdr:colOff>50800</xdr:colOff>
      <xdr:row>77</xdr:row>
      <xdr:rowOff>22378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019300" y="13194905"/>
          <a:ext cx="889000" cy="29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40481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2899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22378</xdr:rowOff>
    </xdr:from>
    <xdr:to>
      <xdr:col>10</xdr:col>
      <xdr:colOff>114300</xdr:colOff>
      <xdr:row>77</xdr:row>
      <xdr:rowOff>159401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224028"/>
          <a:ext cx="889000" cy="137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7673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2866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114725</xdr:rowOff>
    </xdr:from>
    <xdr:to>
      <xdr:col>6</xdr:col>
      <xdr:colOff>38100</xdr:colOff>
      <xdr:row>77</xdr:row>
      <xdr:rowOff>44875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144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61401</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292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122279</xdr:rowOff>
    </xdr:from>
    <xdr:to>
      <xdr:col>24</xdr:col>
      <xdr:colOff>114300</xdr:colOff>
      <xdr:row>77</xdr:row>
      <xdr:rowOff>52429</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15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100706</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130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91354</xdr:rowOff>
    </xdr:from>
    <xdr:to>
      <xdr:col>20</xdr:col>
      <xdr:colOff>38100</xdr:colOff>
      <xdr:row>77</xdr:row>
      <xdr:rowOff>21504</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12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12631</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214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113905</xdr:rowOff>
    </xdr:from>
    <xdr:to>
      <xdr:col>15</xdr:col>
      <xdr:colOff>101600</xdr:colOff>
      <xdr:row>77</xdr:row>
      <xdr:rowOff>44055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14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35182</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3236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143028</xdr:rowOff>
    </xdr:from>
    <xdr:to>
      <xdr:col>10</xdr:col>
      <xdr:colOff>165100</xdr:colOff>
      <xdr:row>77</xdr:row>
      <xdr:rowOff>73178</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1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64305</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3265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108601</xdr:rowOff>
    </xdr:from>
    <xdr:to>
      <xdr:col>6</xdr:col>
      <xdr:colOff>38100</xdr:colOff>
      <xdr:row>78</xdr:row>
      <xdr:rowOff>38751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31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29878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402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140993</xdr:rowOff>
    </xdr:from>
    <xdr:to>
      <xdr:col>24</xdr:col>
      <xdr:colOff>63500</xdr:colOff>
      <xdr:row>96</xdr:row>
      <xdr:rowOff>163964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600193"/>
          <a:ext cx="838200" cy="2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150785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0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133038</xdr:rowOff>
    </xdr:from>
    <xdr:to>
      <xdr:col>19</xdr:col>
      <xdr:colOff>177800</xdr:colOff>
      <xdr:row>96</xdr:row>
      <xdr:rowOff>140993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592238"/>
          <a:ext cx="889000" cy="7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91324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72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133038</xdr:rowOff>
    </xdr:from>
    <xdr:to>
      <xdr:col>15</xdr:col>
      <xdr:colOff>50800</xdr:colOff>
      <xdr:row>96</xdr:row>
      <xdr:rowOff>133352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592238"/>
          <a:ext cx="889000" cy="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69638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133352</xdr:rowOff>
    </xdr:from>
    <xdr:to>
      <xdr:col>10</xdr:col>
      <xdr:colOff>114300</xdr:colOff>
      <xdr:row>97</xdr:row>
      <xdr:rowOff>22010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592552"/>
          <a:ext cx="889000" cy="6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64127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69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151439</xdr:rowOff>
    </xdr:from>
    <xdr:to>
      <xdr:col>6</xdr:col>
      <xdr:colOff>38100</xdr:colOff>
      <xdr:row>97</xdr:row>
      <xdr:rowOff>81589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10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72716</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703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113164</xdr:rowOff>
    </xdr:from>
    <xdr:to>
      <xdr:col>24</xdr:col>
      <xdr:colOff>114300</xdr:colOff>
      <xdr:row>97</xdr:row>
      <xdr:rowOff>43314</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57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136041</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423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90193</xdr:rowOff>
    </xdr:from>
    <xdr:to>
      <xdr:col>20</xdr:col>
      <xdr:colOff>38100</xdr:colOff>
      <xdr:row>97</xdr:row>
      <xdr:rowOff>20343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549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36870</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32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82238</xdr:rowOff>
    </xdr:from>
    <xdr:to>
      <xdr:col>15</xdr:col>
      <xdr:colOff>101600</xdr:colOff>
      <xdr:row>97</xdr:row>
      <xdr:rowOff>12388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54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28915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31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82552</xdr:rowOff>
    </xdr:from>
    <xdr:to>
      <xdr:col>10</xdr:col>
      <xdr:colOff>165100</xdr:colOff>
      <xdr:row>97</xdr:row>
      <xdr:rowOff>12702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54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29229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316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142660</xdr:rowOff>
    </xdr:from>
    <xdr:to>
      <xdr:col>6</xdr:col>
      <xdr:colOff>38100</xdr:colOff>
      <xdr:row>97</xdr:row>
      <xdr:rowOff>72810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6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89337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377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141796</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628196"/>
          <a:ext cx="1270" cy="11028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88473</xdr:rowOff>
    </xdr:from>
    <xdr:ext cx="469744"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403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141796</xdr:rowOff>
    </xdr:from>
    <xdr:to>
      <xdr:col>55</xdr:col>
      <xdr:colOff>88900</xdr:colOff>
      <xdr:row>32</xdr:row>
      <xdr:rowOff>141796</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628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141796</xdr:rowOff>
    </xdr:from>
    <xdr:to>
      <xdr:col>55</xdr:col>
      <xdr:colOff>0</xdr:colOff>
      <xdr:row>33</xdr:row>
      <xdr:rowOff>78359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5628196"/>
          <a:ext cx="838200" cy="108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16654</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53175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38227</xdr:rowOff>
    </xdr:from>
    <xdr:to>
      <xdr:col>55</xdr:col>
      <xdr:colOff>50800</xdr:colOff>
      <xdr:row>38</xdr:row>
      <xdr:rowOff>139827</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5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135890</xdr:rowOff>
    </xdr:from>
    <xdr:to>
      <xdr:col>50</xdr:col>
      <xdr:colOff>114300</xdr:colOff>
      <xdr:row>33</xdr:row>
      <xdr:rowOff>78359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5450840"/>
          <a:ext cx="889000" cy="285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48133</xdr:rowOff>
    </xdr:from>
    <xdr:to>
      <xdr:col>50</xdr:col>
      <xdr:colOff>165100</xdr:colOff>
      <xdr:row>38</xdr:row>
      <xdr:rowOff>149733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6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140860</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6559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135890</xdr:rowOff>
    </xdr:from>
    <xdr:to>
      <xdr:col>45</xdr:col>
      <xdr:colOff>177800</xdr:colOff>
      <xdr:row>32</xdr:row>
      <xdr:rowOff>115507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5450840"/>
          <a:ext cx="889000" cy="15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44323</xdr:rowOff>
    </xdr:from>
    <xdr:to>
      <xdr:col>46</xdr:col>
      <xdr:colOff>38100</xdr:colOff>
      <xdr:row>38</xdr:row>
      <xdr:rowOff>145923</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59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137050</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652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115507</xdr:rowOff>
    </xdr:from>
    <xdr:to>
      <xdr:col>41</xdr:col>
      <xdr:colOff>50800</xdr:colOff>
      <xdr:row>32</xdr:row>
      <xdr:rowOff>158369</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5601907"/>
          <a:ext cx="889000" cy="4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22416</xdr:rowOff>
    </xdr:from>
    <xdr:to>
      <xdr:col>41</xdr:col>
      <xdr:colOff>101600</xdr:colOff>
      <xdr:row>38</xdr:row>
      <xdr:rowOff>124016</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37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115143</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6302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18034</xdr:rowOff>
    </xdr:from>
    <xdr:to>
      <xdr:col>36</xdr:col>
      <xdr:colOff>165100</xdr:colOff>
      <xdr:row>38</xdr:row>
      <xdr:rowOff>119634</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33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110761</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6258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90996</xdr:rowOff>
    </xdr:from>
    <xdr:to>
      <xdr:col>55</xdr:col>
      <xdr:colOff>50800</xdr:colOff>
      <xdr:row>33</xdr:row>
      <xdr:rowOff>21146</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557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44023</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5530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27559</xdr:rowOff>
    </xdr:from>
    <xdr:to>
      <xdr:col>50</xdr:col>
      <xdr:colOff>165100</xdr:colOff>
      <xdr:row>33</xdr:row>
      <xdr:rowOff>129159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568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31</xdr:row>
      <xdr:rowOff>145686</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5460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85090</xdr:rowOff>
    </xdr:from>
    <xdr:to>
      <xdr:col>46</xdr:col>
      <xdr:colOff>38100</xdr:colOff>
      <xdr:row>32</xdr:row>
      <xdr:rowOff>15240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540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30</xdr:row>
      <xdr:rowOff>31767</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517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64707</xdr:rowOff>
    </xdr:from>
    <xdr:to>
      <xdr:col>41</xdr:col>
      <xdr:colOff>101600</xdr:colOff>
      <xdr:row>32</xdr:row>
      <xdr:rowOff>166307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5551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11384</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5326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107569</xdr:rowOff>
    </xdr:from>
    <xdr:to>
      <xdr:col>36</xdr:col>
      <xdr:colOff>165100</xdr:colOff>
      <xdr:row>33</xdr:row>
      <xdr:rowOff>37719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559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54246</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53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60681</xdr:rowOff>
    </xdr:from>
    <xdr:to>
      <xdr:col>55</xdr:col>
      <xdr:colOff>0</xdr:colOff>
      <xdr:row>56</xdr:row>
      <xdr:rowOff>71368</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661881"/>
          <a:ext cx="838200" cy="10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96149</xdr:rowOff>
    </xdr:from>
    <xdr:ext cx="534377"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697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152578</xdr:rowOff>
    </xdr:from>
    <xdr:to>
      <xdr:col>50</xdr:col>
      <xdr:colOff>114300</xdr:colOff>
      <xdr:row>56</xdr:row>
      <xdr:rowOff>60681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582328"/>
          <a:ext cx="889000" cy="79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27017</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72111" y="979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152578</xdr:rowOff>
    </xdr:from>
    <xdr:to>
      <xdr:col>45</xdr:col>
      <xdr:colOff>177800</xdr:colOff>
      <xdr:row>56</xdr:row>
      <xdr:rowOff>49326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582328"/>
          <a:ext cx="889000" cy="68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53649</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83111" y="9826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164446</xdr:rowOff>
    </xdr:from>
    <xdr:to>
      <xdr:col>41</xdr:col>
      <xdr:colOff>50800</xdr:colOff>
      <xdr:row>56</xdr:row>
      <xdr:rowOff>49326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594196"/>
          <a:ext cx="889000" cy="5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59364</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94111" y="983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143345</xdr:rowOff>
    </xdr:from>
    <xdr:to>
      <xdr:col>36</xdr:col>
      <xdr:colOff>165100</xdr:colOff>
      <xdr:row>57</xdr:row>
      <xdr:rowOff>73495</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74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64622</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05111" y="983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20568</xdr:rowOff>
    </xdr:from>
    <xdr:to>
      <xdr:col>55</xdr:col>
      <xdr:colOff>50800</xdr:colOff>
      <xdr:row>56</xdr:row>
      <xdr:rowOff>122168</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62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43445</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473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9881</xdr:rowOff>
    </xdr:from>
    <xdr:to>
      <xdr:col>50</xdr:col>
      <xdr:colOff>165100</xdr:colOff>
      <xdr:row>56</xdr:row>
      <xdr:rowOff>111481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61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128008</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9386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101778</xdr:rowOff>
    </xdr:from>
    <xdr:to>
      <xdr:col>46</xdr:col>
      <xdr:colOff>38100</xdr:colOff>
      <xdr:row>56</xdr:row>
      <xdr:rowOff>31928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53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48455</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9306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169976</xdr:rowOff>
    </xdr:from>
    <xdr:to>
      <xdr:col>41</xdr:col>
      <xdr:colOff>101600</xdr:colOff>
      <xdr:row>56</xdr:row>
      <xdr:rowOff>100126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599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116653</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9374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113646</xdr:rowOff>
    </xdr:from>
    <xdr:to>
      <xdr:col>36</xdr:col>
      <xdr:colOff>165100</xdr:colOff>
      <xdr:row>56</xdr:row>
      <xdr:rowOff>43796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543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60323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9318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93343</xdr:rowOff>
    </xdr:from>
    <xdr:to>
      <xdr:col>55</xdr:col>
      <xdr:colOff>0</xdr:colOff>
      <xdr:row>77</xdr:row>
      <xdr:rowOff>121478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294993"/>
          <a:ext cx="838200" cy="2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87151</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88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158854</xdr:rowOff>
    </xdr:from>
    <xdr:to>
      <xdr:col>50</xdr:col>
      <xdr:colOff>114300</xdr:colOff>
      <xdr:row>77</xdr:row>
      <xdr:rowOff>93343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189054"/>
          <a:ext cx="889000" cy="105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143369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34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158854</xdr:rowOff>
    </xdr:from>
    <xdr:to>
      <xdr:col>45</xdr:col>
      <xdr:colOff>177800</xdr:colOff>
      <xdr:row>77</xdr:row>
      <xdr:rowOff>100904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189054"/>
          <a:ext cx="889000" cy="11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81419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8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135928</xdr:rowOff>
    </xdr:from>
    <xdr:to>
      <xdr:col>41</xdr:col>
      <xdr:colOff>50800</xdr:colOff>
      <xdr:row>77</xdr:row>
      <xdr:rowOff>100904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166128"/>
          <a:ext cx="889000" cy="136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148832</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00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83054</xdr:rowOff>
    </xdr:from>
    <xdr:to>
      <xdr:col>36</xdr:col>
      <xdr:colOff>165100</xdr:colOff>
      <xdr:row>77</xdr:row>
      <xdr:rowOff>13204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11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29732</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288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70678</xdr:rowOff>
    </xdr:from>
    <xdr:to>
      <xdr:col>55</xdr:col>
      <xdr:colOff>50800</xdr:colOff>
      <xdr:row>78</xdr:row>
      <xdr:rowOff>828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27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93555</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123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42543</xdr:rowOff>
    </xdr:from>
    <xdr:to>
      <xdr:col>50</xdr:col>
      <xdr:colOff>165100</xdr:colOff>
      <xdr:row>77</xdr:row>
      <xdr:rowOff>144143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24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160670</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01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108054</xdr:rowOff>
    </xdr:from>
    <xdr:to>
      <xdr:col>46</xdr:col>
      <xdr:colOff>38100</xdr:colOff>
      <xdr:row>77</xdr:row>
      <xdr:rowOff>38204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13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54730</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2913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50104</xdr:rowOff>
    </xdr:from>
    <xdr:to>
      <xdr:col>41</xdr:col>
      <xdr:colOff>101600</xdr:colOff>
      <xdr:row>77</xdr:row>
      <xdr:rowOff>151704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251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142831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344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85128</xdr:rowOff>
    </xdr:from>
    <xdr:to>
      <xdr:col>36</xdr:col>
      <xdr:colOff>165100</xdr:colOff>
      <xdr:row>77</xdr:row>
      <xdr:rowOff>15278</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11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6405</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208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69039</xdr:rowOff>
    </xdr:from>
    <xdr:to>
      <xdr:col>55</xdr:col>
      <xdr:colOff>0</xdr:colOff>
      <xdr:row>96</xdr:row>
      <xdr:rowOff>78023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528239"/>
          <a:ext cx="838200" cy="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11586</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70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69039</xdr:rowOff>
    </xdr:from>
    <xdr:to>
      <xdr:col>50</xdr:col>
      <xdr:colOff>114300</xdr:colOff>
      <xdr:row>96</xdr:row>
      <xdr:rowOff>73566</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528239"/>
          <a:ext cx="889000" cy="4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153760</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61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31069</xdr:rowOff>
    </xdr:from>
    <xdr:to>
      <xdr:col>45</xdr:col>
      <xdr:colOff>177800</xdr:colOff>
      <xdr:row>96</xdr:row>
      <xdr:rowOff>73566</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490269"/>
          <a:ext cx="889000" cy="42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561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63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31069</xdr:rowOff>
    </xdr:from>
    <xdr:to>
      <xdr:col>41</xdr:col>
      <xdr:colOff>50800</xdr:colOff>
      <xdr:row>96</xdr:row>
      <xdr:rowOff>46850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490269"/>
          <a:ext cx="889000" cy="15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20837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65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34234</xdr:rowOff>
    </xdr:from>
    <xdr:to>
      <xdr:col>36</xdr:col>
      <xdr:colOff>165100</xdr:colOff>
      <xdr:row>96</xdr:row>
      <xdr:rowOff>135834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93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126961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586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27223</xdr:rowOff>
    </xdr:from>
    <xdr:to>
      <xdr:col>55</xdr:col>
      <xdr:colOff>50800</xdr:colOff>
      <xdr:row>96</xdr:row>
      <xdr:rowOff>128823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48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50100</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337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18239</xdr:rowOff>
    </xdr:from>
    <xdr:to>
      <xdr:col>50</xdr:col>
      <xdr:colOff>165100</xdr:colOff>
      <xdr:row>96</xdr:row>
      <xdr:rowOff>119839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47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136366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25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22766</xdr:rowOff>
    </xdr:from>
    <xdr:to>
      <xdr:col>46</xdr:col>
      <xdr:colOff>38100</xdr:colOff>
      <xdr:row>96</xdr:row>
      <xdr:rowOff>124366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48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140893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257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151719</xdr:rowOff>
    </xdr:from>
    <xdr:to>
      <xdr:col>41</xdr:col>
      <xdr:colOff>101600</xdr:colOff>
      <xdr:row>96</xdr:row>
      <xdr:rowOff>81869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43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98396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214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167500</xdr:rowOff>
    </xdr:from>
    <xdr:to>
      <xdr:col>36</xdr:col>
      <xdr:colOff>165100</xdr:colOff>
      <xdr:row>96</xdr:row>
      <xdr:rowOff>97650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4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114177</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230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150901</xdr:rowOff>
    </xdr:from>
    <xdr:to>
      <xdr:col>85</xdr:col>
      <xdr:colOff>127000</xdr:colOff>
      <xdr:row>37</xdr:row>
      <xdr:rowOff>4883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323101"/>
          <a:ext cx="838200" cy="25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51674</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052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4883</xdr:rowOff>
    </xdr:from>
    <xdr:to>
      <xdr:col>81</xdr:col>
      <xdr:colOff>50800</xdr:colOff>
      <xdr:row>37</xdr:row>
      <xdr:rowOff>16580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348533"/>
          <a:ext cx="889000" cy="1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156906</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59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1759</xdr:rowOff>
    </xdr:from>
    <xdr:to>
      <xdr:col>76</xdr:col>
      <xdr:colOff>114300</xdr:colOff>
      <xdr:row>37</xdr:row>
      <xdr:rowOff>16580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345409"/>
          <a:ext cx="889000" cy="1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9136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00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1759</xdr:rowOff>
    </xdr:from>
    <xdr:to>
      <xdr:col>71</xdr:col>
      <xdr:colOff>177800</xdr:colOff>
      <xdr:row>37</xdr:row>
      <xdr:rowOff>3645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345409"/>
          <a:ext cx="889000" cy="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15613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01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32779</xdr:rowOff>
    </xdr:from>
    <xdr:to>
      <xdr:col>67</xdr:col>
      <xdr:colOff>101600</xdr:colOff>
      <xdr:row>36</xdr:row>
      <xdr:rowOff>134379</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204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150906</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598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100101</xdr:rowOff>
    </xdr:from>
    <xdr:to>
      <xdr:col>85</xdr:col>
      <xdr:colOff>177800</xdr:colOff>
      <xdr:row>37</xdr:row>
      <xdr:rowOff>30251</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272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78528</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25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125533</xdr:rowOff>
    </xdr:from>
    <xdr:to>
      <xdr:col>81</xdr:col>
      <xdr:colOff>101600</xdr:colOff>
      <xdr:row>37</xdr:row>
      <xdr:rowOff>55683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29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46810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390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137230</xdr:rowOff>
    </xdr:from>
    <xdr:to>
      <xdr:col>76</xdr:col>
      <xdr:colOff>165100</xdr:colOff>
      <xdr:row>37</xdr:row>
      <xdr:rowOff>67380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30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58507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402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122409</xdr:rowOff>
    </xdr:from>
    <xdr:to>
      <xdr:col>72</xdr:col>
      <xdr:colOff>38100</xdr:colOff>
      <xdr:row>37</xdr:row>
      <xdr:rowOff>52559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294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43686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38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124295</xdr:rowOff>
    </xdr:from>
    <xdr:to>
      <xdr:col>67</xdr:col>
      <xdr:colOff>101600</xdr:colOff>
      <xdr:row>37</xdr:row>
      <xdr:rowOff>54445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29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45572</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389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59789</xdr:rowOff>
    </xdr:from>
    <xdr:to>
      <xdr:col>85</xdr:col>
      <xdr:colOff>127000</xdr:colOff>
      <xdr:row>57</xdr:row>
      <xdr:rowOff>71105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9832439"/>
          <a:ext cx="838200" cy="1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143895</xdr:rowOff>
    </xdr:from>
    <xdr:ext cx="534377"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402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37463</xdr:rowOff>
    </xdr:from>
    <xdr:to>
      <xdr:col>81</xdr:col>
      <xdr:colOff>50800</xdr:colOff>
      <xdr:row>57</xdr:row>
      <xdr:rowOff>71105</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4592300" y="9810113"/>
          <a:ext cx="889000" cy="3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154662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14111" y="941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25217</xdr:rowOff>
    </xdr:from>
    <xdr:to>
      <xdr:col>76</xdr:col>
      <xdr:colOff>114300</xdr:colOff>
      <xdr:row>57</xdr:row>
      <xdr:rowOff>37463</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3703300" y="9797867"/>
          <a:ext cx="889000" cy="12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121638</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325111" y="937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110988</xdr:rowOff>
    </xdr:from>
    <xdr:to>
      <xdr:col>71</xdr:col>
      <xdr:colOff>177800</xdr:colOff>
      <xdr:row>57</xdr:row>
      <xdr:rowOff>25217</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2814300" y="9712188"/>
          <a:ext cx="889000" cy="85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149412</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36111" y="940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26416</xdr:rowOff>
    </xdr:from>
    <xdr:to>
      <xdr:col>67</xdr:col>
      <xdr:colOff>101600</xdr:colOff>
      <xdr:row>56</xdr:row>
      <xdr:rowOff>128016</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62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144543</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47111" y="940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8989</xdr:rowOff>
    </xdr:from>
    <xdr:to>
      <xdr:col>85</xdr:col>
      <xdr:colOff>177800</xdr:colOff>
      <xdr:row>57</xdr:row>
      <xdr:rowOff>110589</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78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95366</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69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20305</xdr:rowOff>
    </xdr:from>
    <xdr:to>
      <xdr:col>81</xdr:col>
      <xdr:colOff>101600</xdr:colOff>
      <xdr:row>57</xdr:row>
      <xdr:rowOff>121905</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79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113032</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988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158113</xdr:rowOff>
    </xdr:from>
    <xdr:to>
      <xdr:col>76</xdr:col>
      <xdr:colOff>165100</xdr:colOff>
      <xdr:row>57</xdr:row>
      <xdr:rowOff>88263</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75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79390</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9852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145867</xdr:rowOff>
    </xdr:from>
    <xdr:to>
      <xdr:col>72</xdr:col>
      <xdr:colOff>38100</xdr:colOff>
      <xdr:row>57</xdr:row>
      <xdr:rowOff>76017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74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67144</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983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60188</xdr:rowOff>
    </xdr:from>
    <xdr:to>
      <xdr:col>67</xdr:col>
      <xdr:colOff>101600</xdr:colOff>
      <xdr:row>56</xdr:row>
      <xdr:rowOff>161788</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66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152915</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754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119926</xdr:rowOff>
    </xdr:from>
    <xdr:to>
      <xdr:col>85</xdr:col>
      <xdr:colOff>127000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493026"/>
          <a:ext cx="838200" cy="19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167625</xdr:rowOff>
    </xdr:from>
    <xdr:ext cx="469744"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197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119926</xdr:rowOff>
    </xdr:from>
    <xdr:to>
      <xdr:col>81</xdr:col>
      <xdr:colOff>50800</xdr:colOff>
      <xdr:row>78</xdr:row>
      <xdr:rowOff>121413</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493026"/>
          <a:ext cx="889000" cy="1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115450</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46428" y="13145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121413</xdr:rowOff>
    </xdr:from>
    <xdr:to>
      <xdr:col>76</xdr:col>
      <xdr:colOff>114300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3494513"/>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73000</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57428" y="1310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29176</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68428" y="1305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114754</xdr:rowOff>
    </xdr:from>
    <xdr:to>
      <xdr:col>67</xdr:col>
      <xdr:colOff>101600</xdr:colOff>
      <xdr:row>77</xdr:row>
      <xdr:rowOff>44904</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144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61432</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292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69126</xdr:rowOff>
    </xdr:from>
    <xdr:to>
      <xdr:col>81</xdr:col>
      <xdr:colOff>101600</xdr:colOff>
      <xdr:row>78</xdr:row>
      <xdr:rowOff>170726</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442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161853</xdr:rowOff>
    </xdr:from>
    <xdr:ext cx="378565"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2017" y="135349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70613</xdr:rowOff>
    </xdr:from>
    <xdr:to>
      <xdr:col>76</xdr:col>
      <xdr:colOff>165100</xdr:colOff>
      <xdr:row>79</xdr:row>
      <xdr:rowOff>763</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44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163340</xdr:rowOff>
    </xdr:from>
    <xdr:ext cx="378565"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03017" y="13536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66777</xdr:rowOff>
    </xdr:from>
    <xdr:to>
      <xdr:col>85</xdr:col>
      <xdr:colOff>127000</xdr:colOff>
      <xdr:row>97</xdr:row>
      <xdr:rowOff>70320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697427"/>
          <a:ext cx="838200" cy="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132542</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420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168593</xdr:rowOff>
    </xdr:from>
    <xdr:to>
      <xdr:col>81</xdr:col>
      <xdr:colOff>50800</xdr:colOff>
      <xdr:row>97</xdr:row>
      <xdr:rowOff>66777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627793"/>
          <a:ext cx="889000" cy="6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47986</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3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168593</xdr:rowOff>
    </xdr:from>
    <xdr:to>
      <xdr:col>76</xdr:col>
      <xdr:colOff>114300</xdr:colOff>
      <xdr:row>96</xdr:row>
      <xdr:rowOff>170498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627793"/>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59287</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68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170498</xdr:rowOff>
    </xdr:from>
    <xdr:to>
      <xdr:col>71</xdr:col>
      <xdr:colOff>177800</xdr:colOff>
      <xdr:row>97</xdr:row>
      <xdr:rowOff>12103</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629698"/>
          <a:ext cx="889000" cy="13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71214</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70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121958</xdr:rowOff>
    </xdr:from>
    <xdr:to>
      <xdr:col>67</xdr:col>
      <xdr:colOff>101600</xdr:colOff>
      <xdr:row>97</xdr:row>
      <xdr:rowOff>52108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81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68635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5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19520</xdr:rowOff>
    </xdr:from>
    <xdr:to>
      <xdr:col>85</xdr:col>
      <xdr:colOff>177800</xdr:colOff>
      <xdr:row>97</xdr:row>
      <xdr:rowOff>121120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5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169397</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28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15977</xdr:rowOff>
    </xdr:from>
    <xdr:to>
      <xdr:col>81</xdr:col>
      <xdr:colOff>101600</xdr:colOff>
      <xdr:row>97</xdr:row>
      <xdr:rowOff>117577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64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108704</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3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117793</xdr:rowOff>
    </xdr:from>
    <xdr:to>
      <xdr:col>76</xdr:col>
      <xdr:colOff>165100</xdr:colOff>
      <xdr:row>97</xdr:row>
      <xdr:rowOff>47943</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576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64470</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352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119698</xdr:rowOff>
    </xdr:from>
    <xdr:to>
      <xdr:col>72</xdr:col>
      <xdr:colOff>38100</xdr:colOff>
      <xdr:row>97</xdr:row>
      <xdr:rowOff>49848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57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66375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354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132753</xdr:rowOff>
    </xdr:from>
    <xdr:to>
      <xdr:col>67</xdr:col>
      <xdr:colOff>101600</xdr:colOff>
      <xdr:row>97</xdr:row>
      <xdr:rowOff>62903</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591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54030</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68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13970</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6357620"/>
          <a:ext cx="1269" cy="297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22877</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70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132097</xdr:rowOff>
    </xdr:from>
    <xdr:ext cx="313932"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6132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13970</xdr:rowOff>
    </xdr:from>
    <xdr:to>
      <xdr:col>116</xdr:col>
      <xdr:colOff>152400</xdr:colOff>
      <xdr:row>37</xdr:row>
      <xdr:rowOff>13970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111777</xdr:rowOff>
    </xdr:from>
    <xdr:ext cx="249299"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55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111760</xdr:rowOff>
    </xdr:from>
    <xdr:to>
      <xdr:col>112</xdr:col>
      <xdr:colOff>38100</xdr:colOff>
      <xdr:row>35</xdr:row>
      <xdr:rowOff>41910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33</xdr:row>
      <xdr:rowOff>58437</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5716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8890</xdr:rowOff>
    </xdr:from>
    <xdr:to>
      <xdr:col>107</xdr:col>
      <xdr:colOff>101600</xdr:colOff>
      <xdr:row>33</xdr:row>
      <xdr:rowOff>110490</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56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127017</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77333" y="5441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31</xdr:row>
      <xdr:rowOff>54610</xdr:rowOff>
    </xdr:from>
    <xdr:to>
      <xdr:col>102</xdr:col>
      <xdr:colOff>165100</xdr:colOff>
      <xdr:row>31</xdr:row>
      <xdr:rowOff>156210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53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30</xdr:row>
      <xdr:rowOff>1287</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5144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146050</xdr:rowOff>
    </xdr:from>
    <xdr:to>
      <xdr:col>98</xdr:col>
      <xdr:colOff>38100</xdr:colOff>
      <xdr:row>32</xdr:row>
      <xdr:rowOff>76200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54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30</xdr:row>
      <xdr:rowOff>92727</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5236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67327</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400" b="0" i="0" baseline="0">
              <a:solidFill>
                <a:schemeClr val="dk1"/>
              </a:solidFill>
              <a:effectLst/>
              <a:latin typeface="+mn-ea"/>
              <a:ea typeface="+mn-ea"/>
              <a:cs typeface="+mn-cs"/>
            </a:rPr>
            <a:t>　議会費、</a:t>
          </a:r>
          <a:r>
            <a:rPr kumimoji="1" lang="ja-JP" altLang="en-US" sz="1400" b="0" i="0" baseline="0">
              <a:solidFill>
                <a:schemeClr val="dk1"/>
              </a:solidFill>
              <a:effectLst/>
              <a:latin typeface="+mn-ea"/>
              <a:ea typeface="+mn-ea"/>
              <a:cs typeface="+mn-cs"/>
            </a:rPr>
            <a:t>総務費、</a:t>
          </a:r>
          <a:r>
            <a:rPr kumimoji="1" lang="ja-JP" altLang="ja-JP" sz="1400" b="0" i="0" baseline="0">
              <a:solidFill>
                <a:schemeClr val="dk1"/>
              </a:solidFill>
              <a:effectLst/>
              <a:latin typeface="+mn-ea"/>
              <a:ea typeface="+mn-ea"/>
              <a:cs typeface="+mn-cs"/>
            </a:rPr>
            <a:t>衛生費、農林水産業費、商工費、土木費で類似団体内平均値を上回る傾向がみられる。民生費は</a:t>
          </a:r>
          <a:r>
            <a:rPr kumimoji="1" lang="ja-JP" altLang="en-US" sz="1400" b="0" i="0" baseline="0">
              <a:solidFill>
                <a:schemeClr val="dk1"/>
              </a:solidFill>
              <a:effectLst/>
              <a:latin typeface="+mn-ea"/>
              <a:ea typeface="+mn-ea"/>
              <a:cs typeface="+mn-cs"/>
            </a:rPr>
            <a:t>、</a:t>
          </a:r>
          <a:r>
            <a:rPr kumimoji="1" lang="ja-JP" altLang="ja-JP" sz="1400" b="0" i="0" baseline="0">
              <a:solidFill>
                <a:schemeClr val="dk1"/>
              </a:solidFill>
              <a:effectLst/>
              <a:latin typeface="+mn-ea"/>
              <a:ea typeface="+mn-ea"/>
              <a:cs typeface="+mn-cs"/>
            </a:rPr>
            <a:t>生活保護扶助費等が比較的低いため類似団体内平均値を下回って</a:t>
          </a:r>
          <a:r>
            <a:rPr kumimoji="1" lang="ja-JP" altLang="en-US" sz="1400" b="0" i="0" baseline="0">
              <a:solidFill>
                <a:schemeClr val="dk1"/>
              </a:solidFill>
              <a:effectLst/>
              <a:latin typeface="+mn-ea"/>
              <a:ea typeface="+mn-ea"/>
              <a:cs typeface="+mn-cs"/>
            </a:rPr>
            <a:t>おり</a:t>
          </a:r>
          <a:r>
            <a:rPr kumimoji="1" lang="ja-JP" altLang="ja-JP" sz="1400" b="0" i="0" baseline="0">
              <a:solidFill>
                <a:schemeClr val="dk1"/>
              </a:solidFill>
              <a:effectLst/>
              <a:latin typeface="+mn-ea"/>
              <a:ea typeface="+mn-ea"/>
              <a:cs typeface="+mn-cs"/>
            </a:rPr>
            <a:t>、</a:t>
          </a:r>
          <a:r>
            <a:rPr kumimoji="1" lang="ja-JP" altLang="en-US" sz="1400" b="0" i="0" baseline="0">
              <a:solidFill>
                <a:schemeClr val="dk1"/>
              </a:solidFill>
              <a:effectLst/>
              <a:latin typeface="+mn-ea"/>
              <a:ea typeface="+mn-ea"/>
              <a:cs typeface="+mn-cs"/>
            </a:rPr>
            <a:t>令和６年度は</a:t>
          </a:r>
          <a:r>
            <a:rPr kumimoji="1" lang="ja-JP" altLang="ja-JP" sz="1400" b="0" i="0" baseline="0">
              <a:solidFill>
                <a:schemeClr val="dk1"/>
              </a:solidFill>
              <a:effectLst/>
              <a:latin typeface="+mn-ea"/>
              <a:ea typeface="+mn-ea"/>
              <a:cs typeface="+mn-cs"/>
            </a:rPr>
            <a:t>子どもの遊び場の整備等</a:t>
          </a:r>
          <a:r>
            <a:rPr kumimoji="1" lang="ja-JP" altLang="en-US" sz="1400" b="0" i="0" baseline="0">
              <a:solidFill>
                <a:schemeClr val="dk1"/>
              </a:solidFill>
              <a:effectLst/>
              <a:latin typeface="+mn-ea"/>
              <a:ea typeface="+mn-ea"/>
              <a:cs typeface="+mn-cs"/>
            </a:rPr>
            <a:t>が終了したことに</a:t>
          </a:r>
          <a:r>
            <a:rPr kumimoji="1" lang="ja-JP" altLang="ja-JP" sz="1400" b="0" i="0" baseline="0">
              <a:solidFill>
                <a:schemeClr val="dk1"/>
              </a:solidFill>
              <a:effectLst/>
              <a:latin typeface="+mn-ea"/>
              <a:ea typeface="+mn-ea"/>
              <a:cs typeface="+mn-cs"/>
            </a:rPr>
            <a:t>より</a:t>
          </a:r>
          <a:r>
            <a:rPr kumimoji="1" lang="ja-JP" altLang="en-US" sz="1400" b="0" i="0" baseline="0">
              <a:solidFill>
                <a:schemeClr val="dk1"/>
              </a:solidFill>
              <a:effectLst/>
              <a:latin typeface="+mn-ea"/>
              <a:ea typeface="+mn-ea"/>
              <a:cs typeface="+mn-cs"/>
            </a:rPr>
            <a:t>さらに数値が減少した</a:t>
          </a:r>
          <a:r>
            <a:rPr kumimoji="1" lang="ja-JP" altLang="ja-JP" sz="1400" b="0" i="0" baseline="0">
              <a:solidFill>
                <a:schemeClr val="dk1"/>
              </a:solidFill>
              <a:effectLst/>
              <a:latin typeface="+mn-ea"/>
              <a:ea typeface="+mn-ea"/>
              <a:cs typeface="+mn-cs"/>
            </a:rPr>
            <a:t>。衛生費は</a:t>
          </a:r>
          <a:r>
            <a:rPr kumimoji="1" lang="ja-JP" altLang="en-US" sz="1400" b="0" i="0" baseline="0">
              <a:solidFill>
                <a:schemeClr val="dk1"/>
              </a:solidFill>
              <a:effectLst/>
              <a:latin typeface="+mn-ea"/>
              <a:ea typeface="+mn-ea"/>
              <a:cs typeface="+mn-cs"/>
            </a:rPr>
            <a:t>、ごみ処理施設など</a:t>
          </a:r>
          <a:r>
            <a:rPr kumimoji="1" lang="ja-JP" altLang="ja-JP" sz="1400" b="0" i="0" baseline="0">
              <a:solidFill>
                <a:schemeClr val="dk1"/>
              </a:solidFill>
              <a:effectLst/>
              <a:latin typeface="+mn-ea"/>
              <a:ea typeface="+mn-ea"/>
              <a:cs typeface="+mn-cs"/>
            </a:rPr>
            <a:t>の運営費が高く、また、小浜病院組合への負担金が多いことから恒常的に類似団体内平均値を上回って</a:t>
          </a:r>
          <a:r>
            <a:rPr kumimoji="1" lang="ja-JP" altLang="en-US" sz="1400" b="0" i="0" baseline="0">
              <a:solidFill>
                <a:schemeClr val="dk1"/>
              </a:solidFill>
              <a:effectLst/>
              <a:latin typeface="+mn-ea"/>
              <a:ea typeface="+mn-ea"/>
              <a:cs typeface="+mn-cs"/>
            </a:rPr>
            <a:t>いる。</a:t>
          </a:r>
          <a:r>
            <a:rPr kumimoji="1" lang="ja-JP" altLang="ja-JP" sz="1400" b="0" i="0" baseline="0">
              <a:solidFill>
                <a:schemeClr val="dk1"/>
              </a:solidFill>
              <a:effectLst/>
              <a:latin typeface="+mn-ea"/>
              <a:ea typeface="+mn-ea"/>
              <a:cs typeface="+mn-cs"/>
            </a:rPr>
            <a:t>商工費は企業振興助成金や御食国若狭おばま食文化館の維持費にコストがかかっているため</a:t>
          </a:r>
          <a:r>
            <a:rPr kumimoji="1" lang="ja-JP" altLang="en-US" sz="1400" b="0" i="0" baseline="0">
              <a:solidFill>
                <a:schemeClr val="dk1"/>
              </a:solidFill>
              <a:effectLst/>
              <a:latin typeface="+mn-ea"/>
              <a:ea typeface="+mn-ea"/>
              <a:cs typeface="+mn-cs"/>
            </a:rPr>
            <a:t>、恒常的に</a:t>
          </a:r>
          <a:r>
            <a:rPr kumimoji="1" lang="ja-JP" altLang="ja-JP" sz="1400" b="0" i="0" baseline="0">
              <a:solidFill>
                <a:schemeClr val="dk1"/>
              </a:solidFill>
              <a:effectLst/>
              <a:latin typeface="+mn-ea"/>
              <a:ea typeface="+mn-ea"/>
              <a:cs typeface="+mn-cs"/>
            </a:rPr>
            <a:t>類似団体内平均値を上回る傾向にある。土木費では</a:t>
          </a:r>
          <a:r>
            <a:rPr kumimoji="1" lang="ja-JP" altLang="en-US" sz="1400" b="0" i="0" baseline="0">
              <a:solidFill>
                <a:schemeClr val="dk1"/>
              </a:solidFill>
              <a:effectLst/>
              <a:latin typeface="+mn-ea"/>
              <a:ea typeface="+mn-ea"/>
              <a:cs typeface="+mn-cs"/>
            </a:rPr>
            <a:t>、</a:t>
          </a:r>
          <a:r>
            <a:rPr kumimoji="1" lang="ja-JP" altLang="ja-JP" sz="1400" b="0" i="0" baseline="0">
              <a:solidFill>
                <a:schemeClr val="dk1"/>
              </a:solidFill>
              <a:effectLst/>
              <a:latin typeface="+mn-ea"/>
              <a:ea typeface="+mn-ea"/>
              <a:cs typeface="+mn-cs"/>
            </a:rPr>
            <a:t>公共下水道事業への補助金が多いことや、近年では、幹線道路や輪中堤の整備等で高くなっている。教育費は</a:t>
          </a:r>
          <a:r>
            <a:rPr kumimoji="1" lang="ja-JP" altLang="en-US" sz="1400" b="0" i="0" baseline="0">
              <a:solidFill>
                <a:schemeClr val="dk1"/>
              </a:solidFill>
              <a:effectLst/>
              <a:latin typeface="+mn-ea"/>
              <a:ea typeface="+mn-ea"/>
              <a:cs typeface="+mn-cs"/>
            </a:rPr>
            <a:t>、</a:t>
          </a:r>
          <a:r>
            <a:rPr kumimoji="1" lang="ja-JP" altLang="ja-JP" sz="1400" b="0" i="0" baseline="0">
              <a:solidFill>
                <a:schemeClr val="dk1"/>
              </a:solidFill>
              <a:effectLst/>
              <a:latin typeface="+mn-ea"/>
              <a:ea typeface="+mn-ea"/>
              <a:cs typeface="+mn-cs"/>
            </a:rPr>
            <a:t>小学校建設や国体の施設改修</a:t>
          </a:r>
          <a:r>
            <a:rPr kumimoji="1" lang="ja-JP" altLang="en-US" sz="1400" b="0" i="0" baseline="0">
              <a:solidFill>
                <a:schemeClr val="dk1"/>
              </a:solidFill>
              <a:effectLst/>
              <a:latin typeface="+mn-ea"/>
              <a:ea typeface="+mn-ea"/>
              <a:cs typeface="+mn-cs"/>
            </a:rPr>
            <a:t>などの大型事業の完了に伴い、</a:t>
          </a:r>
          <a:r>
            <a:rPr kumimoji="1" lang="ja-JP" altLang="ja-JP" sz="1400" b="0" i="0" baseline="0">
              <a:solidFill>
                <a:schemeClr val="dk1"/>
              </a:solidFill>
              <a:effectLst/>
              <a:latin typeface="+mn-ea"/>
              <a:ea typeface="+mn-ea"/>
              <a:cs typeface="+mn-cs"/>
            </a:rPr>
            <a:t>令和元年度以降は類似団体内平均値を下回っている。公債費は</a:t>
          </a:r>
          <a:r>
            <a:rPr kumimoji="1" lang="ja-JP" altLang="en-US" sz="1400" b="0" i="0" baseline="0">
              <a:solidFill>
                <a:schemeClr val="dk1"/>
              </a:solidFill>
              <a:effectLst/>
              <a:latin typeface="+mn-ea"/>
              <a:ea typeface="+mn-ea"/>
              <a:cs typeface="+mn-cs"/>
            </a:rPr>
            <a:t>、</a:t>
          </a:r>
          <a:r>
            <a:rPr kumimoji="1" lang="ja-JP" altLang="ja-JP" sz="1400" b="0" i="0" baseline="0">
              <a:solidFill>
                <a:schemeClr val="dk1"/>
              </a:solidFill>
              <a:effectLst/>
              <a:latin typeface="+mn-ea"/>
              <a:ea typeface="+mn-ea"/>
              <a:cs typeface="+mn-cs"/>
            </a:rPr>
            <a:t>過去の大型事業の償還が完了したことにより</a:t>
          </a:r>
          <a:r>
            <a:rPr kumimoji="1" lang="ja-JP" altLang="en-US" sz="1400" b="0" i="0" baseline="0">
              <a:solidFill>
                <a:schemeClr val="dk1"/>
              </a:solidFill>
              <a:effectLst/>
              <a:latin typeface="+mn-ea"/>
              <a:ea typeface="+mn-ea"/>
              <a:cs typeface="+mn-cs"/>
            </a:rPr>
            <a:t>昨年度に続き</a:t>
          </a:r>
          <a:r>
            <a:rPr kumimoji="1" lang="ja-JP" altLang="ja-JP" sz="1400" b="0" i="0" baseline="0">
              <a:solidFill>
                <a:schemeClr val="dk1"/>
              </a:solidFill>
              <a:effectLst/>
              <a:latin typeface="+mn-ea"/>
              <a:ea typeface="+mn-ea"/>
              <a:cs typeface="+mn-cs"/>
            </a:rPr>
            <a:t>類似団体内平均値を下回った。</a:t>
          </a:r>
          <a:endParaRPr lang="ja-JP" altLang="ja-JP" sz="1400">
            <a:effectLst/>
            <a:latin typeface="+mn-ea"/>
            <a:ea typeface="+mn-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福井県小浜市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900" b="0" i="0" baseline="0">
              <a:solidFill>
                <a:schemeClr val="dk1"/>
              </a:solidFill>
              <a:effectLst/>
              <a:latin typeface="+mn-ea"/>
              <a:ea typeface="+mn-ea"/>
              <a:cs typeface="+mn-cs"/>
            </a:rPr>
            <a:t>＜財政調整基金残高＞</a:t>
          </a:r>
          <a:endParaRPr lang="ja-JP" altLang="ja-JP" sz="900">
            <a:effectLst/>
            <a:latin typeface="+mn-ea"/>
            <a:ea typeface="+mn-ea"/>
          </a:endParaRPr>
        </a:p>
        <a:p>
          <a:pPr eaLnBrk="1" fontAlgn="auto" latinLnBrk="0" hangingPunct="1"/>
          <a:r>
            <a:rPr kumimoji="1" lang="ja-JP" altLang="ja-JP" sz="900" b="0" i="0" baseline="0">
              <a:solidFill>
                <a:schemeClr val="dk1"/>
              </a:solidFill>
              <a:effectLst/>
              <a:latin typeface="+mn-ea"/>
              <a:ea typeface="+mn-ea"/>
              <a:cs typeface="+mn-cs"/>
            </a:rPr>
            <a:t>　平成</a:t>
          </a:r>
          <a:r>
            <a:rPr kumimoji="1" lang="en-US" altLang="ja-JP" sz="900" b="0" i="0" baseline="0">
              <a:solidFill>
                <a:schemeClr val="dk1"/>
              </a:solidFill>
              <a:effectLst/>
              <a:latin typeface="+mn-ea"/>
              <a:ea typeface="+mn-ea"/>
              <a:cs typeface="+mn-cs"/>
            </a:rPr>
            <a:t>29</a:t>
          </a:r>
          <a:r>
            <a:rPr kumimoji="1" lang="ja-JP" altLang="ja-JP" sz="900" b="0" i="0" baseline="0">
              <a:solidFill>
                <a:schemeClr val="dk1"/>
              </a:solidFill>
              <a:effectLst/>
              <a:latin typeface="+mn-ea"/>
              <a:ea typeface="+mn-ea"/>
              <a:cs typeface="+mn-cs"/>
            </a:rPr>
            <a:t>年度に小学校建設事業等大型プロジェクトに対応するため取り崩しを行ったが、平成</a:t>
          </a:r>
          <a:r>
            <a:rPr kumimoji="1" lang="en-US" altLang="ja-JP" sz="900" b="0" i="0" baseline="0">
              <a:solidFill>
                <a:schemeClr val="dk1"/>
              </a:solidFill>
              <a:effectLst/>
              <a:latin typeface="+mn-ea"/>
              <a:ea typeface="+mn-ea"/>
              <a:cs typeface="+mn-cs"/>
            </a:rPr>
            <a:t>30</a:t>
          </a:r>
          <a:r>
            <a:rPr kumimoji="1" lang="ja-JP" altLang="ja-JP" sz="900" b="0" i="0" baseline="0">
              <a:solidFill>
                <a:schemeClr val="dk1"/>
              </a:solidFill>
              <a:effectLst/>
              <a:latin typeface="+mn-ea"/>
              <a:ea typeface="+mn-ea"/>
              <a:cs typeface="+mn-cs"/>
            </a:rPr>
            <a:t>年度以降は大型事業のピークを過ぎたため再び積み立てを行っており、</a:t>
          </a:r>
          <a:r>
            <a:rPr kumimoji="1" lang="ja-JP" altLang="en-US" sz="900" b="0" i="0" baseline="0">
              <a:solidFill>
                <a:schemeClr val="dk1"/>
              </a:solidFill>
              <a:effectLst/>
              <a:latin typeface="+mn-ea"/>
              <a:ea typeface="+mn-ea"/>
              <a:cs typeface="+mn-cs"/>
            </a:rPr>
            <a:t>現在</a:t>
          </a:r>
          <a:r>
            <a:rPr kumimoji="1" lang="ja-JP" altLang="ja-JP" sz="900" b="0" i="0" baseline="0">
              <a:solidFill>
                <a:schemeClr val="dk1"/>
              </a:solidFill>
              <a:effectLst/>
              <a:latin typeface="+mn-ea"/>
              <a:ea typeface="+mn-ea"/>
              <a:cs typeface="+mn-cs"/>
            </a:rPr>
            <a:t>一定の水準を保っている。</a:t>
          </a:r>
          <a:endParaRPr lang="ja-JP" altLang="ja-JP" sz="900">
            <a:effectLst/>
            <a:latin typeface="+mn-ea"/>
            <a:ea typeface="+mn-ea"/>
          </a:endParaRPr>
        </a:p>
        <a:p>
          <a:pPr eaLnBrk="1" fontAlgn="auto" latinLnBrk="0" hangingPunct="1"/>
          <a:r>
            <a:rPr kumimoji="1" lang="ja-JP" altLang="ja-JP" sz="900" b="0" i="0" baseline="0">
              <a:solidFill>
                <a:schemeClr val="dk1"/>
              </a:solidFill>
              <a:effectLst/>
              <a:latin typeface="+mn-ea"/>
              <a:ea typeface="+mn-ea"/>
              <a:cs typeface="+mn-cs"/>
            </a:rPr>
            <a:t>＜実質収支額＞</a:t>
          </a:r>
          <a:endParaRPr lang="ja-JP" altLang="ja-JP" sz="900">
            <a:effectLst/>
            <a:latin typeface="+mn-ea"/>
            <a:ea typeface="+mn-ea"/>
          </a:endParaRPr>
        </a:p>
        <a:p>
          <a:pPr eaLnBrk="1" fontAlgn="auto" latinLnBrk="0" hangingPunct="1"/>
          <a:r>
            <a:rPr kumimoji="1" lang="ja-JP" altLang="ja-JP" sz="900" b="0" i="0" baseline="0">
              <a:solidFill>
                <a:schemeClr val="dk1"/>
              </a:solidFill>
              <a:effectLst/>
              <a:latin typeface="+mn-ea"/>
              <a:ea typeface="+mn-ea"/>
              <a:cs typeface="+mn-cs"/>
            </a:rPr>
            <a:t>　適切な執行に努めることで、</a:t>
          </a:r>
          <a:r>
            <a:rPr kumimoji="1" lang="en-US" altLang="ja-JP" sz="900" b="0" i="0" baseline="0">
              <a:solidFill>
                <a:schemeClr val="dk1"/>
              </a:solidFill>
              <a:effectLst/>
              <a:latin typeface="+mn-ea"/>
              <a:ea typeface="+mn-ea"/>
              <a:cs typeface="+mn-cs"/>
            </a:rPr>
            <a:t>5</a:t>
          </a:r>
          <a:r>
            <a:rPr kumimoji="1" lang="ja-JP" altLang="ja-JP" sz="900" b="0" i="0" baseline="0">
              <a:solidFill>
                <a:schemeClr val="dk1"/>
              </a:solidFill>
              <a:effectLst/>
              <a:latin typeface="+mn-ea"/>
              <a:ea typeface="+mn-ea"/>
              <a:cs typeface="+mn-cs"/>
            </a:rPr>
            <a:t>～</a:t>
          </a:r>
          <a:r>
            <a:rPr kumimoji="1" lang="en-US" altLang="ja-JP" sz="900" b="0" i="0" baseline="0">
              <a:solidFill>
                <a:schemeClr val="dk1"/>
              </a:solidFill>
              <a:effectLst/>
              <a:latin typeface="+mn-ea"/>
              <a:ea typeface="+mn-ea"/>
              <a:cs typeface="+mn-cs"/>
            </a:rPr>
            <a:t>7</a:t>
          </a:r>
          <a:r>
            <a:rPr kumimoji="1" lang="ja-JP" altLang="ja-JP" sz="900" b="0" i="0" baseline="0">
              <a:solidFill>
                <a:schemeClr val="dk1"/>
              </a:solidFill>
              <a:effectLst/>
              <a:latin typeface="+mn-ea"/>
              <a:ea typeface="+mn-ea"/>
              <a:cs typeface="+mn-cs"/>
            </a:rPr>
            <a:t>％台の実質黒字を維持している。</a:t>
          </a:r>
          <a:endParaRPr lang="ja-JP" altLang="ja-JP" sz="900">
            <a:effectLst/>
            <a:latin typeface="+mn-ea"/>
            <a:ea typeface="+mn-ea"/>
          </a:endParaRPr>
        </a:p>
        <a:p>
          <a:pPr eaLnBrk="1" fontAlgn="auto" latinLnBrk="0" hangingPunct="1"/>
          <a:r>
            <a:rPr kumimoji="1" lang="ja-JP" altLang="ja-JP" sz="900" b="0" i="0" baseline="0">
              <a:solidFill>
                <a:schemeClr val="dk1"/>
              </a:solidFill>
              <a:effectLst/>
              <a:latin typeface="+mn-ea"/>
              <a:ea typeface="+mn-ea"/>
              <a:cs typeface="+mn-cs"/>
            </a:rPr>
            <a:t>＜実質単年度収支＞</a:t>
          </a:r>
          <a:endParaRPr lang="ja-JP" altLang="ja-JP" sz="900">
            <a:effectLst/>
            <a:latin typeface="+mn-ea"/>
            <a:ea typeface="+mn-ea"/>
          </a:endParaRPr>
        </a:p>
        <a:p>
          <a:pPr eaLnBrk="1" fontAlgn="auto" latinLnBrk="0" hangingPunct="1"/>
          <a:r>
            <a:rPr kumimoji="1" lang="ja-JP" altLang="ja-JP" sz="900" b="0" i="0" baseline="0">
              <a:solidFill>
                <a:schemeClr val="dk1"/>
              </a:solidFill>
              <a:effectLst/>
              <a:latin typeface="+mn-ea"/>
              <a:ea typeface="+mn-ea"/>
              <a:cs typeface="+mn-cs"/>
            </a:rPr>
            <a:t>　</a:t>
          </a:r>
          <a:r>
            <a:rPr kumimoji="1" lang="ja-JP" altLang="en-US" sz="900" b="0" i="0" baseline="0">
              <a:solidFill>
                <a:schemeClr val="dk1"/>
              </a:solidFill>
              <a:effectLst/>
              <a:latin typeface="+mn-ea"/>
              <a:ea typeface="+mn-ea"/>
              <a:cs typeface="+mn-cs"/>
            </a:rPr>
            <a:t>令和５年度は、</a:t>
          </a:r>
          <a:r>
            <a:rPr kumimoji="1" lang="ja-JP" altLang="ja-JP" sz="900" b="0" i="0" baseline="0">
              <a:solidFill>
                <a:schemeClr val="dk1"/>
              </a:solidFill>
              <a:effectLst/>
              <a:latin typeface="+mn-ea"/>
              <a:ea typeface="+mn-ea"/>
              <a:cs typeface="+mn-cs"/>
            </a:rPr>
            <a:t>地方交付税の減や人事院勧告による人件費の増等により、財政調整基金の取崩が増えたことにより赤字</a:t>
          </a:r>
          <a:r>
            <a:rPr kumimoji="1" lang="ja-JP" altLang="en-US" sz="900" b="0" i="0" baseline="0">
              <a:solidFill>
                <a:schemeClr val="dk1"/>
              </a:solidFill>
              <a:effectLst/>
              <a:latin typeface="+mn-ea"/>
              <a:ea typeface="+mn-ea"/>
              <a:cs typeface="+mn-cs"/>
            </a:rPr>
            <a:t>となったが、令和６年度は、ふるさと納税寄附金の増や普通交付税の追加交付等により積立額が増加し、再び黒字に転じた。</a:t>
          </a:r>
          <a:endParaRPr lang="ja-JP" altLang="ja-JP" sz="900">
            <a:effectLst/>
            <a:latin typeface="+mn-ea"/>
            <a:ea typeface="+mn-ea"/>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福井県小浜市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200" b="0" i="0" baseline="0">
              <a:solidFill>
                <a:schemeClr val="dk1"/>
              </a:solidFill>
              <a:effectLst/>
              <a:latin typeface="+mn-lt"/>
              <a:ea typeface="+mn-ea"/>
              <a:cs typeface="+mn-cs"/>
            </a:rPr>
            <a:t>全会計とも</a:t>
          </a:r>
          <a:r>
            <a:rPr kumimoji="1" lang="ja-JP" altLang="en-US" sz="1200" b="0" i="0" baseline="0">
              <a:solidFill>
                <a:schemeClr val="dk1"/>
              </a:solidFill>
              <a:effectLst/>
              <a:latin typeface="+mn-lt"/>
              <a:ea typeface="+mn-ea"/>
              <a:cs typeface="+mn-cs"/>
            </a:rPr>
            <a:t>赤字が発生しておらず健全な状態を</a:t>
          </a:r>
          <a:r>
            <a:rPr kumimoji="1" lang="ja-JP" altLang="ja-JP" sz="1200" b="0" i="0" baseline="0">
              <a:solidFill>
                <a:schemeClr val="dk1"/>
              </a:solidFill>
              <a:effectLst/>
              <a:latin typeface="+mn-lt"/>
              <a:ea typeface="+mn-ea"/>
              <a:cs typeface="+mn-cs"/>
            </a:rPr>
            <a:t>維持している。</a:t>
          </a:r>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＜水道会計＞</a:t>
          </a:r>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　投資的経費を抑制することで、</a:t>
          </a:r>
          <a:r>
            <a:rPr kumimoji="1" lang="en-US" altLang="ja-JP" sz="1200" b="0" i="0" baseline="0">
              <a:solidFill>
                <a:schemeClr val="dk1"/>
              </a:solidFill>
              <a:effectLst/>
              <a:latin typeface="+mn-lt"/>
              <a:ea typeface="+mn-ea"/>
              <a:cs typeface="+mn-cs"/>
            </a:rPr>
            <a:t>8</a:t>
          </a:r>
          <a:r>
            <a:rPr kumimoji="1" lang="ja-JP" altLang="ja-JP" sz="1200" b="0" i="0" baseline="0">
              <a:solidFill>
                <a:schemeClr val="dk1"/>
              </a:solidFill>
              <a:effectLst/>
              <a:latin typeface="+mn-lt"/>
              <a:ea typeface="+mn-ea"/>
              <a:cs typeface="+mn-cs"/>
            </a:rPr>
            <a:t>％台の黒字で推移している。</a:t>
          </a:r>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＜一般会計＞</a:t>
          </a:r>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　適切な執行に努めることで、</a:t>
          </a:r>
          <a:r>
            <a:rPr kumimoji="1" lang="en-US" altLang="ja-JP" sz="1200" b="0" i="0" baseline="0">
              <a:solidFill>
                <a:schemeClr val="dk1"/>
              </a:solidFill>
              <a:effectLst/>
              <a:latin typeface="+mn-lt"/>
              <a:ea typeface="+mn-ea"/>
              <a:cs typeface="+mn-cs"/>
            </a:rPr>
            <a:t>6</a:t>
          </a:r>
          <a:r>
            <a:rPr kumimoji="1" lang="ja-JP" altLang="ja-JP" sz="1200" b="0" i="0" baseline="0">
              <a:solidFill>
                <a:schemeClr val="dk1"/>
              </a:solidFill>
              <a:effectLst/>
              <a:latin typeface="+mn-lt"/>
              <a:ea typeface="+mn-ea"/>
              <a:cs typeface="+mn-cs"/>
            </a:rPr>
            <a:t>～</a:t>
          </a:r>
          <a:r>
            <a:rPr kumimoji="1" lang="en-US" altLang="ja-JP" sz="1200" b="0" i="0" baseline="0">
              <a:solidFill>
                <a:schemeClr val="dk1"/>
              </a:solidFill>
              <a:effectLst/>
              <a:latin typeface="+mn-lt"/>
              <a:ea typeface="+mn-ea"/>
              <a:cs typeface="+mn-cs"/>
            </a:rPr>
            <a:t>7</a:t>
          </a:r>
          <a:r>
            <a:rPr kumimoji="1" lang="ja-JP" altLang="ja-JP" sz="1200" b="0" i="0" baseline="0">
              <a:solidFill>
                <a:schemeClr val="dk1"/>
              </a:solidFill>
              <a:effectLst/>
              <a:latin typeface="+mn-lt"/>
              <a:ea typeface="+mn-ea"/>
              <a:cs typeface="+mn-cs"/>
            </a:rPr>
            <a:t>％台の黒字で推移している。</a:t>
          </a:r>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＜下水道事業会計＞</a:t>
          </a:r>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　料金収入</a:t>
          </a:r>
          <a:r>
            <a:rPr kumimoji="1" lang="ja-JP" altLang="en-US" sz="1200" b="0" i="0" baseline="0">
              <a:solidFill>
                <a:schemeClr val="dk1"/>
              </a:solidFill>
              <a:effectLst/>
              <a:latin typeface="+mn-lt"/>
              <a:ea typeface="+mn-ea"/>
              <a:cs typeface="+mn-cs"/>
            </a:rPr>
            <a:t>が</a:t>
          </a:r>
          <a:r>
            <a:rPr kumimoji="1" lang="ja-JP" altLang="ja-JP" sz="1200" b="0" i="0" baseline="0">
              <a:solidFill>
                <a:schemeClr val="dk1"/>
              </a:solidFill>
              <a:effectLst/>
              <a:latin typeface="+mn-lt"/>
              <a:ea typeface="+mn-ea"/>
              <a:cs typeface="+mn-cs"/>
            </a:rPr>
            <a:t>伸び悩</a:t>
          </a:r>
          <a:r>
            <a:rPr kumimoji="1" lang="ja-JP" altLang="en-US" sz="1200" b="0" i="0" baseline="0">
              <a:solidFill>
                <a:schemeClr val="dk1"/>
              </a:solidFill>
              <a:effectLst/>
              <a:latin typeface="+mn-lt"/>
              <a:ea typeface="+mn-ea"/>
              <a:cs typeface="+mn-cs"/>
            </a:rPr>
            <a:t>む中</a:t>
          </a:r>
          <a:r>
            <a:rPr kumimoji="1" lang="ja-JP" altLang="ja-JP" sz="1200" b="0" i="0" baseline="0">
              <a:solidFill>
                <a:schemeClr val="dk1"/>
              </a:solidFill>
              <a:effectLst/>
              <a:latin typeface="+mn-lt"/>
              <a:ea typeface="+mn-ea"/>
              <a:cs typeface="+mn-cs"/>
            </a:rPr>
            <a:t>、一般会計からの繰入を増やすことで黒字を維持して</a:t>
          </a:r>
          <a:r>
            <a:rPr kumimoji="1" lang="ja-JP" altLang="en-US" sz="1200" b="0" i="0" baseline="0">
              <a:solidFill>
                <a:schemeClr val="dk1"/>
              </a:solidFill>
              <a:effectLst/>
              <a:latin typeface="+mn-lt"/>
              <a:ea typeface="+mn-ea"/>
              <a:cs typeface="+mn-cs"/>
            </a:rPr>
            <a:t>おり、令和６年度は農業集落排水事業・漁業集落環境整備事業が下水道事業会計に統合されたことで、黒字額が増加した。</a:t>
          </a:r>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＜介護保険事業特別会計＞</a:t>
          </a:r>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　</a:t>
          </a:r>
          <a:r>
            <a:rPr kumimoji="1" lang="en-US" altLang="ja-JP" sz="1200" b="0" i="0" baseline="0">
              <a:solidFill>
                <a:schemeClr val="dk1"/>
              </a:solidFill>
              <a:effectLst/>
              <a:latin typeface="+mn-lt"/>
              <a:ea typeface="+mn-ea"/>
              <a:cs typeface="+mn-cs"/>
            </a:rPr>
            <a:t>3</a:t>
          </a:r>
          <a:r>
            <a:rPr kumimoji="1" lang="ja-JP" altLang="ja-JP" sz="1200" b="0" i="0" baseline="0">
              <a:solidFill>
                <a:schemeClr val="dk1"/>
              </a:solidFill>
              <a:effectLst/>
              <a:latin typeface="+mn-lt"/>
              <a:ea typeface="+mn-ea"/>
              <a:cs typeface="+mn-cs"/>
            </a:rPr>
            <a:t>年に一度の保険料見直しや基金の取り崩し等により、</a:t>
          </a:r>
          <a:r>
            <a:rPr kumimoji="1" lang="en-US" altLang="ja-JP" sz="1200" b="0" i="0" baseline="0">
              <a:solidFill>
                <a:schemeClr val="dk1"/>
              </a:solidFill>
              <a:effectLst/>
              <a:latin typeface="+mn-lt"/>
              <a:ea typeface="+mn-ea"/>
              <a:cs typeface="+mn-cs"/>
            </a:rPr>
            <a:t>1</a:t>
          </a:r>
          <a:r>
            <a:rPr kumimoji="1" lang="ja-JP" altLang="ja-JP" sz="1200" b="0" i="0" baseline="0">
              <a:solidFill>
                <a:schemeClr val="dk1"/>
              </a:solidFill>
              <a:effectLst/>
              <a:latin typeface="+mn-lt"/>
              <a:ea typeface="+mn-ea"/>
              <a:cs typeface="+mn-cs"/>
            </a:rPr>
            <a:t>％前後の黒字で推移している。</a:t>
          </a:r>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＜国民健康保険事業特別会計＞</a:t>
          </a:r>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　適切な執行に努めることで、黒字を維持している。</a:t>
          </a:r>
        </a:p>
        <a:p>
          <a:pPr eaLnBrk="1" fontAlgn="auto" latinLnBrk="0" hangingPunct="1"/>
          <a:r>
            <a:rPr kumimoji="1" lang="ja-JP" altLang="ja-JP" sz="1200" b="0" i="0" baseline="0">
              <a:solidFill>
                <a:schemeClr val="dk1"/>
              </a:solidFill>
              <a:effectLst/>
              <a:latin typeface="+mn-lt"/>
              <a:ea typeface="+mn-ea"/>
              <a:cs typeface="+mn-cs"/>
            </a:rPr>
            <a:t>＜</a:t>
          </a:r>
          <a:r>
            <a:rPr kumimoji="1" lang="ja-JP" altLang="en-US" sz="1200" b="0" i="0" baseline="0">
              <a:solidFill>
                <a:schemeClr val="dk1"/>
              </a:solidFill>
              <a:effectLst/>
              <a:latin typeface="+mn-lt"/>
              <a:ea typeface="+mn-ea"/>
              <a:cs typeface="+mn-cs"/>
            </a:rPr>
            <a:t>産業団地整備事業</a:t>
          </a:r>
          <a:r>
            <a:rPr kumimoji="1" lang="ja-JP" altLang="ja-JP" sz="1200" b="0" i="0" baseline="0">
              <a:solidFill>
                <a:schemeClr val="dk1"/>
              </a:solidFill>
              <a:effectLst/>
              <a:latin typeface="+mn-lt"/>
              <a:ea typeface="+mn-ea"/>
              <a:cs typeface="+mn-cs"/>
            </a:rPr>
            <a:t>特別会計＞</a:t>
          </a:r>
          <a:endParaRPr kumimoji="1" lang="en-US" altLang="ja-JP" sz="1200" b="0" i="0" baseline="0">
            <a:solidFill>
              <a:schemeClr val="dk1"/>
            </a:solidFill>
            <a:effectLst/>
            <a:latin typeface="+mn-lt"/>
            <a:ea typeface="+mn-ea"/>
            <a:cs typeface="+mn-cs"/>
          </a:endParaRPr>
        </a:p>
        <a:p>
          <a:pPr eaLnBrk="1" fontAlgn="auto" latinLnBrk="0" hangingPunct="1"/>
          <a:r>
            <a:rPr kumimoji="1" lang="ja-JP" altLang="en-US" sz="1200" b="0" i="0" baseline="0">
              <a:solidFill>
                <a:schemeClr val="dk1"/>
              </a:solidFill>
              <a:effectLst/>
              <a:latin typeface="+mn-lt"/>
              <a:ea typeface="+mn-ea"/>
              <a:cs typeface="+mn-cs"/>
            </a:rPr>
            <a:t>　令和６年度はの歳出はすべて一般会計からの繰入により賄っており、赤字は発生していない。</a:t>
          </a:r>
          <a:endParaRPr kumimoji="1" lang="en-US" altLang="ja-JP" sz="1200" b="0" i="0" baseline="0">
            <a:solidFill>
              <a:schemeClr val="dk1"/>
            </a:solidFill>
            <a:effectLst/>
            <a:latin typeface="+mn-lt"/>
            <a:ea typeface="+mn-ea"/>
            <a:cs typeface="+mn-cs"/>
          </a:endParaRPr>
        </a:p>
        <a:p>
          <a:pPr eaLnBrk="1" fontAlgn="auto" latinLnBrk="0" hangingPunct="1"/>
          <a:endParaRPr kumimoji="1" lang="ja-JP" altLang="ja-JP" sz="1100" b="0" i="0" baseline="0">
            <a:solidFill>
              <a:schemeClr val="dk1"/>
            </a:solidFill>
            <a:effectLst/>
            <a:latin typeface="+mn-lt"/>
            <a:ea typeface="+mn-ea"/>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福井県小浜市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900" b="0" i="0" baseline="0">
              <a:solidFill>
                <a:schemeClr val="dk1"/>
              </a:solidFill>
              <a:effectLst/>
              <a:latin typeface="+mn-lt"/>
              <a:ea typeface="+mn-ea"/>
              <a:cs typeface="+mn-cs"/>
            </a:rPr>
            <a:t>＜元利償還金＞</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　過去の大型事業の償還が完了したことにより、減少傾向にある。</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＜公営企業債の元利償還金に対する繰入金＞</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　下水道事業の元利償還額が高止まりしていたが、法適化</a:t>
          </a:r>
          <a:r>
            <a:rPr kumimoji="1" lang="ja-JP" altLang="en-US" sz="900" b="0" i="0" baseline="0">
              <a:solidFill>
                <a:schemeClr val="dk1"/>
              </a:solidFill>
              <a:effectLst/>
              <a:latin typeface="+mn-lt"/>
              <a:ea typeface="+mn-ea"/>
              <a:cs typeface="+mn-cs"/>
            </a:rPr>
            <a:t>や</a:t>
          </a:r>
          <a:r>
            <a:rPr kumimoji="1" lang="ja-JP" altLang="ja-JP" sz="900" b="0" i="0" baseline="0">
              <a:solidFill>
                <a:schemeClr val="dk1"/>
              </a:solidFill>
              <a:effectLst/>
              <a:latin typeface="+mn-lt"/>
              <a:ea typeface="+mn-ea"/>
              <a:cs typeface="+mn-cs"/>
            </a:rPr>
            <a:t>繰入基準の見直しにより減少し</a:t>
          </a:r>
          <a:r>
            <a:rPr kumimoji="1" lang="ja-JP" altLang="en-US" sz="900" b="0" i="0" baseline="0">
              <a:solidFill>
                <a:schemeClr val="dk1"/>
              </a:solidFill>
              <a:effectLst/>
              <a:latin typeface="+mn-lt"/>
              <a:ea typeface="+mn-ea"/>
              <a:cs typeface="+mn-cs"/>
            </a:rPr>
            <a:t>ている</a:t>
          </a:r>
          <a:r>
            <a:rPr kumimoji="1" lang="ja-JP" altLang="ja-JP" sz="900" b="0" i="0" baseline="0">
              <a:solidFill>
                <a:schemeClr val="dk1"/>
              </a:solidFill>
              <a:effectLst/>
              <a:latin typeface="+mn-lt"/>
              <a:ea typeface="+mn-ea"/>
              <a:cs typeface="+mn-cs"/>
            </a:rPr>
            <a:t>。</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＜組合等が起こした地方債の元利償還金に対する負担金等＞</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　公立小浜病院組合が起こした地方債の元利償還のための負担金が大きな割合を占めてい</a:t>
          </a:r>
          <a:r>
            <a:rPr kumimoji="1" lang="ja-JP" altLang="en-US" sz="900" b="0" i="0" baseline="0">
              <a:solidFill>
                <a:schemeClr val="dk1"/>
              </a:solidFill>
              <a:effectLst/>
              <a:latin typeface="+mn-lt"/>
              <a:ea typeface="+mn-ea"/>
              <a:cs typeface="+mn-cs"/>
            </a:rPr>
            <a:t>るほか、若狭広域行政事務組合が起こした広域ごみ処理施設建設に係る元利償還金ための負担金の増が</a:t>
          </a:r>
          <a:r>
            <a:rPr kumimoji="1" lang="en-US" altLang="ja-JP" sz="900" b="0" i="0" baseline="0">
              <a:solidFill>
                <a:schemeClr val="dk1"/>
              </a:solidFill>
              <a:effectLst/>
              <a:latin typeface="+mn-lt"/>
              <a:ea typeface="+mn-ea"/>
              <a:cs typeface="+mn-cs"/>
            </a:rPr>
            <a:t>R6</a:t>
          </a:r>
          <a:r>
            <a:rPr kumimoji="1" lang="ja-JP" altLang="en-US" sz="900" b="0" i="0" baseline="0">
              <a:solidFill>
                <a:schemeClr val="dk1"/>
              </a:solidFill>
              <a:effectLst/>
              <a:latin typeface="+mn-lt"/>
              <a:ea typeface="+mn-ea"/>
              <a:cs typeface="+mn-cs"/>
            </a:rPr>
            <a:t>年度全体の増に影響している。</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＜算入公債費等＞</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　償還の完了等により、基準財政需要額に算定された公債費が減少したことで減少した。</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＜実質公債費比率の分子＞</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　一般会計や病院</a:t>
          </a:r>
          <a:r>
            <a:rPr kumimoji="1" lang="ja-JP" altLang="en-US" sz="900" b="0" i="0" baseline="0">
              <a:solidFill>
                <a:schemeClr val="dk1"/>
              </a:solidFill>
              <a:effectLst/>
              <a:latin typeface="+mn-lt"/>
              <a:ea typeface="+mn-ea"/>
              <a:cs typeface="+mn-cs"/>
            </a:rPr>
            <a:t>会計</a:t>
          </a:r>
          <a:r>
            <a:rPr kumimoji="1" lang="ja-JP" altLang="ja-JP" sz="900" b="0" i="0" baseline="0">
              <a:solidFill>
                <a:schemeClr val="dk1"/>
              </a:solidFill>
              <a:effectLst/>
              <a:latin typeface="+mn-lt"/>
              <a:ea typeface="+mn-ea"/>
              <a:cs typeface="+mn-cs"/>
            </a:rPr>
            <a:t>の償還ピークを迎えた平成</a:t>
          </a:r>
          <a:r>
            <a:rPr kumimoji="1" lang="en-US" altLang="ja-JP" sz="900" b="0" i="0" baseline="0">
              <a:solidFill>
                <a:schemeClr val="dk1"/>
              </a:solidFill>
              <a:effectLst/>
              <a:latin typeface="+mn-lt"/>
              <a:ea typeface="+mn-ea"/>
              <a:cs typeface="+mn-cs"/>
            </a:rPr>
            <a:t>23</a:t>
          </a:r>
          <a:r>
            <a:rPr kumimoji="1" lang="ja-JP" altLang="ja-JP" sz="900" b="0" i="0" baseline="0">
              <a:solidFill>
                <a:schemeClr val="dk1"/>
              </a:solidFill>
              <a:effectLst/>
              <a:latin typeface="+mn-lt"/>
              <a:ea typeface="+mn-ea"/>
              <a:cs typeface="+mn-cs"/>
            </a:rPr>
            <a:t>・</a:t>
          </a:r>
          <a:r>
            <a:rPr kumimoji="1" lang="en-US" altLang="ja-JP" sz="900" b="0" i="0" baseline="0">
              <a:solidFill>
                <a:schemeClr val="dk1"/>
              </a:solidFill>
              <a:effectLst/>
              <a:latin typeface="+mn-lt"/>
              <a:ea typeface="+mn-ea"/>
              <a:cs typeface="+mn-cs"/>
            </a:rPr>
            <a:t>24</a:t>
          </a:r>
          <a:r>
            <a:rPr kumimoji="1" lang="ja-JP" altLang="ja-JP" sz="900" b="0" i="0" baseline="0">
              <a:solidFill>
                <a:schemeClr val="dk1"/>
              </a:solidFill>
              <a:effectLst/>
              <a:latin typeface="+mn-lt"/>
              <a:ea typeface="+mn-ea"/>
              <a:cs typeface="+mn-cs"/>
            </a:rPr>
            <a:t>年度以降減少していたが、近年は</a:t>
          </a:r>
          <a:r>
            <a:rPr kumimoji="1" lang="ja-JP" altLang="en-US" sz="900" b="0" i="0" baseline="0">
              <a:solidFill>
                <a:schemeClr val="dk1"/>
              </a:solidFill>
              <a:effectLst/>
              <a:latin typeface="+mn-lt"/>
              <a:ea typeface="+mn-ea"/>
              <a:cs typeface="+mn-cs"/>
            </a:rPr>
            <a:t>、</a:t>
          </a:r>
          <a:r>
            <a:rPr kumimoji="1" lang="ja-JP" altLang="ja-JP" sz="900" b="0" i="0" baseline="0">
              <a:solidFill>
                <a:schemeClr val="dk1"/>
              </a:solidFill>
              <a:effectLst/>
              <a:latin typeface="+mn-lt"/>
              <a:ea typeface="+mn-ea"/>
              <a:cs typeface="+mn-cs"/>
            </a:rPr>
            <a:t>組合の負担金の増</a:t>
          </a:r>
          <a:r>
            <a:rPr kumimoji="1" lang="ja-JP" altLang="en-US" sz="900" b="0" i="0" baseline="0">
              <a:solidFill>
                <a:schemeClr val="dk1"/>
              </a:solidFill>
              <a:effectLst/>
              <a:latin typeface="+mn-lt"/>
              <a:ea typeface="+mn-ea"/>
              <a:cs typeface="+mn-cs"/>
            </a:rPr>
            <a:t>や</a:t>
          </a:r>
          <a:r>
            <a:rPr kumimoji="1" lang="ja-JP" altLang="ja-JP" sz="900" b="0" i="0" baseline="0">
              <a:solidFill>
                <a:schemeClr val="dk1"/>
              </a:solidFill>
              <a:effectLst/>
              <a:latin typeface="+mn-lt"/>
              <a:ea typeface="+mn-ea"/>
              <a:cs typeface="+mn-cs"/>
            </a:rPr>
            <a:t>基準財政需要額に算定された公債費</a:t>
          </a:r>
          <a:r>
            <a:rPr kumimoji="1" lang="ja-JP" altLang="en-US" sz="900" b="0" i="0" baseline="0">
              <a:solidFill>
                <a:schemeClr val="dk1"/>
              </a:solidFill>
              <a:effectLst/>
              <a:latin typeface="+mn-lt"/>
              <a:ea typeface="+mn-ea"/>
              <a:cs typeface="+mn-cs"/>
            </a:rPr>
            <a:t>の</a:t>
          </a:r>
          <a:r>
            <a:rPr kumimoji="1" lang="ja-JP" altLang="ja-JP" sz="900" b="0" i="0" baseline="0">
              <a:solidFill>
                <a:schemeClr val="dk1"/>
              </a:solidFill>
              <a:effectLst/>
              <a:latin typeface="+mn-lt"/>
              <a:ea typeface="+mn-ea"/>
              <a:cs typeface="+mn-cs"/>
            </a:rPr>
            <a:t>減により増加傾向にある。</a:t>
          </a:r>
          <a:endParaRPr lang="ja-JP" altLang="ja-JP" sz="9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満期一括償還地方債は利用していない。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福井県小浜市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800" b="0" i="0" baseline="0">
              <a:solidFill>
                <a:schemeClr val="dk1"/>
              </a:solidFill>
              <a:effectLst/>
              <a:latin typeface="+mn-ea"/>
              <a:ea typeface="+mn-ea"/>
              <a:cs typeface="+mn-cs"/>
            </a:rPr>
            <a:t>＜一般会計等に係る地方債の現在高＞</a:t>
          </a:r>
          <a:endParaRPr lang="ja-JP" altLang="ja-JP" sz="800">
            <a:effectLst/>
            <a:latin typeface="+mn-ea"/>
            <a:ea typeface="+mn-ea"/>
          </a:endParaRPr>
        </a:p>
        <a:p>
          <a:pPr eaLnBrk="1" fontAlgn="auto" latinLnBrk="0" hangingPunct="1"/>
          <a:r>
            <a:rPr kumimoji="1" lang="ja-JP" altLang="en-US" sz="800" b="0" i="0" baseline="0">
              <a:solidFill>
                <a:schemeClr val="dk1"/>
              </a:solidFill>
              <a:effectLst/>
              <a:latin typeface="+mn-ea"/>
              <a:ea typeface="+mn-ea"/>
              <a:cs typeface="+mn-cs"/>
            </a:rPr>
            <a:t>　平成</a:t>
          </a:r>
          <a:r>
            <a:rPr kumimoji="1" lang="en-US" altLang="ja-JP" sz="800" b="0" i="0" baseline="0">
              <a:solidFill>
                <a:schemeClr val="dk1"/>
              </a:solidFill>
              <a:effectLst/>
              <a:latin typeface="+mn-ea"/>
              <a:ea typeface="+mn-ea"/>
              <a:cs typeface="+mn-cs"/>
            </a:rPr>
            <a:t>30</a:t>
          </a:r>
          <a:r>
            <a:rPr kumimoji="1" lang="ja-JP" altLang="ja-JP" sz="800" b="0" i="0" baseline="0">
              <a:solidFill>
                <a:schemeClr val="dk1"/>
              </a:solidFill>
              <a:effectLst/>
              <a:latin typeface="+mn-ea"/>
              <a:ea typeface="+mn-ea"/>
              <a:cs typeface="+mn-cs"/>
            </a:rPr>
            <a:t>年度以降</a:t>
          </a:r>
          <a:r>
            <a:rPr kumimoji="1" lang="ja-JP" altLang="en-US" sz="800" b="0" i="0" baseline="0">
              <a:solidFill>
                <a:schemeClr val="dk1"/>
              </a:solidFill>
              <a:effectLst/>
              <a:latin typeface="+mn-ea"/>
              <a:ea typeface="+mn-ea"/>
              <a:cs typeface="+mn-cs"/>
            </a:rPr>
            <a:t>、元金償還終了に伴い減少している。</a:t>
          </a:r>
          <a:endParaRPr kumimoji="1" lang="en-US" altLang="ja-JP" sz="800" b="0" i="0" baseline="0">
            <a:solidFill>
              <a:schemeClr val="dk1"/>
            </a:solidFill>
            <a:effectLst/>
            <a:latin typeface="+mn-ea"/>
            <a:ea typeface="+mn-ea"/>
            <a:cs typeface="+mn-cs"/>
          </a:endParaRPr>
        </a:p>
        <a:p>
          <a:pPr eaLnBrk="1" fontAlgn="auto" latinLnBrk="0" hangingPunct="1"/>
          <a:r>
            <a:rPr kumimoji="1" lang="ja-JP" altLang="ja-JP" sz="800" b="0" i="0" baseline="0">
              <a:solidFill>
                <a:schemeClr val="dk1"/>
              </a:solidFill>
              <a:effectLst/>
              <a:latin typeface="+mn-ea"/>
              <a:ea typeface="+mn-ea"/>
              <a:cs typeface="+mn-cs"/>
            </a:rPr>
            <a:t>＜公営企業債等繰入見込額＞</a:t>
          </a:r>
          <a:endParaRPr lang="ja-JP" altLang="ja-JP" sz="800">
            <a:effectLst/>
            <a:latin typeface="+mn-ea"/>
            <a:ea typeface="+mn-ea"/>
          </a:endParaRPr>
        </a:p>
        <a:p>
          <a:pPr eaLnBrk="1" fontAlgn="auto" latinLnBrk="0" hangingPunct="1"/>
          <a:r>
            <a:rPr kumimoji="1" lang="ja-JP" altLang="en-US" sz="800" b="0" i="0" baseline="0">
              <a:solidFill>
                <a:schemeClr val="dk1"/>
              </a:solidFill>
              <a:effectLst/>
              <a:latin typeface="+mn-ea"/>
              <a:ea typeface="+mn-ea"/>
              <a:cs typeface="+mn-cs"/>
            </a:rPr>
            <a:t>　</a:t>
          </a:r>
          <a:r>
            <a:rPr kumimoji="1" lang="ja-JP" altLang="ja-JP" sz="800" b="0" i="0" baseline="0">
              <a:solidFill>
                <a:schemeClr val="dk1"/>
              </a:solidFill>
              <a:effectLst/>
              <a:latin typeface="+mn-ea"/>
              <a:ea typeface="+mn-ea"/>
              <a:cs typeface="+mn-cs"/>
            </a:rPr>
            <a:t>地方債残高が減少していることから、将来負担額は減少している。</a:t>
          </a:r>
          <a:endParaRPr lang="ja-JP" altLang="ja-JP" sz="800">
            <a:effectLst/>
            <a:latin typeface="+mn-ea"/>
            <a:ea typeface="+mn-ea"/>
          </a:endParaRPr>
        </a:p>
        <a:p>
          <a:pPr eaLnBrk="1" fontAlgn="auto" latinLnBrk="0" hangingPunct="1"/>
          <a:r>
            <a:rPr kumimoji="1" lang="ja-JP" altLang="ja-JP" sz="800" b="0" i="0" baseline="0">
              <a:solidFill>
                <a:schemeClr val="dk1"/>
              </a:solidFill>
              <a:effectLst/>
              <a:latin typeface="+mn-ea"/>
              <a:ea typeface="+mn-ea"/>
              <a:cs typeface="+mn-cs"/>
            </a:rPr>
            <a:t>＜組合等負担等見込額＞</a:t>
          </a:r>
          <a:endParaRPr lang="ja-JP" altLang="ja-JP" sz="800">
            <a:effectLst/>
            <a:latin typeface="+mn-ea"/>
            <a:ea typeface="+mn-ea"/>
          </a:endParaRPr>
        </a:p>
        <a:p>
          <a:pPr eaLnBrk="1" fontAlgn="auto" latinLnBrk="0" hangingPunct="1"/>
          <a:r>
            <a:rPr kumimoji="1" lang="ja-JP" altLang="ja-JP" sz="800" b="0" i="0" baseline="0">
              <a:solidFill>
                <a:schemeClr val="dk1"/>
              </a:solidFill>
              <a:effectLst/>
              <a:latin typeface="+mn-ea"/>
              <a:ea typeface="+mn-ea"/>
              <a:cs typeface="+mn-cs"/>
            </a:rPr>
            <a:t>　</a:t>
          </a:r>
          <a:r>
            <a:rPr kumimoji="1" lang="ja-JP" altLang="en-US" sz="800" b="0" i="0" baseline="0">
              <a:solidFill>
                <a:schemeClr val="dk1"/>
              </a:solidFill>
              <a:effectLst/>
              <a:latin typeface="+mn-ea"/>
              <a:ea typeface="+mn-ea"/>
              <a:cs typeface="+mn-cs"/>
            </a:rPr>
            <a:t>令和３・４年度に、</a:t>
          </a:r>
          <a:r>
            <a:rPr kumimoji="1" lang="ja-JP" altLang="ja-JP" sz="800" b="0" i="0" baseline="0">
              <a:solidFill>
                <a:schemeClr val="dk1"/>
              </a:solidFill>
              <a:effectLst/>
              <a:latin typeface="+mn-ea"/>
              <a:ea typeface="+mn-ea"/>
              <a:cs typeface="+mn-cs"/>
            </a:rPr>
            <a:t>若狭広域</a:t>
          </a:r>
          <a:r>
            <a:rPr kumimoji="1" lang="ja-JP" altLang="en-US" sz="800" b="0" i="0" baseline="0">
              <a:solidFill>
                <a:schemeClr val="dk1"/>
              </a:solidFill>
              <a:effectLst/>
              <a:latin typeface="+mn-ea"/>
              <a:ea typeface="+mn-ea"/>
              <a:cs typeface="+mn-cs"/>
            </a:rPr>
            <a:t>行政</a:t>
          </a:r>
          <a:r>
            <a:rPr kumimoji="1" lang="ja-JP" altLang="ja-JP" sz="800" b="0" i="0" baseline="0">
              <a:solidFill>
                <a:schemeClr val="dk1"/>
              </a:solidFill>
              <a:effectLst/>
              <a:latin typeface="+mn-ea"/>
              <a:ea typeface="+mn-ea"/>
              <a:cs typeface="+mn-cs"/>
            </a:rPr>
            <a:t>事務組合</a:t>
          </a:r>
          <a:r>
            <a:rPr kumimoji="1" lang="ja-JP" altLang="en-US" sz="800" b="0" i="0" baseline="0">
              <a:solidFill>
                <a:schemeClr val="dk1"/>
              </a:solidFill>
              <a:effectLst/>
              <a:latin typeface="+mn-ea"/>
              <a:ea typeface="+mn-ea"/>
              <a:cs typeface="+mn-cs"/>
            </a:rPr>
            <a:t>による</a:t>
          </a:r>
          <a:r>
            <a:rPr kumimoji="1" lang="ja-JP" altLang="ja-JP" sz="800" b="0" i="0" baseline="0">
              <a:solidFill>
                <a:schemeClr val="dk1"/>
              </a:solidFill>
              <a:effectLst/>
              <a:latin typeface="+mn-ea"/>
              <a:ea typeface="+mn-ea"/>
              <a:cs typeface="+mn-cs"/>
            </a:rPr>
            <a:t>広域ごみ</a:t>
          </a:r>
          <a:r>
            <a:rPr kumimoji="1" lang="ja-JP" altLang="en-US" sz="800" b="0" i="0" baseline="0">
              <a:solidFill>
                <a:schemeClr val="dk1"/>
              </a:solidFill>
              <a:effectLst/>
              <a:latin typeface="+mn-ea"/>
              <a:ea typeface="+mn-ea"/>
              <a:cs typeface="+mn-cs"/>
            </a:rPr>
            <a:t>焼却</a:t>
          </a:r>
          <a:r>
            <a:rPr kumimoji="1" lang="ja-JP" altLang="ja-JP" sz="800" b="0" i="0" baseline="0">
              <a:solidFill>
                <a:schemeClr val="dk1"/>
              </a:solidFill>
              <a:effectLst/>
              <a:latin typeface="+mn-ea"/>
              <a:ea typeface="+mn-ea"/>
              <a:cs typeface="+mn-cs"/>
            </a:rPr>
            <a:t>施設の地方債借入開始により</a:t>
          </a:r>
          <a:r>
            <a:rPr kumimoji="1" lang="ja-JP" altLang="en-US" sz="800" b="0" i="0" baseline="0">
              <a:solidFill>
                <a:schemeClr val="dk1"/>
              </a:solidFill>
              <a:effectLst/>
              <a:latin typeface="+mn-ea"/>
              <a:ea typeface="+mn-ea"/>
              <a:cs typeface="+mn-cs"/>
            </a:rPr>
            <a:t>一時</a:t>
          </a:r>
          <a:r>
            <a:rPr kumimoji="1" lang="ja-JP" altLang="ja-JP" sz="800" b="0" i="0" baseline="0">
              <a:solidFill>
                <a:schemeClr val="dk1"/>
              </a:solidFill>
              <a:effectLst/>
              <a:latin typeface="+mn-ea"/>
              <a:ea typeface="+mn-ea"/>
              <a:cs typeface="+mn-cs"/>
            </a:rPr>
            <a:t>増加</a:t>
          </a:r>
          <a:r>
            <a:rPr kumimoji="1" lang="ja-JP" altLang="en-US" sz="800" b="0" i="0" baseline="0">
              <a:solidFill>
                <a:schemeClr val="dk1"/>
              </a:solidFill>
              <a:effectLst/>
              <a:latin typeface="+mn-ea"/>
              <a:ea typeface="+mn-ea"/>
              <a:cs typeface="+mn-cs"/>
            </a:rPr>
            <a:t>したが、その後は償還が進み減少している。</a:t>
          </a:r>
          <a:endParaRPr lang="ja-JP" altLang="ja-JP" sz="800">
            <a:effectLst/>
            <a:latin typeface="+mn-ea"/>
            <a:ea typeface="+mn-ea"/>
          </a:endParaRPr>
        </a:p>
        <a:p>
          <a:pPr eaLnBrk="1" fontAlgn="auto" latinLnBrk="0" hangingPunct="1"/>
          <a:r>
            <a:rPr kumimoji="1" lang="ja-JP" altLang="ja-JP" sz="800" b="0" i="0" baseline="0">
              <a:solidFill>
                <a:schemeClr val="dk1"/>
              </a:solidFill>
              <a:effectLst/>
              <a:latin typeface="+mn-ea"/>
              <a:ea typeface="+mn-ea"/>
              <a:cs typeface="+mn-cs"/>
            </a:rPr>
            <a:t>＜退職手当負担見込額＞</a:t>
          </a:r>
          <a:endParaRPr lang="ja-JP" altLang="ja-JP" sz="800">
            <a:effectLst/>
            <a:latin typeface="+mn-ea"/>
            <a:ea typeface="+mn-ea"/>
          </a:endParaRPr>
        </a:p>
        <a:p>
          <a:pPr eaLnBrk="1" fontAlgn="auto" latinLnBrk="0" hangingPunct="1"/>
          <a:r>
            <a:rPr kumimoji="1" lang="ja-JP" altLang="ja-JP" sz="800" b="0" i="0" baseline="0">
              <a:solidFill>
                <a:schemeClr val="dk1"/>
              </a:solidFill>
              <a:effectLst/>
              <a:latin typeface="+mn-ea"/>
              <a:ea typeface="+mn-ea"/>
              <a:cs typeface="+mn-cs"/>
            </a:rPr>
            <a:t>　平成</a:t>
          </a:r>
          <a:r>
            <a:rPr kumimoji="1" lang="en-US" altLang="ja-JP" sz="800" b="0" i="0" baseline="0">
              <a:solidFill>
                <a:schemeClr val="dk1"/>
              </a:solidFill>
              <a:effectLst/>
              <a:latin typeface="+mn-ea"/>
              <a:ea typeface="+mn-ea"/>
              <a:cs typeface="+mn-cs"/>
            </a:rPr>
            <a:t>30</a:t>
          </a:r>
          <a:r>
            <a:rPr kumimoji="1" lang="ja-JP" altLang="ja-JP" sz="800" b="0" i="0" baseline="0">
              <a:solidFill>
                <a:schemeClr val="dk1"/>
              </a:solidFill>
              <a:effectLst/>
              <a:latin typeface="+mn-ea"/>
              <a:ea typeface="+mn-ea"/>
              <a:cs typeface="+mn-cs"/>
            </a:rPr>
            <a:t>年度の国体終了後は</a:t>
          </a:r>
          <a:r>
            <a:rPr kumimoji="1" lang="ja-JP" altLang="en-US" sz="800" b="0" i="0" baseline="0">
              <a:solidFill>
                <a:schemeClr val="dk1"/>
              </a:solidFill>
              <a:effectLst/>
              <a:latin typeface="+mn-ea"/>
              <a:ea typeface="+mn-ea"/>
              <a:cs typeface="+mn-cs"/>
            </a:rPr>
            <a:t>同水準を維持している。</a:t>
          </a:r>
          <a:endParaRPr kumimoji="1" lang="en-US" altLang="ja-JP" sz="800" b="0" i="0" baseline="0">
            <a:solidFill>
              <a:schemeClr val="dk1"/>
            </a:solidFill>
            <a:effectLst/>
            <a:latin typeface="+mn-ea"/>
            <a:ea typeface="+mn-ea"/>
            <a:cs typeface="+mn-cs"/>
          </a:endParaRPr>
        </a:p>
        <a:p>
          <a:pPr eaLnBrk="1" fontAlgn="auto" latinLnBrk="0" hangingPunct="1"/>
          <a:r>
            <a:rPr kumimoji="1" lang="ja-JP" altLang="ja-JP" sz="800" b="0" i="0" baseline="0">
              <a:solidFill>
                <a:schemeClr val="dk1"/>
              </a:solidFill>
              <a:effectLst/>
              <a:latin typeface="+mn-ea"/>
              <a:ea typeface="+mn-ea"/>
              <a:cs typeface="+mn-cs"/>
            </a:rPr>
            <a:t>＜設立法人等の負債額等負担見込額＞</a:t>
          </a:r>
          <a:endParaRPr lang="ja-JP" altLang="ja-JP" sz="800">
            <a:effectLst/>
            <a:latin typeface="+mn-ea"/>
            <a:ea typeface="+mn-ea"/>
          </a:endParaRPr>
        </a:p>
        <a:p>
          <a:pPr eaLnBrk="1" fontAlgn="auto" latinLnBrk="0" hangingPunct="1"/>
          <a:r>
            <a:rPr kumimoji="1" lang="ja-JP" altLang="ja-JP" sz="800" b="0" i="0" baseline="0">
              <a:solidFill>
                <a:schemeClr val="dk1"/>
              </a:solidFill>
              <a:effectLst/>
              <a:latin typeface="+mn-ea"/>
              <a:ea typeface="+mn-ea"/>
              <a:cs typeface="+mn-cs"/>
            </a:rPr>
            <a:t>　土地開発公社を解散した平成</a:t>
          </a:r>
          <a:r>
            <a:rPr kumimoji="1" lang="en-US" altLang="ja-JP" sz="800" b="0" i="0" baseline="0">
              <a:solidFill>
                <a:schemeClr val="dk1"/>
              </a:solidFill>
              <a:effectLst/>
              <a:latin typeface="+mn-ea"/>
              <a:ea typeface="+mn-ea"/>
              <a:cs typeface="+mn-cs"/>
            </a:rPr>
            <a:t>27</a:t>
          </a:r>
          <a:r>
            <a:rPr kumimoji="1" lang="ja-JP" altLang="ja-JP" sz="800" b="0" i="0" baseline="0">
              <a:solidFill>
                <a:schemeClr val="dk1"/>
              </a:solidFill>
              <a:effectLst/>
              <a:latin typeface="+mn-ea"/>
              <a:ea typeface="+mn-ea"/>
              <a:cs typeface="+mn-cs"/>
            </a:rPr>
            <a:t>年度に大幅な減となり、令和</a:t>
          </a:r>
          <a:r>
            <a:rPr kumimoji="1" lang="en-US" altLang="ja-JP" sz="800" b="0" i="0" baseline="0">
              <a:solidFill>
                <a:schemeClr val="dk1"/>
              </a:solidFill>
              <a:effectLst/>
              <a:latin typeface="+mn-ea"/>
              <a:ea typeface="+mn-ea"/>
              <a:cs typeface="+mn-cs"/>
            </a:rPr>
            <a:t>2</a:t>
          </a:r>
          <a:r>
            <a:rPr kumimoji="1" lang="ja-JP" altLang="ja-JP" sz="800" b="0" i="0" baseline="0">
              <a:solidFill>
                <a:schemeClr val="dk1"/>
              </a:solidFill>
              <a:effectLst/>
              <a:latin typeface="+mn-ea"/>
              <a:ea typeface="+mn-ea"/>
              <a:cs typeface="+mn-cs"/>
            </a:rPr>
            <a:t>年度に損失補償を行っている法人が完済したことにより０となっている。</a:t>
          </a:r>
          <a:endParaRPr lang="ja-JP" altLang="ja-JP" sz="800">
            <a:effectLst/>
            <a:latin typeface="+mn-ea"/>
            <a:ea typeface="+mn-ea"/>
          </a:endParaRPr>
        </a:p>
        <a:p>
          <a:pPr eaLnBrk="1" fontAlgn="auto" latinLnBrk="0" hangingPunct="1"/>
          <a:r>
            <a:rPr kumimoji="1" lang="ja-JP" altLang="ja-JP" sz="800" b="0" i="0" baseline="0">
              <a:solidFill>
                <a:schemeClr val="dk1"/>
              </a:solidFill>
              <a:effectLst/>
              <a:latin typeface="+mn-ea"/>
              <a:ea typeface="+mn-ea"/>
              <a:cs typeface="+mn-cs"/>
            </a:rPr>
            <a:t>＜組合等連結実質赤字額負担見込額＞</a:t>
          </a:r>
          <a:endParaRPr lang="ja-JP" altLang="ja-JP" sz="800">
            <a:effectLst/>
            <a:latin typeface="+mn-ea"/>
            <a:ea typeface="+mn-ea"/>
          </a:endParaRPr>
        </a:p>
        <a:p>
          <a:pPr eaLnBrk="1" fontAlgn="auto" latinLnBrk="0" hangingPunct="1"/>
          <a:r>
            <a:rPr kumimoji="1" lang="ja-JP" altLang="ja-JP" sz="800" b="0" i="0" baseline="0">
              <a:solidFill>
                <a:schemeClr val="dk1"/>
              </a:solidFill>
              <a:effectLst/>
              <a:latin typeface="+mn-ea"/>
              <a:ea typeface="+mn-ea"/>
              <a:cs typeface="+mn-cs"/>
            </a:rPr>
            <a:t>　公営企業会計を営む一部事務組合の資金不足額が解消し０となっている。</a:t>
          </a:r>
          <a:endParaRPr lang="ja-JP" altLang="ja-JP" sz="800">
            <a:effectLst/>
            <a:latin typeface="+mn-ea"/>
            <a:ea typeface="+mn-ea"/>
          </a:endParaRPr>
        </a:p>
        <a:p>
          <a:pPr eaLnBrk="1" fontAlgn="auto" latinLnBrk="0" hangingPunct="1"/>
          <a:r>
            <a:rPr kumimoji="1" lang="ja-JP" altLang="ja-JP" sz="800" b="0" i="0" baseline="0">
              <a:solidFill>
                <a:schemeClr val="dk1"/>
              </a:solidFill>
              <a:effectLst/>
              <a:latin typeface="+mn-ea"/>
              <a:ea typeface="+mn-ea"/>
              <a:cs typeface="+mn-cs"/>
            </a:rPr>
            <a:t>＜充当可能基金＞</a:t>
          </a:r>
          <a:endParaRPr lang="ja-JP" altLang="ja-JP" sz="800">
            <a:effectLst/>
            <a:latin typeface="+mn-ea"/>
            <a:ea typeface="+mn-ea"/>
          </a:endParaRPr>
        </a:p>
        <a:p>
          <a:pPr eaLnBrk="1" fontAlgn="auto" latinLnBrk="0" hangingPunct="1"/>
          <a:r>
            <a:rPr kumimoji="1" lang="ja-JP" altLang="ja-JP" sz="800" b="0" i="0" baseline="0">
              <a:solidFill>
                <a:schemeClr val="dk1"/>
              </a:solidFill>
              <a:effectLst/>
              <a:latin typeface="+mn-ea"/>
              <a:ea typeface="+mn-ea"/>
              <a:cs typeface="+mn-cs"/>
            </a:rPr>
            <a:t>　平成</a:t>
          </a:r>
          <a:r>
            <a:rPr kumimoji="1" lang="en-US" altLang="ja-JP" sz="800" b="0" i="0" baseline="0">
              <a:solidFill>
                <a:schemeClr val="dk1"/>
              </a:solidFill>
              <a:effectLst/>
              <a:latin typeface="+mn-ea"/>
              <a:ea typeface="+mn-ea"/>
              <a:cs typeface="+mn-cs"/>
            </a:rPr>
            <a:t>30</a:t>
          </a:r>
          <a:r>
            <a:rPr kumimoji="1" lang="ja-JP" altLang="ja-JP" sz="800" b="0" i="0" baseline="0">
              <a:solidFill>
                <a:schemeClr val="dk1"/>
              </a:solidFill>
              <a:effectLst/>
              <a:latin typeface="+mn-ea"/>
              <a:ea typeface="+mn-ea"/>
              <a:cs typeface="+mn-cs"/>
            </a:rPr>
            <a:t>年度以降は</a:t>
          </a:r>
          <a:r>
            <a:rPr kumimoji="1" lang="ja-JP" altLang="en-US" sz="800" b="0" i="0" baseline="0">
              <a:solidFill>
                <a:schemeClr val="dk1"/>
              </a:solidFill>
              <a:effectLst/>
              <a:latin typeface="+mn-ea"/>
              <a:ea typeface="+mn-ea"/>
              <a:cs typeface="+mn-cs"/>
            </a:rPr>
            <a:t>基金への</a:t>
          </a:r>
          <a:r>
            <a:rPr kumimoji="1" lang="ja-JP" altLang="ja-JP" sz="800" b="0" i="0" baseline="0">
              <a:solidFill>
                <a:schemeClr val="dk1"/>
              </a:solidFill>
              <a:effectLst/>
              <a:latin typeface="+mn-ea"/>
              <a:ea typeface="+mn-ea"/>
              <a:cs typeface="+mn-cs"/>
            </a:rPr>
            <a:t>積立てを行ったことにより増加している。</a:t>
          </a:r>
          <a:endParaRPr lang="ja-JP" altLang="ja-JP" sz="800">
            <a:effectLst/>
            <a:latin typeface="+mn-ea"/>
            <a:ea typeface="+mn-ea"/>
          </a:endParaRPr>
        </a:p>
        <a:p>
          <a:pPr eaLnBrk="1" fontAlgn="auto" latinLnBrk="0" hangingPunct="1"/>
          <a:r>
            <a:rPr kumimoji="1" lang="ja-JP" altLang="ja-JP" sz="800" b="0" i="0" baseline="0">
              <a:solidFill>
                <a:schemeClr val="dk1"/>
              </a:solidFill>
              <a:effectLst/>
              <a:latin typeface="+mn-ea"/>
              <a:ea typeface="+mn-ea"/>
              <a:cs typeface="+mn-cs"/>
            </a:rPr>
            <a:t>＜充当可能特定歳入＞</a:t>
          </a:r>
          <a:endParaRPr lang="ja-JP" altLang="ja-JP" sz="800">
            <a:effectLst/>
            <a:latin typeface="+mn-ea"/>
            <a:ea typeface="+mn-ea"/>
          </a:endParaRPr>
        </a:p>
        <a:p>
          <a:pPr eaLnBrk="1" fontAlgn="auto" latinLnBrk="0" hangingPunct="1"/>
          <a:r>
            <a:rPr kumimoji="1" lang="ja-JP" altLang="ja-JP" sz="800" b="0" i="0" baseline="0">
              <a:solidFill>
                <a:schemeClr val="dk1"/>
              </a:solidFill>
              <a:effectLst/>
              <a:latin typeface="+mn-ea"/>
              <a:ea typeface="+mn-ea"/>
              <a:cs typeface="+mn-cs"/>
            </a:rPr>
            <a:t>　都市計画税と市営住宅使用料</a:t>
          </a:r>
          <a:r>
            <a:rPr kumimoji="1" lang="ja-JP" altLang="en-US" sz="800" b="0" i="0" baseline="0">
              <a:solidFill>
                <a:schemeClr val="dk1"/>
              </a:solidFill>
              <a:effectLst/>
              <a:latin typeface="+mn-ea"/>
              <a:ea typeface="+mn-ea"/>
              <a:cs typeface="+mn-cs"/>
            </a:rPr>
            <a:t>の</a:t>
          </a:r>
          <a:r>
            <a:rPr kumimoji="1" lang="ja-JP" altLang="ja-JP" sz="800" b="0" i="0" baseline="0">
              <a:solidFill>
                <a:schemeClr val="dk1"/>
              </a:solidFill>
              <a:effectLst/>
              <a:latin typeface="+mn-ea"/>
              <a:ea typeface="+mn-ea"/>
              <a:cs typeface="+mn-cs"/>
            </a:rPr>
            <a:t>減少</a:t>
          </a:r>
          <a:r>
            <a:rPr kumimoji="1" lang="ja-JP" altLang="en-US" sz="800" b="0" i="0" baseline="0">
              <a:solidFill>
                <a:schemeClr val="dk1"/>
              </a:solidFill>
              <a:effectLst/>
              <a:latin typeface="+mn-ea"/>
              <a:ea typeface="+mn-ea"/>
              <a:cs typeface="+mn-cs"/>
            </a:rPr>
            <a:t>等</a:t>
          </a:r>
          <a:r>
            <a:rPr kumimoji="1" lang="ja-JP" altLang="ja-JP" sz="800" b="0" i="0" baseline="0">
              <a:solidFill>
                <a:schemeClr val="dk1"/>
              </a:solidFill>
              <a:effectLst/>
              <a:latin typeface="+mn-ea"/>
              <a:ea typeface="+mn-ea"/>
              <a:cs typeface="+mn-cs"/>
            </a:rPr>
            <a:t>に伴い</a:t>
          </a:r>
          <a:r>
            <a:rPr kumimoji="1" lang="ja-JP" altLang="en-US" sz="800" b="0" i="0" baseline="0">
              <a:solidFill>
                <a:schemeClr val="dk1"/>
              </a:solidFill>
              <a:effectLst/>
              <a:latin typeface="+mn-ea"/>
              <a:ea typeface="+mn-ea"/>
              <a:cs typeface="+mn-cs"/>
            </a:rPr>
            <a:t>充当見込み額が減少している。</a:t>
          </a:r>
          <a:endParaRPr lang="ja-JP" altLang="ja-JP" sz="800">
            <a:effectLst/>
            <a:latin typeface="+mn-ea"/>
            <a:ea typeface="+mn-ea"/>
          </a:endParaRPr>
        </a:p>
        <a:p>
          <a:pPr eaLnBrk="1" fontAlgn="auto" latinLnBrk="0" hangingPunct="1"/>
          <a:r>
            <a:rPr kumimoji="1" lang="ja-JP" altLang="ja-JP" sz="800" b="0" i="0" baseline="0">
              <a:solidFill>
                <a:schemeClr val="dk1"/>
              </a:solidFill>
              <a:effectLst/>
              <a:latin typeface="+mn-ea"/>
              <a:ea typeface="+mn-ea"/>
              <a:cs typeface="+mn-cs"/>
            </a:rPr>
            <a:t>＜基準財政需要額算入見込額＞</a:t>
          </a:r>
          <a:endParaRPr lang="ja-JP" altLang="ja-JP" sz="800">
            <a:effectLst/>
            <a:latin typeface="+mn-ea"/>
            <a:ea typeface="+mn-ea"/>
          </a:endParaRPr>
        </a:p>
        <a:p>
          <a:pPr eaLnBrk="1" fontAlgn="auto" latinLnBrk="0" hangingPunct="1"/>
          <a:r>
            <a:rPr kumimoji="1" lang="ja-JP" altLang="ja-JP" sz="800" b="0" i="0" baseline="0">
              <a:solidFill>
                <a:schemeClr val="dk1"/>
              </a:solidFill>
              <a:effectLst/>
              <a:latin typeface="+mn-ea"/>
              <a:ea typeface="+mn-ea"/>
              <a:cs typeface="+mn-cs"/>
            </a:rPr>
            <a:t>　</a:t>
          </a:r>
          <a:r>
            <a:rPr kumimoji="1" lang="ja-JP" altLang="en-US" sz="800" b="0" i="0" baseline="0">
              <a:solidFill>
                <a:schemeClr val="dk1"/>
              </a:solidFill>
              <a:effectLst/>
              <a:latin typeface="+mn-ea"/>
              <a:ea typeface="+mn-ea"/>
              <a:cs typeface="+mn-cs"/>
            </a:rPr>
            <a:t>下水道事業、公債費等</a:t>
          </a:r>
          <a:r>
            <a:rPr kumimoji="1" lang="ja-JP" altLang="ja-JP" sz="800" b="0" i="0" baseline="0">
              <a:solidFill>
                <a:schemeClr val="dk1"/>
              </a:solidFill>
              <a:effectLst/>
              <a:latin typeface="+mn-ea"/>
              <a:ea typeface="+mn-ea"/>
              <a:cs typeface="+mn-cs"/>
            </a:rPr>
            <a:t>にかかる基準財政需要額算入見込額が減少していることにより減少している。</a:t>
          </a:r>
          <a:endParaRPr lang="ja-JP" altLang="ja-JP" sz="800">
            <a:effectLst/>
            <a:latin typeface="+mn-ea"/>
            <a:ea typeface="+mn-ea"/>
          </a:endParaRPr>
        </a:p>
        <a:p>
          <a:pPr eaLnBrk="1" fontAlgn="auto" latinLnBrk="0" hangingPunct="1"/>
          <a:r>
            <a:rPr kumimoji="1" lang="ja-JP" altLang="ja-JP" sz="800" b="0" i="0" baseline="0">
              <a:solidFill>
                <a:schemeClr val="dk1"/>
              </a:solidFill>
              <a:effectLst/>
              <a:latin typeface="+mn-ea"/>
              <a:ea typeface="+mn-ea"/>
              <a:cs typeface="+mn-cs"/>
            </a:rPr>
            <a:t>＜将来負担比率の分子＞</a:t>
          </a:r>
          <a:endParaRPr lang="ja-JP" altLang="ja-JP" sz="800">
            <a:effectLst/>
            <a:latin typeface="+mn-ea"/>
            <a:ea typeface="+mn-ea"/>
          </a:endParaRPr>
        </a:p>
        <a:p>
          <a:pPr eaLnBrk="1" fontAlgn="auto" latinLnBrk="0" hangingPunct="1"/>
          <a:r>
            <a:rPr kumimoji="1" lang="ja-JP" altLang="ja-JP" sz="800" b="0" i="0" baseline="0">
              <a:solidFill>
                <a:schemeClr val="dk1"/>
              </a:solidFill>
              <a:effectLst/>
              <a:latin typeface="+mn-ea"/>
              <a:ea typeface="+mn-ea"/>
              <a:cs typeface="+mn-cs"/>
            </a:rPr>
            <a:t>　令和</a:t>
          </a:r>
          <a:r>
            <a:rPr kumimoji="1" lang="en-US" altLang="ja-JP" sz="800" b="0" i="0" baseline="0">
              <a:solidFill>
                <a:schemeClr val="dk1"/>
              </a:solidFill>
              <a:effectLst/>
              <a:latin typeface="+mn-ea"/>
              <a:ea typeface="+mn-ea"/>
              <a:cs typeface="+mn-cs"/>
            </a:rPr>
            <a:t>3</a:t>
          </a:r>
          <a:r>
            <a:rPr kumimoji="1" lang="ja-JP" altLang="ja-JP" sz="800" b="0" i="0" baseline="0">
              <a:solidFill>
                <a:schemeClr val="dk1"/>
              </a:solidFill>
              <a:effectLst/>
              <a:latin typeface="+mn-ea"/>
              <a:ea typeface="+mn-ea"/>
              <a:cs typeface="+mn-cs"/>
            </a:rPr>
            <a:t>年度</a:t>
          </a:r>
          <a:r>
            <a:rPr kumimoji="1" lang="ja-JP" altLang="en-US" sz="800" b="0" i="0" baseline="0">
              <a:solidFill>
                <a:schemeClr val="dk1"/>
              </a:solidFill>
              <a:effectLst/>
              <a:latin typeface="+mn-ea"/>
              <a:ea typeface="+mn-ea"/>
              <a:cs typeface="+mn-cs"/>
            </a:rPr>
            <a:t>・</a:t>
          </a:r>
          <a:r>
            <a:rPr kumimoji="1" lang="ja-JP" altLang="ja-JP" sz="800" b="0" i="0" baseline="0">
              <a:solidFill>
                <a:schemeClr val="dk1"/>
              </a:solidFill>
              <a:effectLst/>
              <a:latin typeface="+mn-ea"/>
              <a:ea typeface="+mn-ea"/>
              <a:cs typeface="+mn-cs"/>
            </a:rPr>
            <a:t>４年度には主に広域ごみ</a:t>
          </a:r>
          <a:r>
            <a:rPr kumimoji="1" lang="ja-JP" altLang="en-US" sz="800" b="0" i="0" baseline="0">
              <a:solidFill>
                <a:schemeClr val="dk1"/>
              </a:solidFill>
              <a:effectLst/>
              <a:latin typeface="+mn-ea"/>
              <a:ea typeface="+mn-ea"/>
              <a:cs typeface="+mn-cs"/>
            </a:rPr>
            <a:t>焼却</a:t>
          </a:r>
          <a:r>
            <a:rPr kumimoji="1" lang="ja-JP" altLang="ja-JP" sz="800" b="0" i="0" baseline="0">
              <a:solidFill>
                <a:schemeClr val="dk1"/>
              </a:solidFill>
              <a:effectLst/>
              <a:latin typeface="+mn-ea"/>
              <a:ea typeface="+mn-ea"/>
              <a:cs typeface="+mn-cs"/>
            </a:rPr>
            <a:t>施設の本体整備に係る地方債借入開始による組合等負担等見込額の</a:t>
          </a:r>
          <a:r>
            <a:rPr kumimoji="1" lang="ja-JP" altLang="en-US" sz="800" b="0" i="0" baseline="0">
              <a:solidFill>
                <a:schemeClr val="dk1"/>
              </a:solidFill>
              <a:effectLst/>
              <a:latin typeface="+mn-ea"/>
              <a:ea typeface="+mn-ea"/>
              <a:cs typeface="+mn-cs"/>
            </a:rPr>
            <a:t>増加</a:t>
          </a:r>
          <a:r>
            <a:rPr kumimoji="1" lang="ja-JP" altLang="ja-JP" sz="800" b="0" i="0" baseline="0">
              <a:solidFill>
                <a:schemeClr val="dk1"/>
              </a:solidFill>
              <a:effectLst/>
              <a:latin typeface="+mn-ea"/>
              <a:ea typeface="+mn-ea"/>
              <a:cs typeface="+mn-cs"/>
            </a:rPr>
            <a:t>により</a:t>
          </a:r>
          <a:r>
            <a:rPr kumimoji="1" lang="ja-JP" altLang="en-US" sz="800" b="0" i="0" baseline="0">
              <a:solidFill>
                <a:schemeClr val="dk1"/>
              </a:solidFill>
              <a:effectLst/>
              <a:latin typeface="+mn-ea"/>
              <a:ea typeface="+mn-ea"/>
              <a:cs typeface="+mn-cs"/>
            </a:rPr>
            <a:t>比率が</a:t>
          </a:r>
          <a:r>
            <a:rPr kumimoji="1" lang="ja-JP" altLang="ja-JP" sz="800" b="0" i="0" baseline="0">
              <a:solidFill>
                <a:schemeClr val="dk1"/>
              </a:solidFill>
              <a:effectLst/>
              <a:latin typeface="+mn-ea"/>
              <a:ea typeface="+mn-ea"/>
              <a:cs typeface="+mn-cs"/>
            </a:rPr>
            <a:t>増に転じたが、令和５年度</a:t>
          </a:r>
          <a:r>
            <a:rPr kumimoji="1" lang="ja-JP" altLang="en-US" sz="800" b="0" i="0" baseline="0">
              <a:solidFill>
                <a:schemeClr val="dk1"/>
              </a:solidFill>
              <a:effectLst/>
              <a:latin typeface="+mn-ea"/>
              <a:ea typeface="+mn-ea"/>
              <a:cs typeface="+mn-cs"/>
            </a:rPr>
            <a:t>以降</a:t>
          </a:r>
          <a:r>
            <a:rPr kumimoji="1" lang="ja-JP" altLang="ja-JP" sz="800" b="0" i="0" baseline="0">
              <a:solidFill>
                <a:schemeClr val="dk1"/>
              </a:solidFill>
              <a:effectLst/>
              <a:latin typeface="+mn-ea"/>
              <a:ea typeface="+mn-ea"/>
              <a:cs typeface="+mn-cs"/>
            </a:rPr>
            <a:t>は</a:t>
          </a:r>
          <a:r>
            <a:rPr kumimoji="1" lang="ja-JP" altLang="en-US" sz="800" b="0" i="0" baseline="0">
              <a:solidFill>
                <a:schemeClr val="dk1"/>
              </a:solidFill>
              <a:effectLst/>
              <a:latin typeface="+mn-ea"/>
              <a:ea typeface="+mn-ea"/>
              <a:cs typeface="+mn-cs"/>
            </a:rPr>
            <a:t>、</a:t>
          </a:r>
          <a:r>
            <a:rPr kumimoji="1" lang="ja-JP" altLang="ja-JP" sz="800" b="0" i="0" baseline="0">
              <a:solidFill>
                <a:schemeClr val="dk1"/>
              </a:solidFill>
              <a:effectLst/>
              <a:latin typeface="+mn-ea"/>
              <a:ea typeface="+mn-ea"/>
              <a:cs typeface="+mn-cs"/>
            </a:rPr>
            <a:t>起債残高や公営企業会計等繰入見込額の減少等により減少に転じている。</a:t>
          </a:r>
          <a:endParaRPr lang="ja-JP" altLang="ja-JP" sz="800">
            <a:effectLst/>
            <a:latin typeface="+mn-ea"/>
            <a:ea typeface="+mn-ea"/>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福井県小浜市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ea"/>
              <a:ea typeface="+mn-ea"/>
              <a:cs typeface="+mn-cs"/>
            </a:rPr>
            <a:t>（増減理由）</a:t>
          </a:r>
          <a:endParaRPr lang="ja-JP" altLang="ja-JP" sz="1400">
            <a:effectLst/>
            <a:latin typeface="+mn-ea"/>
            <a:ea typeface="+mn-ea"/>
          </a:endParaRPr>
        </a:p>
        <a:p>
          <a:r>
            <a:rPr kumimoji="1" lang="ja-JP" altLang="ja-JP" sz="1400">
              <a:solidFill>
                <a:schemeClr val="dk1"/>
              </a:solidFill>
              <a:effectLst/>
              <a:latin typeface="+mn-ea"/>
              <a:ea typeface="+mn-ea"/>
              <a:cs typeface="+mn-cs"/>
            </a:rPr>
            <a:t>　令和元年度以降は</a:t>
          </a:r>
          <a:r>
            <a:rPr kumimoji="1" lang="ja-JP" altLang="en-US" sz="1400">
              <a:solidFill>
                <a:schemeClr val="dk1"/>
              </a:solidFill>
              <a:effectLst/>
              <a:latin typeface="+mn-ea"/>
              <a:ea typeface="+mn-ea"/>
              <a:cs typeface="+mn-cs"/>
            </a:rPr>
            <a:t>、</a:t>
          </a:r>
          <a:r>
            <a:rPr kumimoji="1" lang="ja-JP" altLang="ja-JP" sz="1400">
              <a:solidFill>
                <a:schemeClr val="dk1"/>
              </a:solidFill>
              <a:effectLst/>
              <a:latin typeface="+mn-ea"/>
              <a:ea typeface="+mn-ea"/>
              <a:cs typeface="+mn-cs"/>
            </a:rPr>
            <a:t>小学校建設事業等が完了したことに伴い、財政調整基金への積み立てを行ったこと、普通交付税の追加交付や土地売却益等を減債基金へ積み立てたこと、森林環境譲与税創設や新型コロナウイルスに係る利子補給制度の開始により新たな特定目的基金を設置したことから残高が</a:t>
          </a:r>
          <a:r>
            <a:rPr kumimoji="1" lang="ja-JP" altLang="en-US" sz="1400">
              <a:solidFill>
                <a:schemeClr val="dk1"/>
              </a:solidFill>
              <a:effectLst/>
              <a:latin typeface="+mn-ea"/>
              <a:ea typeface="+mn-ea"/>
              <a:cs typeface="+mn-cs"/>
            </a:rPr>
            <a:t>増加している。さらに令和６年度は、ふるさと納税寄附金の増加により積み増したことにより、</a:t>
          </a:r>
          <a:r>
            <a:rPr kumimoji="1" lang="ja-JP" altLang="ja-JP" sz="1400">
              <a:solidFill>
                <a:schemeClr val="dk1"/>
              </a:solidFill>
              <a:effectLst/>
              <a:latin typeface="+mn-ea"/>
              <a:ea typeface="+mn-ea"/>
              <a:cs typeface="+mn-cs"/>
            </a:rPr>
            <a:t>令和</a:t>
          </a:r>
          <a:r>
            <a:rPr kumimoji="1" lang="ja-JP" altLang="en-US" sz="1400">
              <a:solidFill>
                <a:schemeClr val="dk1"/>
              </a:solidFill>
              <a:effectLst/>
              <a:latin typeface="+mn-ea"/>
              <a:ea typeface="+mn-ea"/>
              <a:cs typeface="+mn-cs"/>
            </a:rPr>
            <a:t>４</a:t>
          </a:r>
          <a:r>
            <a:rPr kumimoji="1" lang="ja-JP" altLang="ja-JP" sz="1400">
              <a:solidFill>
                <a:schemeClr val="dk1"/>
              </a:solidFill>
              <a:effectLst/>
              <a:latin typeface="+mn-ea"/>
              <a:ea typeface="+mn-ea"/>
              <a:cs typeface="+mn-cs"/>
            </a:rPr>
            <a:t>年度の</a:t>
          </a:r>
          <a:r>
            <a:rPr kumimoji="1" lang="en-US" altLang="ja-JP" sz="1400">
              <a:solidFill>
                <a:schemeClr val="dk1"/>
              </a:solidFill>
              <a:effectLst/>
              <a:latin typeface="+mn-ea"/>
              <a:ea typeface="+mn-ea"/>
              <a:cs typeface="+mn-cs"/>
            </a:rPr>
            <a:t>3,501</a:t>
          </a:r>
          <a:r>
            <a:rPr kumimoji="1" lang="ja-JP" altLang="ja-JP" sz="1400">
              <a:solidFill>
                <a:schemeClr val="dk1"/>
              </a:solidFill>
              <a:effectLst/>
              <a:latin typeface="+mn-ea"/>
              <a:ea typeface="+mn-ea"/>
              <a:cs typeface="+mn-cs"/>
            </a:rPr>
            <a:t>百万円から令和</a:t>
          </a:r>
          <a:r>
            <a:rPr kumimoji="1" lang="ja-JP" altLang="en-US" sz="1400">
              <a:solidFill>
                <a:schemeClr val="dk1"/>
              </a:solidFill>
              <a:effectLst/>
              <a:latin typeface="+mn-ea"/>
              <a:ea typeface="+mn-ea"/>
              <a:cs typeface="+mn-cs"/>
            </a:rPr>
            <a:t>６</a:t>
          </a:r>
          <a:r>
            <a:rPr kumimoji="1" lang="ja-JP" altLang="ja-JP" sz="1400">
              <a:solidFill>
                <a:schemeClr val="dk1"/>
              </a:solidFill>
              <a:effectLst/>
              <a:latin typeface="+mn-ea"/>
              <a:ea typeface="+mn-ea"/>
              <a:cs typeface="+mn-cs"/>
            </a:rPr>
            <a:t>年度末には</a:t>
          </a:r>
          <a:r>
            <a:rPr kumimoji="1" lang="en-US" altLang="ja-JP" sz="1400">
              <a:solidFill>
                <a:schemeClr val="dk1"/>
              </a:solidFill>
              <a:effectLst/>
              <a:latin typeface="+mn-ea"/>
              <a:ea typeface="+mn-ea"/>
              <a:cs typeface="+mn-cs"/>
            </a:rPr>
            <a:t>3,780</a:t>
          </a:r>
          <a:r>
            <a:rPr kumimoji="1" lang="ja-JP" altLang="ja-JP" sz="1400">
              <a:solidFill>
                <a:schemeClr val="dk1"/>
              </a:solidFill>
              <a:effectLst/>
              <a:latin typeface="+mn-ea"/>
              <a:ea typeface="+mn-ea"/>
              <a:cs typeface="+mn-cs"/>
            </a:rPr>
            <a:t>百万円へと</a:t>
          </a:r>
          <a:r>
            <a:rPr kumimoji="1" lang="en-US" altLang="ja-JP" sz="1400">
              <a:solidFill>
                <a:schemeClr val="dk1"/>
              </a:solidFill>
              <a:effectLst/>
              <a:latin typeface="+mn-ea"/>
              <a:ea typeface="+mn-ea"/>
              <a:cs typeface="+mn-cs"/>
            </a:rPr>
            <a:t>279</a:t>
          </a:r>
          <a:r>
            <a:rPr kumimoji="1" lang="ja-JP" altLang="ja-JP" sz="1400">
              <a:solidFill>
                <a:schemeClr val="dk1"/>
              </a:solidFill>
              <a:effectLst/>
              <a:latin typeface="+mn-ea"/>
              <a:ea typeface="+mn-ea"/>
              <a:cs typeface="+mn-cs"/>
            </a:rPr>
            <a:t>百万円増加した。</a:t>
          </a:r>
          <a:endParaRPr kumimoji="1" lang="en-US" altLang="ja-JP" sz="1400">
            <a:solidFill>
              <a:schemeClr val="dk1"/>
            </a:solidFill>
            <a:effectLst/>
            <a:latin typeface="+mn-ea"/>
            <a:ea typeface="+mn-ea"/>
            <a:cs typeface="+mn-cs"/>
          </a:endParaRPr>
        </a:p>
        <a:p>
          <a:endParaRPr lang="ja-JP" altLang="ja-JP" sz="1400">
            <a:effectLst/>
            <a:latin typeface="+mn-ea"/>
            <a:ea typeface="+mn-ea"/>
          </a:endParaRPr>
        </a:p>
        <a:p>
          <a:r>
            <a:rPr kumimoji="1" lang="ja-JP" altLang="ja-JP" sz="1400">
              <a:solidFill>
                <a:schemeClr val="dk1"/>
              </a:solidFill>
              <a:effectLst/>
              <a:latin typeface="+mn-ea"/>
              <a:ea typeface="+mn-ea"/>
              <a:cs typeface="+mn-cs"/>
            </a:rPr>
            <a:t>（今後の方針）</a:t>
          </a:r>
          <a:endParaRPr lang="ja-JP" altLang="ja-JP" sz="1400">
            <a:effectLst/>
            <a:latin typeface="+mn-ea"/>
            <a:ea typeface="+mn-ea"/>
          </a:endParaRPr>
        </a:p>
        <a:p>
          <a:r>
            <a:rPr kumimoji="1" lang="ja-JP" altLang="ja-JP" sz="1400">
              <a:solidFill>
                <a:schemeClr val="dk1"/>
              </a:solidFill>
              <a:effectLst/>
              <a:latin typeface="+mn-ea"/>
              <a:ea typeface="+mn-ea"/>
              <a:cs typeface="+mn-cs"/>
            </a:rPr>
            <a:t>　健康管理センターの建替えや広域ごみ</a:t>
          </a:r>
          <a:r>
            <a:rPr kumimoji="1" lang="ja-JP" altLang="en-US" sz="1400">
              <a:solidFill>
                <a:schemeClr val="dk1"/>
              </a:solidFill>
              <a:effectLst/>
              <a:latin typeface="+mn-ea"/>
              <a:ea typeface="+mn-ea"/>
              <a:cs typeface="+mn-cs"/>
            </a:rPr>
            <a:t>焼却</a:t>
          </a:r>
          <a:r>
            <a:rPr kumimoji="1" lang="ja-JP" altLang="ja-JP" sz="1400">
              <a:solidFill>
                <a:schemeClr val="dk1"/>
              </a:solidFill>
              <a:effectLst/>
              <a:latin typeface="+mn-ea"/>
              <a:ea typeface="+mn-ea"/>
              <a:cs typeface="+mn-cs"/>
            </a:rPr>
            <a:t>施設整備などの大型事業については一旦終了したものの、広域斎場の整備や県営産業団地の造成といった大規模な投資的事業が控えている。決算の状況を踏まえながら今後の財政需要に対応するために各基金に可能な限り積み立てを行うとともに、不測の事態には機動的に対応するために基金を活用していく。</a:t>
          </a:r>
          <a:endParaRPr lang="ja-JP" altLang="ja-JP" sz="1400">
            <a:effectLst/>
            <a:latin typeface="+mn-ea"/>
            <a:ea typeface="+mn-ea"/>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（基金の使途）</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環境衛生施設整備基金：快適で住みよい社会の実現を</a:t>
          </a:r>
          <a:r>
            <a:rPr kumimoji="1" lang="ja-JP" altLang="en-US" sz="1400">
              <a:solidFill>
                <a:schemeClr val="dk1"/>
              </a:solidFill>
              <a:effectLst/>
              <a:latin typeface="+mn-lt"/>
              <a:ea typeface="+mn-ea"/>
              <a:cs typeface="+mn-cs"/>
            </a:rPr>
            <a:t>目指し</a:t>
          </a:r>
          <a:r>
            <a:rPr kumimoji="1" lang="ja-JP" altLang="ja-JP" sz="1400">
              <a:solidFill>
                <a:schemeClr val="dk1"/>
              </a:solidFill>
              <a:effectLst/>
              <a:latin typeface="+mn-lt"/>
              <a:ea typeface="+mn-ea"/>
              <a:cs typeface="+mn-cs"/>
            </a:rPr>
            <a:t>、一般廃棄物処理施設および火葬場の建設、修繕など施設の整備を図る</a:t>
          </a:r>
          <a:r>
            <a:rPr kumimoji="1" lang="ja-JP" altLang="en-US" sz="1400">
              <a:solidFill>
                <a:schemeClr val="dk1"/>
              </a:solidFill>
              <a:effectLst/>
              <a:latin typeface="+mn-lt"/>
              <a:ea typeface="+mn-ea"/>
              <a:cs typeface="+mn-cs"/>
            </a:rPr>
            <a:t>。</a:t>
          </a:r>
          <a:endParaRPr kumimoji="1" lang="en-US" altLang="ja-JP" sz="14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駐車場整備基金：駐車場の機器更新、大規模修繕など施設の整備を実施し、安定した市営駐車場の管理運営を行う。</a:t>
          </a:r>
          <a:endParaRPr lang="ja-JP" altLang="ja-JP" sz="1400">
            <a:effectLst/>
          </a:endParaRPr>
        </a:p>
        <a:p>
          <a:endParaRPr kumimoji="1" lang="en-US" altLang="ja-JP" sz="1400">
            <a:solidFill>
              <a:schemeClr val="dk1"/>
            </a:solidFill>
            <a:effectLst/>
            <a:latin typeface="+mn-lt"/>
            <a:ea typeface="+mn-ea"/>
            <a:cs typeface="+mn-cs"/>
          </a:endParaRPr>
        </a:p>
        <a:p>
          <a:r>
            <a:rPr kumimoji="1" lang="ja-JP" altLang="ja-JP" sz="1400">
              <a:solidFill>
                <a:schemeClr val="dk1"/>
              </a:solidFill>
              <a:effectLst/>
              <a:latin typeface="+mn-lt"/>
              <a:ea typeface="+mn-ea"/>
              <a:cs typeface="+mn-cs"/>
            </a:rPr>
            <a:t>（増減理由）</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森林環境譲与税基金：森林環境譲与税の交付額が増額となったことにより増加した</a:t>
          </a:r>
          <a:r>
            <a:rPr kumimoji="1" lang="ja-JP" altLang="en-US" sz="1400">
              <a:solidFill>
                <a:schemeClr val="dk1"/>
              </a:solidFill>
              <a:effectLst/>
              <a:latin typeface="+mn-lt"/>
              <a:ea typeface="+mn-ea"/>
              <a:cs typeface="+mn-cs"/>
            </a:rPr>
            <a:t>。</a:t>
          </a:r>
          <a:endParaRPr kumimoji="1" lang="en-US" altLang="ja-JP" sz="1400">
            <a:solidFill>
              <a:schemeClr val="dk1"/>
            </a:solidFill>
            <a:effectLst/>
            <a:latin typeface="+mn-lt"/>
            <a:ea typeface="+mn-ea"/>
            <a:cs typeface="+mn-cs"/>
          </a:endParaRPr>
        </a:p>
        <a:p>
          <a:pPr eaLnBrk="1" fontAlgn="auto" latinLnBrk="0" hangingPunct="1"/>
          <a:r>
            <a:rPr kumimoji="1" lang="ja-JP" altLang="en-US" sz="1400">
              <a:solidFill>
                <a:schemeClr val="dk1"/>
              </a:solidFill>
              <a:effectLst/>
              <a:latin typeface="+mn-lt"/>
              <a:ea typeface="+mn-ea"/>
              <a:cs typeface="+mn-cs"/>
            </a:rPr>
            <a:t>スポーツ振興基金</a:t>
          </a:r>
          <a:r>
            <a:rPr kumimoji="1" lang="ja-JP" altLang="ja-JP" sz="1400">
              <a:solidFill>
                <a:schemeClr val="dk1"/>
              </a:solidFill>
              <a:effectLst/>
              <a:latin typeface="+mn-lt"/>
              <a:ea typeface="+mn-ea"/>
              <a:cs typeface="+mn-cs"/>
            </a:rPr>
            <a:t>：将来的な機器更新や大規模修繕に備えた</a:t>
          </a:r>
          <a:r>
            <a:rPr kumimoji="1" lang="ja-JP" altLang="en-US" sz="1400">
              <a:solidFill>
                <a:schemeClr val="dk1"/>
              </a:solidFill>
              <a:effectLst/>
              <a:latin typeface="+mn-lt"/>
              <a:ea typeface="+mn-ea"/>
              <a:cs typeface="+mn-cs"/>
            </a:rPr>
            <a:t>、</a:t>
          </a:r>
          <a:r>
            <a:rPr kumimoji="1" lang="ja-JP" altLang="ja-JP" sz="1400">
              <a:solidFill>
                <a:schemeClr val="dk1"/>
              </a:solidFill>
              <a:effectLst/>
              <a:latin typeface="+mn-lt"/>
              <a:ea typeface="+mn-ea"/>
              <a:cs typeface="+mn-cs"/>
            </a:rPr>
            <a:t>計画的な積立により増加した。</a:t>
          </a:r>
          <a:endParaRPr kumimoji="1" lang="en-US" altLang="ja-JP" sz="1400">
            <a:solidFill>
              <a:schemeClr val="dk1"/>
            </a:solidFill>
            <a:effectLst/>
            <a:latin typeface="+mn-lt"/>
            <a:ea typeface="+mn-ea"/>
            <a:cs typeface="+mn-cs"/>
          </a:endParaRPr>
        </a:p>
        <a:p>
          <a:pPr eaLnBrk="1" fontAlgn="auto" latinLnBrk="0" hangingPunct="1"/>
          <a:endParaRPr kumimoji="1" lang="en-US" altLang="ja-JP" sz="14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mn-lt"/>
              <a:ea typeface="+mn-ea"/>
              <a:cs typeface="+mn-cs"/>
            </a:rPr>
            <a:t>駐車場整備基金：駐車場整備</a:t>
          </a:r>
          <a:r>
            <a:rPr kumimoji="1" lang="ja-JP" altLang="ja-JP" sz="1400">
              <a:solidFill>
                <a:schemeClr val="dk1"/>
              </a:solidFill>
              <a:effectLst/>
              <a:latin typeface="+mn-lt"/>
              <a:ea typeface="+mn-ea"/>
              <a:cs typeface="+mn-cs"/>
            </a:rPr>
            <a:t>事業実施のため、取崩しを行い減少した。</a:t>
          </a:r>
          <a:endParaRPr kumimoji="1" lang="en-US" altLang="ja-JP" sz="14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mn-lt"/>
              <a:ea typeface="+mn-ea"/>
              <a:cs typeface="+mn-cs"/>
            </a:rPr>
            <a:t>活性化基金：</a:t>
          </a:r>
          <a:r>
            <a:rPr kumimoji="1" lang="ja-JP" altLang="ja-JP" sz="1400">
              <a:solidFill>
                <a:schemeClr val="dk1"/>
              </a:solidFill>
              <a:effectLst/>
              <a:latin typeface="+mn-lt"/>
              <a:ea typeface="+mn-ea"/>
              <a:cs typeface="+mn-cs"/>
            </a:rPr>
            <a:t>魅力あふれる地域社会を実現</a:t>
          </a:r>
          <a:r>
            <a:rPr kumimoji="1" lang="ja-JP" altLang="en-US" sz="1400">
              <a:solidFill>
                <a:schemeClr val="dk1"/>
              </a:solidFill>
              <a:effectLst/>
              <a:latin typeface="+mn-lt"/>
              <a:ea typeface="+mn-ea"/>
              <a:cs typeface="+mn-cs"/>
            </a:rPr>
            <a:t>に向けた</a:t>
          </a:r>
          <a:r>
            <a:rPr kumimoji="1" lang="ja-JP" altLang="ja-JP" sz="1400">
              <a:solidFill>
                <a:schemeClr val="dk1"/>
              </a:solidFill>
              <a:effectLst/>
              <a:latin typeface="+mn-lt"/>
              <a:ea typeface="+mn-ea"/>
              <a:cs typeface="+mn-cs"/>
            </a:rPr>
            <a:t>事業実施のため、取崩しを行い減少した。</a:t>
          </a:r>
          <a:endParaRPr lang="ja-JP" altLang="ja-JP" sz="1400">
            <a:effectLst/>
          </a:endParaRPr>
        </a:p>
        <a:p>
          <a:pPr eaLnBrk="1" fontAlgn="auto" latinLnBrk="0" hangingPunct="1"/>
          <a:endParaRPr lang="ja-JP" altLang="ja-JP" sz="1400">
            <a:effectLst/>
          </a:endParaRPr>
        </a:p>
        <a:p>
          <a:endParaRPr kumimoji="1" lang="en-US" altLang="ja-JP" sz="1400">
            <a:solidFill>
              <a:schemeClr val="dk1"/>
            </a:solidFill>
            <a:effectLst/>
            <a:latin typeface="+mn-lt"/>
            <a:ea typeface="+mn-ea"/>
            <a:cs typeface="+mn-cs"/>
          </a:endParaRPr>
        </a:p>
        <a:p>
          <a:r>
            <a:rPr kumimoji="1" lang="ja-JP" altLang="ja-JP" sz="1400">
              <a:solidFill>
                <a:schemeClr val="dk1"/>
              </a:solidFill>
              <a:effectLst/>
              <a:latin typeface="+mn-lt"/>
              <a:ea typeface="+mn-ea"/>
              <a:cs typeface="+mn-cs"/>
            </a:rPr>
            <a:t>（今後の方針）</a:t>
          </a:r>
          <a:endParaRPr lang="ja-JP" altLang="ja-JP" sz="1400">
            <a:effectLst/>
          </a:endParaRPr>
        </a:p>
        <a:p>
          <a:r>
            <a:rPr kumimoji="1" lang="ja-JP" altLang="ja-JP" sz="1400">
              <a:solidFill>
                <a:schemeClr val="dk1"/>
              </a:solidFill>
              <a:effectLst/>
              <a:latin typeface="+mn-lt"/>
              <a:ea typeface="+mn-ea"/>
              <a:cs typeface="+mn-cs"/>
            </a:rPr>
            <a:t>環境衛生施設整備基金：広域</a:t>
          </a:r>
          <a:r>
            <a:rPr kumimoji="1" lang="ja-JP" altLang="en-US" sz="1400">
              <a:solidFill>
                <a:schemeClr val="dk1"/>
              </a:solidFill>
              <a:effectLst/>
              <a:latin typeface="+mn-lt"/>
              <a:ea typeface="+mn-ea"/>
              <a:cs typeface="+mn-cs"/>
            </a:rPr>
            <a:t>斎場</a:t>
          </a:r>
          <a:r>
            <a:rPr kumimoji="1" lang="ja-JP" altLang="ja-JP" sz="1400">
              <a:solidFill>
                <a:schemeClr val="dk1"/>
              </a:solidFill>
              <a:effectLst/>
              <a:latin typeface="+mn-lt"/>
              <a:ea typeface="+mn-ea"/>
              <a:cs typeface="+mn-cs"/>
            </a:rPr>
            <a:t>の整備に備え、決算状況を踏まえ可能な限り積み立てを行う。</a:t>
          </a:r>
          <a:endParaRPr lang="ja-JP" altLang="ja-JP" sz="1400">
            <a:effectLst/>
          </a:endParaRPr>
        </a:p>
        <a:p>
          <a:r>
            <a:rPr kumimoji="1" lang="ja-JP" altLang="ja-JP" sz="1400">
              <a:solidFill>
                <a:schemeClr val="dk1"/>
              </a:solidFill>
              <a:effectLst/>
              <a:latin typeface="+mn-lt"/>
              <a:ea typeface="+mn-ea"/>
              <a:cs typeface="+mn-cs"/>
            </a:rPr>
            <a:t>駐車場整備基金：機器更新や大規模修繕に備え、計画的に積み立てを行う。</a:t>
          </a:r>
          <a:endParaRPr lang="ja-JP" altLang="ja-JP" sz="14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ea"/>
              <a:ea typeface="+mn-ea"/>
              <a:cs typeface="+mn-cs"/>
            </a:rPr>
            <a:t>（増減理由）</a:t>
          </a:r>
          <a:endParaRPr lang="ja-JP" altLang="ja-JP" sz="1400">
            <a:effectLst/>
            <a:latin typeface="+mn-ea"/>
            <a:ea typeface="+mn-ea"/>
          </a:endParaRPr>
        </a:p>
        <a:p>
          <a:r>
            <a:rPr kumimoji="1" lang="ja-JP" altLang="en-US" sz="1400">
              <a:solidFill>
                <a:schemeClr val="dk1"/>
              </a:solidFill>
              <a:effectLst/>
              <a:latin typeface="+mn-ea"/>
              <a:ea typeface="+mn-ea"/>
              <a:cs typeface="+mn-cs"/>
            </a:rPr>
            <a:t>　</a:t>
          </a:r>
          <a:r>
            <a:rPr kumimoji="1" lang="ja-JP" altLang="ja-JP" sz="1400">
              <a:solidFill>
                <a:schemeClr val="dk1"/>
              </a:solidFill>
              <a:effectLst/>
              <a:latin typeface="+mn-ea"/>
              <a:ea typeface="+mn-ea"/>
              <a:cs typeface="+mn-cs"/>
            </a:rPr>
            <a:t>大型事業のピークを越えた令和元年度以降は</a:t>
          </a:r>
          <a:r>
            <a:rPr kumimoji="1" lang="ja-JP" altLang="en-US" sz="1400">
              <a:solidFill>
                <a:schemeClr val="dk1"/>
              </a:solidFill>
              <a:effectLst/>
              <a:latin typeface="+mn-ea"/>
              <a:ea typeface="+mn-ea"/>
              <a:cs typeface="+mn-cs"/>
            </a:rPr>
            <a:t>、</a:t>
          </a:r>
          <a:r>
            <a:rPr kumimoji="1" lang="ja-JP" altLang="ja-JP" sz="1400">
              <a:solidFill>
                <a:schemeClr val="dk1"/>
              </a:solidFill>
              <a:effectLst/>
              <a:latin typeface="+mn-ea"/>
              <a:ea typeface="+mn-ea"/>
              <a:cs typeface="+mn-cs"/>
            </a:rPr>
            <a:t>取崩額以上の積み立てを行っており、令和</a:t>
          </a:r>
          <a:r>
            <a:rPr kumimoji="1" lang="ja-JP" altLang="en-US" sz="1400">
              <a:solidFill>
                <a:schemeClr val="dk1"/>
              </a:solidFill>
              <a:effectLst/>
              <a:latin typeface="+mn-ea"/>
              <a:ea typeface="+mn-ea"/>
              <a:cs typeface="+mn-cs"/>
            </a:rPr>
            <a:t>４</a:t>
          </a:r>
          <a:r>
            <a:rPr kumimoji="1" lang="ja-JP" altLang="ja-JP" sz="1400">
              <a:solidFill>
                <a:schemeClr val="dk1"/>
              </a:solidFill>
              <a:effectLst/>
              <a:latin typeface="+mn-ea"/>
              <a:ea typeface="+mn-ea"/>
              <a:cs typeface="+mn-cs"/>
            </a:rPr>
            <a:t>年度から令和</a:t>
          </a:r>
          <a:r>
            <a:rPr kumimoji="1" lang="ja-JP" altLang="en-US" sz="1400">
              <a:solidFill>
                <a:schemeClr val="dk1"/>
              </a:solidFill>
              <a:effectLst/>
              <a:latin typeface="+mn-ea"/>
              <a:ea typeface="+mn-ea"/>
              <a:cs typeface="+mn-cs"/>
            </a:rPr>
            <a:t>６</a:t>
          </a:r>
          <a:r>
            <a:rPr kumimoji="1" lang="ja-JP" altLang="ja-JP" sz="1400">
              <a:solidFill>
                <a:schemeClr val="dk1"/>
              </a:solidFill>
              <a:effectLst/>
              <a:latin typeface="+mn-ea"/>
              <a:ea typeface="+mn-ea"/>
              <a:cs typeface="+mn-cs"/>
            </a:rPr>
            <a:t>年度では</a:t>
          </a:r>
          <a:r>
            <a:rPr kumimoji="1" lang="en-US" altLang="ja-JP" sz="1400">
              <a:solidFill>
                <a:schemeClr val="dk1"/>
              </a:solidFill>
              <a:effectLst/>
              <a:latin typeface="+mn-ea"/>
              <a:ea typeface="+mn-ea"/>
              <a:cs typeface="+mn-cs"/>
            </a:rPr>
            <a:t>150</a:t>
          </a:r>
          <a:r>
            <a:rPr kumimoji="1" lang="ja-JP" altLang="ja-JP" sz="1400">
              <a:solidFill>
                <a:schemeClr val="dk1"/>
              </a:solidFill>
              <a:effectLst/>
              <a:latin typeface="+mn-ea"/>
              <a:ea typeface="+mn-ea"/>
              <a:cs typeface="+mn-cs"/>
            </a:rPr>
            <a:t>百万円増加した。令和</a:t>
          </a:r>
          <a:r>
            <a:rPr kumimoji="1" lang="ja-JP" altLang="en-US" sz="1400">
              <a:solidFill>
                <a:schemeClr val="dk1"/>
              </a:solidFill>
              <a:effectLst/>
              <a:latin typeface="+mn-ea"/>
              <a:ea typeface="+mn-ea"/>
              <a:cs typeface="+mn-cs"/>
            </a:rPr>
            <a:t>６</a:t>
          </a:r>
          <a:r>
            <a:rPr kumimoji="1" lang="ja-JP" altLang="ja-JP" sz="1400">
              <a:solidFill>
                <a:schemeClr val="dk1"/>
              </a:solidFill>
              <a:effectLst/>
              <a:latin typeface="+mn-ea"/>
              <a:ea typeface="+mn-ea"/>
              <a:cs typeface="+mn-cs"/>
            </a:rPr>
            <a:t>年度末残高は</a:t>
          </a:r>
          <a:r>
            <a:rPr kumimoji="1" lang="en-US" altLang="ja-JP" sz="1400">
              <a:solidFill>
                <a:schemeClr val="dk1"/>
              </a:solidFill>
              <a:effectLst/>
              <a:latin typeface="+mn-ea"/>
              <a:ea typeface="+mn-ea"/>
              <a:cs typeface="+mn-cs"/>
            </a:rPr>
            <a:t>2,432</a:t>
          </a:r>
          <a:r>
            <a:rPr kumimoji="1" lang="ja-JP" altLang="ja-JP" sz="1400">
              <a:solidFill>
                <a:schemeClr val="dk1"/>
              </a:solidFill>
              <a:effectLst/>
              <a:latin typeface="+mn-ea"/>
              <a:ea typeface="+mn-ea"/>
              <a:cs typeface="+mn-cs"/>
            </a:rPr>
            <a:t>百万円となっている。</a:t>
          </a:r>
          <a:endParaRPr kumimoji="1" lang="en-US" altLang="ja-JP" sz="1400">
            <a:solidFill>
              <a:schemeClr val="dk1"/>
            </a:solidFill>
            <a:effectLst/>
            <a:latin typeface="+mn-ea"/>
            <a:ea typeface="+mn-ea"/>
            <a:cs typeface="+mn-cs"/>
          </a:endParaRPr>
        </a:p>
        <a:p>
          <a:endParaRPr lang="ja-JP" altLang="ja-JP" sz="1400">
            <a:effectLst/>
            <a:latin typeface="+mn-ea"/>
            <a:ea typeface="+mn-ea"/>
          </a:endParaRPr>
        </a:p>
        <a:p>
          <a:r>
            <a:rPr kumimoji="1" lang="ja-JP" altLang="ja-JP" sz="1400">
              <a:solidFill>
                <a:schemeClr val="dk1"/>
              </a:solidFill>
              <a:effectLst/>
              <a:latin typeface="+mn-ea"/>
              <a:ea typeface="+mn-ea"/>
              <a:cs typeface="+mn-cs"/>
            </a:rPr>
            <a:t>（今後の方針）</a:t>
          </a:r>
          <a:endParaRPr lang="ja-JP" altLang="ja-JP" sz="1400">
            <a:effectLst/>
            <a:latin typeface="+mn-ea"/>
            <a:ea typeface="+mn-ea"/>
          </a:endParaRPr>
        </a:p>
        <a:p>
          <a:r>
            <a:rPr kumimoji="1" lang="ja-JP" altLang="ja-JP" sz="1400">
              <a:solidFill>
                <a:schemeClr val="dk1"/>
              </a:solidFill>
              <a:effectLst/>
              <a:latin typeface="+mn-ea"/>
              <a:ea typeface="+mn-ea"/>
              <a:cs typeface="+mn-cs"/>
            </a:rPr>
            <a:t>　近年</a:t>
          </a:r>
          <a:r>
            <a:rPr kumimoji="1" lang="ja-JP" altLang="en-US" sz="1400">
              <a:solidFill>
                <a:schemeClr val="dk1"/>
              </a:solidFill>
              <a:effectLst/>
              <a:latin typeface="+mn-ea"/>
              <a:ea typeface="+mn-ea"/>
              <a:cs typeface="+mn-cs"/>
            </a:rPr>
            <a:t>、</a:t>
          </a:r>
          <a:r>
            <a:rPr kumimoji="1" lang="ja-JP" altLang="ja-JP" sz="1400">
              <a:solidFill>
                <a:schemeClr val="dk1"/>
              </a:solidFill>
              <a:effectLst/>
              <a:latin typeface="+mn-ea"/>
              <a:ea typeface="+mn-ea"/>
              <a:cs typeface="+mn-cs"/>
            </a:rPr>
            <a:t>災害による多額の財政需要</a:t>
          </a:r>
          <a:r>
            <a:rPr kumimoji="1" lang="ja-JP" altLang="en-US" sz="1400">
              <a:solidFill>
                <a:schemeClr val="dk1"/>
              </a:solidFill>
              <a:effectLst/>
              <a:latin typeface="+mn-ea"/>
              <a:ea typeface="+mn-ea"/>
              <a:cs typeface="+mn-cs"/>
            </a:rPr>
            <a:t>の</a:t>
          </a:r>
          <a:r>
            <a:rPr kumimoji="1" lang="ja-JP" altLang="ja-JP" sz="1400">
              <a:solidFill>
                <a:schemeClr val="dk1"/>
              </a:solidFill>
              <a:effectLst/>
              <a:latin typeface="+mn-ea"/>
              <a:ea typeface="+mn-ea"/>
              <a:cs typeface="+mn-cs"/>
            </a:rPr>
            <a:t>発生</a:t>
          </a:r>
          <a:r>
            <a:rPr kumimoji="1" lang="ja-JP" altLang="en-US" sz="1400">
              <a:solidFill>
                <a:schemeClr val="dk1"/>
              </a:solidFill>
              <a:effectLst/>
              <a:latin typeface="+mn-ea"/>
              <a:ea typeface="+mn-ea"/>
              <a:cs typeface="+mn-cs"/>
            </a:rPr>
            <a:t>や</a:t>
          </a:r>
          <a:r>
            <a:rPr kumimoji="1" lang="ja-JP" altLang="ja-JP" sz="1400">
              <a:solidFill>
                <a:schemeClr val="dk1"/>
              </a:solidFill>
              <a:effectLst/>
              <a:latin typeface="+mn-ea"/>
              <a:ea typeface="+mn-ea"/>
              <a:cs typeface="+mn-cs"/>
            </a:rPr>
            <a:t>新型コロナウイルス感染症対策などの不測の事態にも機動的に対応できるよう財政調整基金へ一定割合の積み立てを行う必要性が高まっている。また、本市では広域斎場の整備や県営産業団地の造成も控えていることから広域事務組合への負担金のほか、県への負担金等も増加する見込みである。決算状況を踏まえ可能な限り積み立てを行い、残高が標準財政規模の</a:t>
          </a:r>
          <a:r>
            <a:rPr kumimoji="1" lang="en-US" altLang="ja-JP" sz="1400">
              <a:solidFill>
                <a:schemeClr val="dk1"/>
              </a:solidFill>
              <a:effectLst/>
              <a:latin typeface="+mn-ea"/>
              <a:ea typeface="+mn-ea"/>
              <a:cs typeface="+mn-cs"/>
            </a:rPr>
            <a:t>10</a:t>
          </a:r>
          <a:r>
            <a:rPr kumimoji="1" lang="ja-JP" altLang="ja-JP" sz="1400">
              <a:solidFill>
                <a:schemeClr val="dk1"/>
              </a:solidFill>
              <a:effectLst/>
              <a:latin typeface="+mn-ea"/>
              <a:ea typeface="+mn-ea"/>
              <a:cs typeface="+mn-cs"/>
            </a:rPr>
            <a:t>％を下回らないよう努める。</a:t>
          </a:r>
          <a:endParaRPr lang="ja-JP" altLang="ja-JP" sz="1400">
            <a:effectLst/>
            <a:latin typeface="+mn-ea"/>
            <a:ea typeface="+mn-ea"/>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ea"/>
              <a:ea typeface="+mn-ea"/>
              <a:cs typeface="+mn-cs"/>
            </a:rPr>
            <a:t>（増減理由）</a:t>
          </a:r>
          <a:endParaRPr lang="ja-JP" altLang="ja-JP" sz="1400">
            <a:effectLst/>
            <a:latin typeface="+mn-ea"/>
            <a:ea typeface="+mn-ea"/>
          </a:endParaRPr>
        </a:p>
        <a:p>
          <a:r>
            <a:rPr kumimoji="1" lang="ja-JP" altLang="ja-JP" sz="1400">
              <a:solidFill>
                <a:schemeClr val="dk1"/>
              </a:solidFill>
              <a:effectLst/>
              <a:latin typeface="+mn-ea"/>
              <a:ea typeface="+mn-ea"/>
              <a:cs typeface="+mn-cs"/>
            </a:rPr>
            <a:t>　平成</a:t>
          </a:r>
          <a:r>
            <a:rPr kumimoji="1" lang="en-US" altLang="ja-JP" sz="1400">
              <a:solidFill>
                <a:schemeClr val="dk1"/>
              </a:solidFill>
              <a:effectLst/>
              <a:latin typeface="+mn-ea"/>
              <a:ea typeface="+mn-ea"/>
              <a:cs typeface="+mn-cs"/>
            </a:rPr>
            <a:t>28</a:t>
          </a:r>
          <a:r>
            <a:rPr kumimoji="1" lang="ja-JP" altLang="ja-JP" sz="1400">
              <a:solidFill>
                <a:schemeClr val="dk1"/>
              </a:solidFill>
              <a:effectLst/>
              <a:latin typeface="+mn-ea"/>
              <a:ea typeface="+mn-ea"/>
              <a:cs typeface="+mn-cs"/>
            </a:rPr>
            <a:t>年度から</a:t>
          </a:r>
          <a:r>
            <a:rPr kumimoji="1" lang="en-US" altLang="ja-JP" sz="1400">
              <a:solidFill>
                <a:schemeClr val="dk1"/>
              </a:solidFill>
              <a:effectLst/>
              <a:latin typeface="+mn-ea"/>
              <a:ea typeface="+mn-ea"/>
              <a:cs typeface="+mn-cs"/>
            </a:rPr>
            <a:t>30</a:t>
          </a:r>
          <a:r>
            <a:rPr kumimoji="1" lang="ja-JP" altLang="ja-JP" sz="1400">
              <a:solidFill>
                <a:schemeClr val="dk1"/>
              </a:solidFill>
              <a:effectLst/>
              <a:latin typeface="+mn-ea"/>
              <a:ea typeface="+mn-ea"/>
              <a:cs typeface="+mn-cs"/>
            </a:rPr>
            <a:t>年度にかけて、繰上償還の財源とするために</a:t>
          </a:r>
          <a:r>
            <a:rPr kumimoji="1" lang="en-US" altLang="ja-JP" sz="1400">
              <a:solidFill>
                <a:schemeClr val="dk1"/>
              </a:solidFill>
              <a:effectLst/>
              <a:latin typeface="+mn-ea"/>
              <a:ea typeface="+mn-ea"/>
              <a:cs typeface="+mn-cs"/>
            </a:rPr>
            <a:t>386</a:t>
          </a:r>
          <a:r>
            <a:rPr kumimoji="1" lang="ja-JP" altLang="ja-JP" sz="1400">
              <a:solidFill>
                <a:schemeClr val="dk1"/>
              </a:solidFill>
              <a:effectLst/>
              <a:latin typeface="+mn-ea"/>
              <a:ea typeface="+mn-ea"/>
              <a:cs typeface="+mn-cs"/>
            </a:rPr>
            <a:t>百万円を取り崩し</a:t>
          </a:r>
          <a:r>
            <a:rPr kumimoji="1" lang="ja-JP" altLang="en-US" sz="1400">
              <a:solidFill>
                <a:schemeClr val="dk1"/>
              </a:solidFill>
              <a:effectLst/>
              <a:latin typeface="+mn-ea"/>
              <a:ea typeface="+mn-ea"/>
              <a:cs typeface="+mn-cs"/>
            </a:rPr>
            <a:t>、一時、</a:t>
          </a:r>
          <a:r>
            <a:rPr kumimoji="1" lang="ja-JP" altLang="ja-JP" sz="1400">
              <a:solidFill>
                <a:schemeClr val="dk1"/>
              </a:solidFill>
              <a:effectLst/>
              <a:latin typeface="+mn-ea"/>
              <a:ea typeface="+mn-ea"/>
              <a:cs typeface="+mn-cs"/>
            </a:rPr>
            <a:t>残高は</a:t>
          </a:r>
          <a:r>
            <a:rPr kumimoji="1" lang="en-US" altLang="ja-JP" sz="1400">
              <a:solidFill>
                <a:schemeClr val="dk1"/>
              </a:solidFill>
              <a:effectLst/>
              <a:latin typeface="+mn-ea"/>
              <a:ea typeface="+mn-ea"/>
              <a:cs typeface="+mn-cs"/>
            </a:rPr>
            <a:t>66</a:t>
          </a:r>
          <a:r>
            <a:rPr kumimoji="1" lang="ja-JP" altLang="ja-JP" sz="1400">
              <a:solidFill>
                <a:schemeClr val="dk1"/>
              </a:solidFill>
              <a:effectLst/>
              <a:latin typeface="+mn-ea"/>
              <a:ea typeface="+mn-ea"/>
              <a:cs typeface="+mn-cs"/>
            </a:rPr>
            <a:t>百万円まで減少していたが、</a:t>
          </a:r>
          <a:r>
            <a:rPr kumimoji="1" lang="ja-JP" altLang="en-US" sz="1400">
              <a:solidFill>
                <a:schemeClr val="dk1"/>
              </a:solidFill>
              <a:effectLst/>
              <a:latin typeface="+mn-ea"/>
              <a:ea typeface="+mn-ea"/>
              <a:cs typeface="+mn-cs"/>
            </a:rPr>
            <a:t>その後、</a:t>
          </a:r>
          <a:r>
            <a:rPr kumimoji="1" lang="ja-JP" altLang="ja-JP" sz="1400">
              <a:solidFill>
                <a:schemeClr val="dk1"/>
              </a:solidFill>
              <a:effectLst/>
              <a:latin typeface="+mn-ea"/>
              <a:ea typeface="+mn-ea"/>
              <a:cs typeface="+mn-cs"/>
            </a:rPr>
            <a:t>普通交付税で追加交付された臨時財政対策債償還基金費や土地の売却益等を積み立てることにより</a:t>
          </a:r>
          <a:r>
            <a:rPr kumimoji="1" lang="ja-JP" altLang="en-US" sz="1400">
              <a:solidFill>
                <a:schemeClr val="dk1"/>
              </a:solidFill>
              <a:effectLst/>
              <a:latin typeface="+mn-ea"/>
              <a:ea typeface="+mn-ea"/>
              <a:cs typeface="+mn-cs"/>
            </a:rPr>
            <a:t>、</a:t>
          </a:r>
          <a:r>
            <a:rPr kumimoji="1" lang="ja-JP" altLang="ja-JP" sz="1400">
              <a:solidFill>
                <a:schemeClr val="dk1"/>
              </a:solidFill>
              <a:effectLst/>
              <a:latin typeface="+mn-ea"/>
              <a:ea typeface="+mn-ea"/>
              <a:cs typeface="+mn-cs"/>
            </a:rPr>
            <a:t>令和</a:t>
          </a:r>
          <a:r>
            <a:rPr kumimoji="1" lang="ja-JP" altLang="en-US" sz="1400">
              <a:solidFill>
                <a:schemeClr val="dk1"/>
              </a:solidFill>
              <a:effectLst/>
              <a:latin typeface="+mn-ea"/>
              <a:ea typeface="+mn-ea"/>
              <a:cs typeface="+mn-cs"/>
            </a:rPr>
            <a:t>６</a:t>
          </a:r>
          <a:r>
            <a:rPr kumimoji="1" lang="ja-JP" altLang="ja-JP" sz="1400">
              <a:solidFill>
                <a:schemeClr val="dk1"/>
              </a:solidFill>
              <a:effectLst/>
              <a:latin typeface="+mn-ea"/>
              <a:ea typeface="+mn-ea"/>
              <a:cs typeface="+mn-cs"/>
            </a:rPr>
            <a:t>年度残高は</a:t>
          </a:r>
          <a:r>
            <a:rPr kumimoji="1" lang="en-US" altLang="ja-JP" sz="1400">
              <a:solidFill>
                <a:schemeClr val="dk1"/>
              </a:solidFill>
              <a:effectLst/>
              <a:latin typeface="+mn-ea"/>
              <a:ea typeface="+mn-ea"/>
              <a:cs typeface="+mn-cs"/>
            </a:rPr>
            <a:t>1,075</a:t>
          </a:r>
          <a:r>
            <a:rPr kumimoji="1" lang="ja-JP" altLang="ja-JP" sz="1400">
              <a:solidFill>
                <a:schemeClr val="dk1"/>
              </a:solidFill>
              <a:effectLst/>
              <a:latin typeface="+mn-ea"/>
              <a:ea typeface="+mn-ea"/>
              <a:cs typeface="+mn-cs"/>
            </a:rPr>
            <a:t>百万円となった。</a:t>
          </a:r>
          <a:endParaRPr kumimoji="1" lang="en-US" altLang="ja-JP" sz="1400">
            <a:solidFill>
              <a:schemeClr val="dk1"/>
            </a:solidFill>
            <a:effectLst/>
            <a:latin typeface="+mn-ea"/>
            <a:ea typeface="+mn-ea"/>
            <a:cs typeface="+mn-cs"/>
          </a:endParaRPr>
        </a:p>
        <a:p>
          <a:endParaRPr lang="ja-JP" altLang="ja-JP" sz="1400">
            <a:effectLst/>
            <a:latin typeface="+mn-ea"/>
            <a:ea typeface="+mn-ea"/>
          </a:endParaRPr>
        </a:p>
        <a:p>
          <a:r>
            <a:rPr kumimoji="1" lang="ja-JP" altLang="ja-JP" sz="1400">
              <a:solidFill>
                <a:schemeClr val="dk1"/>
              </a:solidFill>
              <a:effectLst/>
              <a:latin typeface="+mn-ea"/>
              <a:ea typeface="+mn-ea"/>
              <a:cs typeface="+mn-cs"/>
            </a:rPr>
            <a:t>（今後の方針）</a:t>
          </a:r>
          <a:endParaRPr lang="ja-JP" altLang="ja-JP" sz="1400">
            <a:effectLst/>
            <a:latin typeface="+mn-ea"/>
            <a:ea typeface="+mn-ea"/>
          </a:endParaRPr>
        </a:p>
        <a:p>
          <a:r>
            <a:rPr kumimoji="1" lang="ja-JP" altLang="ja-JP" sz="1400">
              <a:solidFill>
                <a:schemeClr val="dk1"/>
              </a:solidFill>
              <a:effectLst/>
              <a:latin typeface="+mn-ea"/>
              <a:ea typeface="+mn-ea"/>
              <a:cs typeface="+mn-cs"/>
            </a:rPr>
            <a:t>　地方債の償還は</a:t>
          </a:r>
          <a:r>
            <a:rPr kumimoji="1" lang="ja-JP" altLang="en-US" sz="1400">
              <a:solidFill>
                <a:schemeClr val="dk1"/>
              </a:solidFill>
              <a:effectLst/>
              <a:latin typeface="+mn-ea"/>
              <a:ea typeface="+mn-ea"/>
              <a:cs typeface="+mn-cs"/>
            </a:rPr>
            <a:t>今後</a:t>
          </a:r>
          <a:r>
            <a:rPr kumimoji="1" lang="ja-JP" altLang="ja-JP" sz="1400">
              <a:solidFill>
                <a:schemeClr val="dk1"/>
              </a:solidFill>
              <a:effectLst/>
              <a:latin typeface="+mn-ea"/>
              <a:ea typeface="+mn-ea"/>
              <a:cs typeface="+mn-cs"/>
            </a:rPr>
            <a:t>減少していく見込みであるが、高利率の地方債の繰上償還実施時の財源とするため、今後も土地の売却益等があった場合に可能な限り積み立てを行う。</a:t>
          </a:r>
          <a:endParaRPr lang="ja-JP" altLang="ja-JP" sz="1400">
            <a:effectLst/>
            <a:latin typeface="+mn-ea"/>
            <a:ea typeface="+mn-ea"/>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965599D-099C-4E33-956C-F7325E7469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1B39F29-7E53-451D-A2E7-6FF8338B7D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8B3F980-A5DB-4BD2-A8EB-541EB5D75608}"/>
            </a:ext>
          </a:extLst>
        </xdr:cNvPr>
        <xdr:cNvSpPr/>
      </xdr:nvSpPr>
      <xdr:spPr>
        <a:xfrm>
          <a:off x="360362" y="68262"/>
          <a:ext cx="120427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4BFD43F-FDC6-444D-A936-0C2AA29EBE00}"/>
            </a:ext>
          </a:extLst>
        </xdr:cNvPr>
        <xdr:cNvSpPr/>
      </xdr:nvSpPr>
      <xdr:spPr>
        <a:xfrm>
          <a:off x="16182975" y="161925"/>
          <a:ext cx="3744912" cy="163512"/>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B1CA225-D211-4ED3-BCEC-F427B700A983}"/>
            </a:ext>
          </a:extLst>
        </xdr:cNvPr>
        <xdr:cNvSpPr/>
      </xdr:nvSpPr>
      <xdr:spPr>
        <a:xfrm>
          <a:off x="16203612" y="163512"/>
          <a:ext cx="3705225" cy="160338"/>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8F75C79-FD26-4FC8-B93E-DDF729C681B9}"/>
            </a:ext>
          </a:extLst>
        </xdr:cNvPr>
        <xdr:cNvSpPr/>
      </xdr:nvSpPr>
      <xdr:spPr>
        <a:xfrm>
          <a:off x="16229012" y="160337"/>
          <a:ext cx="3648075" cy="144463"/>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福井県小浜市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516E54D8-5FB7-45A9-84C8-47630F07A640}"/>
            </a:ext>
          </a:extLst>
        </xdr:cNvPr>
        <xdr:cNvSpPr/>
      </xdr:nvSpPr>
      <xdr:spPr>
        <a:xfrm>
          <a:off x="13527087" y="161925"/>
          <a:ext cx="2522538" cy="163512"/>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6CCB7C4F-F70B-4181-85F4-49EE924A3FD2}"/>
            </a:ext>
          </a:extLst>
        </xdr:cNvPr>
        <xdr:cNvSpPr/>
      </xdr:nvSpPr>
      <xdr:spPr>
        <a:xfrm>
          <a:off x="13552487" y="163512"/>
          <a:ext cx="2478088" cy="160338"/>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896BA5DA-25E1-4153-8B3C-89C34F9F548A}"/>
            </a:ext>
          </a:extLst>
        </xdr:cNvPr>
        <xdr:cNvSpPr/>
      </xdr:nvSpPr>
      <xdr:spPr>
        <a:xfrm>
          <a:off x="13573125" y="160337"/>
          <a:ext cx="2439987" cy="1619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D35668D-2032-4699-9D37-DD5CBE426594}"/>
            </a:ext>
          </a:extLst>
        </xdr:cNvPr>
        <xdr:cNvSpPr/>
      </xdr:nvSpPr>
      <xdr:spPr>
        <a:xfrm>
          <a:off x="458787" y="350837"/>
          <a:ext cx="9591675" cy="1535113"/>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3C03BFB2-A142-4F00-AE74-FD84CB59077A}"/>
            </a:ext>
          </a:extLst>
        </xdr:cNvPr>
        <xdr:cNvSpPr/>
      </xdr:nvSpPr>
      <xdr:spPr>
        <a:xfrm>
          <a:off x="581025" y="382587"/>
          <a:ext cx="1325562" cy="147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CF7D66F6-86C1-4053-BA2F-F1A9441C799C}"/>
            </a:ext>
          </a:extLst>
        </xdr:cNvPr>
        <xdr:cNvSpPr/>
      </xdr:nvSpPr>
      <xdr:spPr>
        <a:xfrm>
          <a:off x="1847850" y="382587"/>
          <a:ext cx="1266825" cy="147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27,644
27,131
233.11
18,246,246
17,583,693
623,635
9,536,970
13,661,914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1D8A1B6A-1640-479B-BDD8-85DD3610C1A4}"/>
            </a:ext>
          </a:extLst>
        </xdr:cNvPr>
        <xdr:cNvSpPr/>
      </xdr:nvSpPr>
      <xdr:spPr>
        <a:xfrm>
          <a:off x="3114675" y="382587"/>
          <a:ext cx="1447800" cy="147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0B0862D-74DD-4B00-85C6-67B58FF3478D}"/>
            </a:ext>
          </a:extLst>
        </xdr:cNvPr>
        <xdr:cNvSpPr/>
      </xdr:nvSpPr>
      <xdr:spPr>
        <a:xfrm>
          <a:off x="4562475" y="401637"/>
          <a:ext cx="1931987" cy="7397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F972B8D0-A27E-4603-A9EB-A5FB2A1F2B21}"/>
            </a:ext>
          </a:extLst>
        </xdr:cNvPr>
        <xdr:cNvSpPr/>
      </xdr:nvSpPr>
      <xdr:spPr>
        <a:xfrm>
          <a:off x="6494462" y="401637"/>
          <a:ext cx="1203325" cy="7397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19A3FA94-4639-4D7D-8813-DB15DFB5F54C}"/>
            </a:ext>
          </a:extLst>
        </xdr:cNvPr>
        <xdr:cNvSpPr/>
      </xdr:nvSpPr>
      <xdr:spPr>
        <a:xfrm>
          <a:off x="7761287" y="409575"/>
          <a:ext cx="601663" cy="7445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FC61B4E-24A5-4ED4-9704-7A9DAD4A2C2E}"/>
            </a:ext>
          </a:extLst>
        </xdr:cNvPr>
        <xdr:cNvSpPr/>
      </xdr:nvSpPr>
      <xdr:spPr>
        <a:xfrm>
          <a:off x="4562475" y="981075"/>
          <a:ext cx="1931987" cy="6111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174810E-433C-4F61-B1FE-4B406DB950E5}"/>
            </a:ext>
          </a:extLst>
        </xdr:cNvPr>
        <xdr:cNvSpPr/>
      </xdr:nvSpPr>
      <xdr:spPr>
        <a:xfrm>
          <a:off x="6553200" y="981075"/>
          <a:ext cx="3497262" cy="6111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593839A-F8CE-4A3D-9F48-687F462E6DE4}"/>
            </a:ext>
          </a:extLst>
        </xdr:cNvPr>
        <xdr:cNvSpPr/>
      </xdr:nvSpPr>
      <xdr:spPr>
        <a:xfrm>
          <a:off x="10526712" y="350837"/>
          <a:ext cx="1447800" cy="10604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F54CEAD-E78C-4C00-B077-A1781B0339B9}"/>
            </a:ext>
          </a:extLst>
        </xdr:cNvPr>
        <xdr:cNvSpPr/>
      </xdr:nvSpPr>
      <xdr:spPr>
        <a:xfrm>
          <a:off x="10772775" y="409575"/>
          <a:ext cx="1266825" cy="968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57A02457-CB2D-4DD8-96BB-9F910522F527}"/>
            </a:ext>
          </a:extLst>
        </xdr:cNvPr>
        <xdr:cNvSpPr/>
      </xdr:nvSpPr>
      <xdr:spPr>
        <a:xfrm>
          <a:off x="10772775" y="514350"/>
          <a:ext cx="1266825" cy="4968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7F46B609-5FB2-40DF-B146-F6EBD74C07D4}"/>
            </a:ext>
          </a:extLst>
        </xdr:cNvPr>
        <xdr:cNvSpPr/>
      </xdr:nvSpPr>
      <xdr:spPr>
        <a:xfrm>
          <a:off x="10772775" y="838200"/>
          <a:ext cx="1389062"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D77EBAE-0E1F-4D09-937F-0E2916D7BB9C}"/>
            </a:ext>
          </a:extLst>
        </xdr:cNvPr>
        <xdr:cNvCxnSpPr/>
      </xdr:nvCxnSpPr>
      <xdr:spPr>
        <a:xfrm flipH="1">
          <a:off x="10599737" y="484187"/>
          <a:ext cx="2000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5C5E313-51E6-492F-A6C5-853EEC430DBC}"/>
            </a:ext>
          </a:extLst>
        </xdr:cNvPr>
        <xdr:cNvSpPr/>
      </xdr:nvSpPr>
      <xdr:spPr>
        <a:xfrm>
          <a:off x="10648950" y="465137"/>
          <a:ext cx="106362" cy="206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D883AFDF-AE5A-42B7-B07A-80EA5A71917C}"/>
            </a:ext>
          </a:extLst>
        </xdr:cNvPr>
        <xdr:cNvSpPr/>
      </xdr:nvSpPr>
      <xdr:spPr>
        <a:xfrm>
          <a:off x="10648950" y="608012"/>
          <a:ext cx="106362"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A646109-AB63-4F97-8D24-9A0779BBB30D}"/>
            </a:ext>
          </a:extLst>
        </xdr:cNvPr>
        <xdr:cNvCxnSpPr/>
      </xdr:nvCxnSpPr>
      <xdr:spPr>
        <a:xfrm>
          <a:off x="10698162" y="838200"/>
          <a:ext cx="0" cy="134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A2C46A12-38AB-4A74-9721-15CDD93AE7C8}"/>
            </a:ext>
          </a:extLst>
        </xdr:cNvPr>
        <xdr:cNvCxnSpPr/>
      </xdr:nvCxnSpPr>
      <xdr:spPr>
        <a:xfrm>
          <a:off x="10618787" y="838200"/>
          <a:ext cx="16192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BA63CDD-7BF1-4D16-BCD0-0D44A8DEAF2D}"/>
            </a:ext>
          </a:extLst>
        </xdr:cNvPr>
        <xdr:cNvCxnSpPr/>
      </xdr:nvCxnSpPr>
      <xdr:spPr>
        <a:xfrm flipV="1">
          <a:off x="10698162" y="1066800"/>
          <a:ext cx="0" cy="134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88AB816-90B0-4653-8072-6AEF9CEAC750}"/>
            </a:ext>
          </a:extLst>
        </xdr:cNvPr>
        <xdr:cNvCxnSpPr/>
      </xdr:nvCxnSpPr>
      <xdr:spPr>
        <a:xfrm>
          <a:off x="10618787" y="1200150"/>
          <a:ext cx="16192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F7AD11F7-DEF7-4A23-A45E-B246A69FAE11}"/>
            </a:ext>
          </a:extLst>
        </xdr:cNvPr>
        <xdr:cNvSpPr txBox="1"/>
      </xdr:nvSpPr>
      <xdr:spPr>
        <a:xfrm>
          <a:off x="419100" y="1982787"/>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6316ED84-31E9-4738-BA2B-1476DF5F91C8}"/>
            </a:ext>
          </a:extLst>
        </xdr:cNvPr>
        <xdr:cNvSpPr txBox="1"/>
      </xdr:nvSpPr>
      <xdr:spPr>
        <a:xfrm>
          <a:off x="419100" y="22098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B539AD0-7F2B-4469-BA6B-43008127CD4E}"/>
            </a:ext>
          </a:extLst>
        </xdr:cNvPr>
        <xdr:cNvSpPr txBox="1"/>
      </xdr:nvSpPr>
      <xdr:spPr>
        <a:xfrm>
          <a:off x="419100" y="2436812"/>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52770CFD-25E9-4E8B-ABBE-02853AB88761}"/>
            </a:ext>
          </a:extLst>
        </xdr:cNvPr>
        <xdr:cNvSpPr txBox="1"/>
      </xdr:nvSpPr>
      <xdr:spPr>
        <a:xfrm>
          <a:off x="419100" y="2668587"/>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4E5F1C4B-0994-4041-B31C-1D90C4538481}"/>
            </a:ext>
          </a:extLst>
        </xdr:cNvPr>
        <xdr:cNvSpPr txBox="1"/>
      </xdr:nvSpPr>
      <xdr:spPr>
        <a:xfrm>
          <a:off x="419100" y="28956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7D19130-8073-475F-9AE7-C421CF09735B}"/>
            </a:ext>
          </a:extLst>
        </xdr:cNvPr>
        <xdr:cNvSpPr/>
      </xdr:nvSpPr>
      <xdr:spPr>
        <a:xfrm>
          <a:off x="1208087" y="3392487"/>
          <a:ext cx="4032250" cy="19843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FC759C6-8A29-4D7C-81A6-0CB52C746A7D}"/>
            </a:ext>
          </a:extLst>
        </xdr:cNvPr>
        <xdr:cNvSpPr/>
      </xdr:nvSpPr>
      <xdr:spPr>
        <a:xfrm>
          <a:off x="1895651" y="3648329"/>
          <a:ext cx="1647471" cy="25666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8" name="正方形/長方形 37">
          <a:extLst>
            <a:ext uri="{FF2B5EF4-FFF2-40B4-BE49-F238E27FC236}">
              <a16:creationId xmlns:a16="http://schemas.microsoft.com/office/drawing/2014/main" id="{52D16EF6-FF59-4B9F-A04F-561A81CE855F}"/>
            </a:ext>
          </a:extLst>
        </xdr:cNvPr>
        <xdr:cNvSpPr/>
      </xdr:nvSpPr>
      <xdr:spPr>
        <a:xfrm>
          <a:off x="3812037" y="3626896"/>
          <a:ext cx="456301" cy="29000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9BB2F809-3A2D-4E02-BF86-B60D146A9C62}"/>
            </a:ext>
          </a:extLst>
        </xdr:cNvPr>
        <xdr:cNvSpPr/>
      </xdr:nvSpPr>
      <xdr:spPr>
        <a:xfrm>
          <a:off x="5189537" y="3457575"/>
          <a:ext cx="1447800" cy="2016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E467195A-4C4E-49EE-B3FC-4F22439D9676}"/>
            </a:ext>
          </a:extLst>
        </xdr:cNvPr>
        <xdr:cNvSpPr/>
      </xdr:nvSpPr>
      <xdr:spPr>
        <a:xfrm>
          <a:off x="5189537" y="3590925"/>
          <a:ext cx="1447800" cy="2492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BB282C08-F24E-4C96-8D11-C3B5EC8016BB}"/>
            </a:ext>
          </a:extLst>
        </xdr:cNvPr>
        <xdr:cNvSpPr/>
      </xdr:nvSpPr>
      <xdr:spPr>
        <a:xfrm>
          <a:off x="6637337" y="3457575"/>
          <a:ext cx="1447800" cy="2016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688265B9-8C67-49DA-8428-FDC4095C2A09}"/>
            </a:ext>
          </a:extLst>
        </xdr:cNvPr>
        <xdr:cNvSpPr/>
      </xdr:nvSpPr>
      <xdr:spPr>
        <a:xfrm>
          <a:off x="6637337" y="3590925"/>
          <a:ext cx="1447800" cy="2492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13B1FB11-5437-4CCF-9271-BD3B1056413C}"/>
            </a:ext>
          </a:extLst>
        </xdr:cNvPr>
        <xdr:cNvSpPr/>
      </xdr:nvSpPr>
      <xdr:spPr>
        <a:xfrm>
          <a:off x="8212137" y="3457575"/>
          <a:ext cx="1447800" cy="2016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88069D42-BE11-48CA-8581-550601D469AD}"/>
            </a:ext>
          </a:extLst>
        </xdr:cNvPr>
        <xdr:cNvSpPr/>
      </xdr:nvSpPr>
      <xdr:spPr>
        <a:xfrm>
          <a:off x="8212137" y="3590925"/>
          <a:ext cx="1447800" cy="2492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6BB967C-8967-4019-97BA-C6765866BC81}"/>
            </a:ext>
          </a:extLst>
        </xdr:cNvPr>
        <xdr:cNvSpPr/>
      </xdr:nvSpPr>
      <xdr:spPr>
        <a:xfrm>
          <a:off x="1208087" y="3952875"/>
          <a:ext cx="4032250" cy="2039937"/>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5D2115B1-E9A7-42E2-9FB4-3B532EA1F5CD}"/>
            </a:ext>
          </a:extLst>
        </xdr:cNvPr>
        <xdr:cNvSpPr/>
      </xdr:nvSpPr>
      <xdr:spPr>
        <a:xfrm>
          <a:off x="5497512" y="3952875"/>
          <a:ext cx="4524375" cy="203993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708E1F19-1765-4429-823A-8C19A22A50BB}"/>
            </a:ext>
          </a:extLst>
        </xdr:cNvPr>
        <xdr:cNvSpPr/>
      </xdr:nvSpPr>
      <xdr:spPr>
        <a:xfrm>
          <a:off x="5497512" y="4021137"/>
          <a:ext cx="43434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F40C8CE0-4EAE-45B3-8FB1-BE1CA2654981}"/>
            </a:ext>
          </a:extLst>
        </xdr:cNvPr>
        <xdr:cNvSpPr txBox="1"/>
      </xdr:nvSpPr>
      <xdr:spPr>
        <a:xfrm>
          <a:off x="5564187" y="4230687"/>
          <a:ext cx="4330700" cy="16827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年度未整備</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792BFC33-8816-417A-9E21-2CF434FB4C0A}"/>
            </a:ext>
          </a:extLst>
        </xdr:cNvPr>
        <xdr:cNvSpPr txBox="1"/>
      </xdr:nvSpPr>
      <xdr:spPr>
        <a:xfrm>
          <a:off x="1179512" y="3771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7EC9DF69-8E40-4DAF-A1D0-8060B45DF386}"/>
            </a:ext>
          </a:extLst>
        </xdr:cNvPr>
        <xdr:cNvCxnSpPr/>
      </xdr:nvCxnSpPr>
      <xdr:spPr>
        <a:xfrm>
          <a:off x="1208087" y="5992812"/>
          <a:ext cx="40322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D20F0766-E6F0-4804-961B-4A924D028FE1}"/>
            </a:ext>
          </a:extLst>
        </xdr:cNvPr>
        <xdr:cNvSpPr txBox="1"/>
      </xdr:nvSpPr>
      <xdr:spPr>
        <a:xfrm>
          <a:off x="762473" y="59037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8E21D7BC-AF55-4EF9-9218-BE771547C794}"/>
            </a:ext>
          </a:extLst>
        </xdr:cNvPr>
        <xdr:cNvCxnSpPr/>
      </xdr:nvCxnSpPr>
      <xdr:spPr>
        <a:xfrm>
          <a:off x="1208087" y="5656792"/>
          <a:ext cx="40322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9CA383E9-9DBD-471D-91E2-ADDC99ABCB17}"/>
            </a:ext>
          </a:extLst>
        </xdr:cNvPr>
        <xdr:cNvSpPr txBox="1"/>
      </xdr:nvSpPr>
      <xdr:spPr>
        <a:xfrm>
          <a:off x="809006" y="55629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E1FA2A3D-6D4B-4138-96B5-583AC1AF8EC1}"/>
            </a:ext>
          </a:extLst>
        </xdr:cNvPr>
        <xdr:cNvCxnSpPr/>
      </xdr:nvCxnSpPr>
      <xdr:spPr>
        <a:xfrm>
          <a:off x="1208087" y="5316008"/>
          <a:ext cx="40322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5929117-DEC4-49F6-A095-897A422EEDD7}"/>
            </a:ext>
          </a:extLst>
        </xdr:cNvPr>
        <xdr:cNvSpPr txBox="1"/>
      </xdr:nvSpPr>
      <xdr:spPr>
        <a:xfrm>
          <a:off x="809006" y="522696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266E0692-286F-43A4-983A-91BD2283DF70}"/>
            </a:ext>
          </a:extLst>
        </xdr:cNvPr>
        <xdr:cNvCxnSpPr/>
      </xdr:nvCxnSpPr>
      <xdr:spPr>
        <a:xfrm>
          <a:off x="1208087" y="4979987"/>
          <a:ext cx="40322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680553FA-81DF-4348-85B8-297FE360A94F}"/>
            </a:ext>
          </a:extLst>
        </xdr:cNvPr>
        <xdr:cNvSpPr txBox="1"/>
      </xdr:nvSpPr>
      <xdr:spPr>
        <a:xfrm>
          <a:off x="809006" y="488618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A958D391-EBAB-4C11-A8B5-9F0FB1225186}"/>
            </a:ext>
          </a:extLst>
        </xdr:cNvPr>
        <xdr:cNvCxnSpPr/>
      </xdr:nvCxnSpPr>
      <xdr:spPr>
        <a:xfrm>
          <a:off x="1208087" y="4639204"/>
          <a:ext cx="40322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765C36D8-4BBF-46B7-A469-359BF1F82D72}"/>
            </a:ext>
          </a:extLst>
        </xdr:cNvPr>
        <xdr:cNvSpPr txBox="1"/>
      </xdr:nvSpPr>
      <xdr:spPr>
        <a:xfrm>
          <a:off x="809006" y="454540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70F15395-2804-428E-BA18-3ECF1F658A9A}"/>
            </a:ext>
          </a:extLst>
        </xdr:cNvPr>
        <xdr:cNvCxnSpPr/>
      </xdr:nvCxnSpPr>
      <xdr:spPr>
        <a:xfrm>
          <a:off x="1208087" y="4293658"/>
          <a:ext cx="40322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2D0D64FD-E348-4627-AEF7-9A91E7197C74}"/>
            </a:ext>
          </a:extLst>
        </xdr:cNvPr>
        <xdr:cNvSpPr txBox="1"/>
      </xdr:nvSpPr>
      <xdr:spPr>
        <a:xfrm>
          <a:off x="809006" y="42093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8DC6CE59-7641-4CA0-9735-D97277376702}"/>
            </a:ext>
          </a:extLst>
        </xdr:cNvPr>
        <xdr:cNvCxnSpPr/>
      </xdr:nvCxnSpPr>
      <xdr:spPr>
        <a:xfrm>
          <a:off x="1208087" y="3952875"/>
          <a:ext cx="40322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E313AA0E-8D6A-474A-BFEE-6E8B9FE55D94}"/>
            </a:ext>
          </a:extLst>
        </xdr:cNvPr>
        <xdr:cNvSpPr txBox="1"/>
      </xdr:nvSpPr>
      <xdr:spPr>
        <a:xfrm>
          <a:off x="809006" y="3868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C0E4DF8-0B82-4D2C-975C-741A5ECCBAA7}"/>
            </a:ext>
          </a:extLst>
        </xdr:cNvPr>
        <xdr:cNvSpPr/>
      </xdr:nvSpPr>
      <xdr:spPr>
        <a:xfrm>
          <a:off x="1208087" y="3952875"/>
          <a:ext cx="4032250" cy="2039937"/>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65" name="直線コネクタ 64">
          <a:extLst>
            <a:ext uri="{FF2B5EF4-FFF2-40B4-BE49-F238E27FC236}">
              <a16:creationId xmlns:a16="http://schemas.microsoft.com/office/drawing/2014/main" id="{132C38C6-9040-4F2B-B760-24CDF61EBA8B}"/>
            </a:ext>
          </a:extLst>
        </xdr:cNvPr>
        <xdr:cNvCxnSpPr/>
      </xdr:nvCxnSpPr>
      <xdr:spPr>
        <a:xfrm flipV="1">
          <a:off x="4522470" y="4294822"/>
          <a:ext cx="1270" cy="11819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66" name="有形固定資産減価償却率最小値テキスト">
          <a:extLst>
            <a:ext uri="{FF2B5EF4-FFF2-40B4-BE49-F238E27FC236}">
              <a16:creationId xmlns:a16="http://schemas.microsoft.com/office/drawing/2014/main" id="{A1A1E93D-94FB-4CAB-BB43-BB919699253B}"/>
            </a:ext>
          </a:extLst>
        </xdr:cNvPr>
        <xdr:cNvSpPr txBox="1"/>
      </xdr:nvSpPr>
      <xdr:spPr>
        <a:xfrm>
          <a:off x="4579937" y="5475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67" name="直線コネクタ 66">
          <a:extLst>
            <a:ext uri="{FF2B5EF4-FFF2-40B4-BE49-F238E27FC236}">
              <a16:creationId xmlns:a16="http://schemas.microsoft.com/office/drawing/2014/main" id="{68F1710E-0E4D-419B-93AF-42BAA34A5BCA}"/>
            </a:ext>
          </a:extLst>
        </xdr:cNvPr>
        <xdr:cNvCxnSpPr/>
      </xdr:nvCxnSpPr>
      <xdr:spPr>
        <a:xfrm>
          <a:off x="4440237" y="5476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68" name="有形固定資産減価償却率最大値テキスト">
          <a:extLst>
            <a:ext uri="{FF2B5EF4-FFF2-40B4-BE49-F238E27FC236}">
              <a16:creationId xmlns:a16="http://schemas.microsoft.com/office/drawing/2014/main" id="{E2FB2B2C-99A0-4CA3-BEE3-37FB384A8CDE}"/>
            </a:ext>
          </a:extLst>
        </xdr:cNvPr>
        <xdr:cNvSpPr txBox="1"/>
      </xdr:nvSpPr>
      <xdr:spPr>
        <a:xfrm>
          <a:off x="4579937" y="4074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69" name="直線コネクタ 68">
          <a:extLst>
            <a:ext uri="{FF2B5EF4-FFF2-40B4-BE49-F238E27FC236}">
              <a16:creationId xmlns:a16="http://schemas.microsoft.com/office/drawing/2014/main" id="{E8CF73CB-C9E7-4F7E-A90D-3FA6F1C9E579}"/>
            </a:ext>
          </a:extLst>
        </xdr:cNvPr>
        <xdr:cNvCxnSpPr/>
      </xdr:nvCxnSpPr>
      <xdr:spPr>
        <a:xfrm>
          <a:off x="4440237" y="4294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65422</xdr:rowOff>
    </xdr:from>
    <xdr:ext cx="405111" cy="259045"/>
    <xdr:sp macro="" textlink="">
      <xdr:nvSpPr>
        <xdr:cNvPr id="70" name="有形固定資産減価償却率平均値テキスト">
          <a:extLst>
            <a:ext uri="{FF2B5EF4-FFF2-40B4-BE49-F238E27FC236}">
              <a16:creationId xmlns:a16="http://schemas.microsoft.com/office/drawing/2014/main" id="{59E9C7BC-A6FA-4F81-85DF-450755D4225F}"/>
            </a:ext>
          </a:extLst>
        </xdr:cNvPr>
        <xdr:cNvSpPr txBox="1"/>
      </xdr:nvSpPr>
      <xdr:spPr>
        <a:xfrm>
          <a:off x="4579937" y="4761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71" name="フローチャート: 判断 70">
          <a:extLst>
            <a:ext uri="{FF2B5EF4-FFF2-40B4-BE49-F238E27FC236}">
              <a16:creationId xmlns:a16="http://schemas.microsoft.com/office/drawing/2014/main" id="{9F7274DC-8127-42A6-8001-8DEAD10C0D0B}"/>
            </a:ext>
          </a:extLst>
        </xdr:cNvPr>
        <xdr:cNvSpPr/>
      </xdr:nvSpPr>
      <xdr:spPr>
        <a:xfrm>
          <a:off x="4478337" y="478282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72" name="フローチャート: 判断 71">
          <a:extLst>
            <a:ext uri="{FF2B5EF4-FFF2-40B4-BE49-F238E27FC236}">
              <a16:creationId xmlns:a16="http://schemas.microsoft.com/office/drawing/2014/main" id="{97269740-0EBC-478D-8EB9-6AF843CA7312}"/>
            </a:ext>
          </a:extLst>
        </xdr:cNvPr>
        <xdr:cNvSpPr/>
      </xdr:nvSpPr>
      <xdr:spPr>
        <a:xfrm>
          <a:off x="3800475" y="4743238"/>
          <a:ext cx="96837"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3" name="フローチャート: 判断 72">
          <a:extLst>
            <a:ext uri="{FF2B5EF4-FFF2-40B4-BE49-F238E27FC236}">
              <a16:creationId xmlns:a16="http://schemas.microsoft.com/office/drawing/2014/main" id="{E0751EC8-C15A-4568-8099-78C6961DA641}"/>
            </a:ext>
          </a:extLst>
        </xdr:cNvPr>
        <xdr:cNvSpPr/>
      </xdr:nvSpPr>
      <xdr:spPr>
        <a:xfrm>
          <a:off x="3076575" y="4722812"/>
          <a:ext cx="96837"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74" name="フローチャート: 判断 73">
          <a:extLst>
            <a:ext uri="{FF2B5EF4-FFF2-40B4-BE49-F238E27FC236}">
              <a16:creationId xmlns:a16="http://schemas.microsoft.com/office/drawing/2014/main" id="{188B41DA-92C3-43A1-A072-A1AEF01ECF54}"/>
            </a:ext>
          </a:extLst>
        </xdr:cNvPr>
        <xdr:cNvSpPr/>
      </xdr:nvSpPr>
      <xdr:spPr>
        <a:xfrm>
          <a:off x="2352675" y="4684395"/>
          <a:ext cx="96837"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143298</xdr:rowOff>
    </xdr:from>
    <xdr:to>
      <xdr:col>7</xdr:col>
      <xdr:colOff>187325</xdr:colOff>
      <xdr:row>29</xdr:row>
      <xdr:rowOff>73448</xdr:rowOff>
    </xdr:to>
    <xdr:sp macro="" textlink="">
      <xdr:nvSpPr>
        <xdr:cNvPr id="75" name="フローチャート: 判断 74">
          <a:extLst>
            <a:ext uri="{FF2B5EF4-FFF2-40B4-BE49-F238E27FC236}">
              <a16:creationId xmlns:a16="http://schemas.microsoft.com/office/drawing/2014/main" id="{65A57055-D6B4-487C-93A6-80EE8EE67EAA}"/>
            </a:ext>
          </a:extLst>
        </xdr:cNvPr>
        <xdr:cNvSpPr/>
      </xdr:nvSpPr>
      <xdr:spPr>
        <a:xfrm>
          <a:off x="1628775" y="4677198"/>
          <a:ext cx="96837"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86D03FD0-9CBD-431B-A1C1-0038635B5A96}"/>
            </a:ext>
          </a:extLst>
        </xdr:cNvPr>
        <xdr:cNvSpPr txBox="1"/>
      </xdr:nvSpPr>
      <xdr:spPr>
        <a:xfrm>
          <a:off x="4360862" y="603871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AC5E1F5-A1DA-45BE-A1F0-030300DE9880}"/>
            </a:ext>
          </a:extLst>
        </xdr:cNvPr>
        <xdr:cNvSpPr txBox="1"/>
      </xdr:nvSpPr>
      <xdr:spPr>
        <a:xfrm>
          <a:off x="3687762" y="603871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BD98F610-85AE-4B4B-910B-50D6B7624138}"/>
            </a:ext>
          </a:extLst>
        </xdr:cNvPr>
        <xdr:cNvSpPr txBox="1"/>
      </xdr:nvSpPr>
      <xdr:spPr>
        <a:xfrm>
          <a:off x="2963862" y="603871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E80E09D1-0D5D-4ED6-BA62-31CD900F27A2}"/>
            </a:ext>
          </a:extLst>
        </xdr:cNvPr>
        <xdr:cNvSpPr txBox="1"/>
      </xdr:nvSpPr>
      <xdr:spPr>
        <a:xfrm>
          <a:off x="2239962" y="603871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7D2F14D7-F757-43FD-A35C-4A4BDC0861FC}"/>
            </a:ext>
          </a:extLst>
        </xdr:cNvPr>
        <xdr:cNvSpPr txBox="1"/>
      </xdr:nvSpPr>
      <xdr:spPr>
        <a:xfrm>
          <a:off x="1516062" y="603871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97790</xdr:rowOff>
    </xdr:from>
    <xdr:to>
      <xdr:col>19</xdr:col>
      <xdr:colOff>187325</xdr:colOff>
      <xdr:row>30</xdr:row>
      <xdr:rowOff>27940</xdr:rowOff>
    </xdr:to>
    <xdr:sp macro="" textlink="">
      <xdr:nvSpPr>
        <xdr:cNvPr id="81" name="楕円 80">
          <a:extLst>
            <a:ext uri="{FF2B5EF4-FFF2-40B4-BE49-F238E27FC236}">
              <a16:creationId xmlns:a16="http://schemas.microsoft.com/office/drawing/2014/main" id="{BCA44727-9DF3-44BD-8EDE-C041B1A53CF7}"/>
            </a:ext>
          </a:extLst>
        </xdr:cNvPr>
        <xdr:cNvSpPr/>
      </xdr:nvSpPr>
      <xdr:spPr>
        <a:xfrm>
          <a:off x="3800475" y="4798377"/>
          <a:ext cx="96837"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43815</xdr:rowOff>
    </xdr:from>
    <xdr:to>
      <xdr:col>15</xdr:col>
      <xdr:colOff>187325</xdr:colOff>
      <xdr:row>29</xdr:row>
      <xdr:rowOff>145415</xdr:rowOff>
    </xdr:to>
    <xdr:sp macro="" textlink="">
      <xdr:nvSpPr>
        <xdr:cNvPr id="82" name="楕円 81">
          <a:extLst>
            <a:ext uri="{FF2B5EF4-FFF2-40B4-BE49-F238E27FC236}">
              <a16:creationId xmlns:a16="http://schemas.microsoft.com/office/drawing/2014/main" id="{08A00FD6-F5BE-43E6-B86D-2A710E9977AC}"/>
            </a:ext>
          </a:extLst>
        </xdr:cNvPr>
        <xdr:cNvSpPr/>
      </xdr:nvSpPr>
      <xdr:spPr>
        <a:xfrm>
          <a:off x="3076575" y="4744402"/>
          <a:ext cx="96837"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94615</xdr:rowOff>
    </xdr:from>
    <xdr:to>
      <xdr:col>19</xdr:col>
      <xdr:colOff>136525</xdr:colOff>
      <xdr:row>29</xdr:row>
      <xdr:rowOff>148590</xdr:rowOff>
    </xdr:to>
    <xdr:cxnSp macro="">
      <xdr:nvCxnSpPr>
        <xdr:cNvPr id="83" name="直線コネクタ 82">
          <a:extLst>
            <a:ext uri="{FF2B5EF4-FFF2-40B4-BE49-F238E27FC236}">
              <a16:creationId xmlns:a16="http://schemas.microsoft.com/office/drawing/2014/main" id="{FC930992-8FFD-43E7-B4B1-EE817276B5CA}"/>
            </a:ext>
          </a:extLst>
        </xdr:cNvPr>
        <xdr:cNvCxnSpPr/>
      </xdr:nvCxnSpPr>
      <xdr:spPr>
        <a:xfrm>
          <a:off x="3132137" y="4790440"/>
          <a:ext cx="723900" cy="58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139700</xdr:rowOff>
    </xdr:from>
    <xdr:to>
      <xdr:col>11</xdr:col>
      <xdr:colOff>187325</xdr:colOff>
      <xdr:row>29</xdr:row>
      <xdr:rowOff>69850</xdr:rowOff>
    </xdr:to>
    <xdr:sp macro="" textlink="">
      <xdr:nvSpPr>
        <xdr:cNvPr id="84" name="楕円 83">
          <a:extLst>
            <a:ext uri="{FF2B5EF4-FFF2-40B4-BE49-F238E27FC236}">
              <a16:creationId xmlns:a16="http://schemas.microsoft.com/office/drawing/2014/main" id="{E0DE1627-53B2-483E-8ECA-E91ABAC5246A}"/>
            </a:ext>
          </a:extLst>
        </xdr:cNvPr>
        <xdr:cNvSpPr/>
      </xdr:nvSpPr>
      <xdr:spPr>
        <a:xfrm>
          <a:off x="2352675" y="4678362"/>
          <a:ext cx="96837"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19050</xdr:rowOff>
    </xdr:from>
    <xdr:to>
      <xdr:col>15</xdr:col>
      <xdr:colOff>136525</xdr:colOff>
      <xdr:row>29</xdr:row>
      <xdr:rowOff>94615</xdr:rowOff>
    </xdr:to>
    <xdr:cxnSp macro="">
      <xdr:nvCxnSpPr>
        <xdr:cNvPr id="85" name="直線コネクタ 84">
          <a:extLst>
            <a:ext uri="{FF2B5EF4-FFF2-40B4-BE49-F238E27FC236}">
              <a16:creationId xmlns:a16="http://schemas.microsoft.com/office/drawing/2014/main" id="{4AC8689C-FF06-47DA-95FA-471324E3402C}"/>
            </a:ext>
          </a:extLst>
        </xdr:cNvPr>
        <xdr:cNvCxnSpPr/>
      </xdr:nvCxnSpPr>
      <xdr:spPr>
        <a:xfrm>
          <a:off x="2408237" y="4714875"/>
          <a:ext cx="7239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118110</xdr:rowOff>
    </xdr:from>
    <xdr:to>
      <xdr:col>7</xdr:col>
      <xdr:colOff>187325</xdr:colOff>
      <xdr:row>29</xdr:row>
      <xdr:rowOff>48260</xdr:rowOff>
    </xdr:to>
    <xdr:sp macro="" textlink="">
      <xdr:nvSpPr>
        <xdr:cNvPr id="86" name="楕円 85">
          <a:extLst>
            <a:ext uri="{FF2B5EF4-FFF2-40B4-BE49-F238E27FC236}">
              <a16:creationId xmlns:a16="http://schemas.microsoft.com/office/drawing/2014/main" id="{0DC30145-E4BC-4B85-B3EB-1C8EADFF4EAF}"/>
            </a:ext>
          </a:extLst>
        </xdr:cNvPr>
        <xdr:cNvSpPr/>
      </xdr:nvSpPr>
      <xdr:spPr>
        <a:xfrm>
          <a:off x="1628775" y="4656772"/>
          <a:ext cx="96837"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168910</xdr:rowOff>
    </xdr:from>
    <xdr:to>
      <xdr:col>11</xdr:col>
      <xdr:colOff>136525</xdr:colOff>
      <xdr:row>29</xdr:row>
      <xdr:rowOff>19050</xdr:rowOff>
    </xdr:to>
    <xdr:cxnSp macro="">
      <xdr:nvCxnSpPr>
        <xdr:cNvPr id="87" name="直線コネクタ 86">
          <a:extLst>
            <a:ext uri="{FF2B5EF4-FFF2-40B4-BE49-F238E27FC236}">
              <a16:creationId xmlns:a16="http://schemas.microsoft.com/office/drawing/2014/main" id="{530E0B88-3232-452B-A142-DE2CA816DAED}"/>
            </a:ext>
          </a:extLst>
        </xdr:cNvPr>
        <xdr:cNvCxnSpPr/>
      </xdr:nvCxnSpPr>
      <xdr:spPr>
        <a:xfrm>
          <a:off x="1684337" y="4698047"/>
          <a:ext cx="723900" cy="1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165540</xdr:rowOff>
    </xdr:from>
    <xdr:ext cx="405111" cy="259045"/>
    <xdr:sp macro="" textlink="">
      <xdr:nvSpPr>
        <xdr:cNvPr id="88" name="n_1aveValue有形固定資産減価償却率">
          <a:extLst>
            <a:ext uri="{FF2B5EF4-FFF2-40B4-BE49-F238E27FC236}">
              <a16:creationId xmlns:a16="http://schemas.microsoft.com/office/drawing/2014/main" id="{ACF8A369-9D81-4C8A-AC79-CDA5E091BE83}"/>
            </a:ext>
          </a:extLst>
        </xdr:cNvPr>
        <xdr:cNvSpPr txBox="1"/>
      </xdr:nvSpPr>
      <xdr:spPr>
        <a:xfrm>
          <a:off x="3650306" y="453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89" name="n_2aveValue有形固定資産減価償却率">
          <a:extLst>
            <a:ext uri="{FF2B5EF4-FFF2-40B4-BE49-F238E27FC236}">
              <a16:creationId xmlns:a16="http://schemas.microsoft.com/office/drawing/2014/main" id="{A49E8481-B850-4A79-B7E6-AE394A833506}"/>
            </a:ext>
          </a:extLst>
        </xdr:cNvPr>
        <xdr:cNvSpPr txBox="1"/>
      </xdr:nvSpPr>
      <xdr:spPr>
        <a:xfrm>
          <a:off x="2934344" y="4517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71772</xdr:rowOff>
    </xdr:from>
    <xdr:ext cx="405111" cy="259045"/>
    <xdr:sp macro="" textlink="">
      <xdr:nvSpPr>
        <xdr:cNvPr id="90" name="n_3aveValue有形固定資産減価償却率">
          <a:extLst>
            <a:ext uri="{FF2B5EF4-FFF2-40B4-BE49-F238E27FC236}">
              <a16:creationId xmlns:a16="http://schemas.microsoft.com/office/drawing/2014/main" id="{D0880926-5FDF-42B7-AC78-1E9D8A35FFBF}"/>
            </a:ext>
          </a:extLst>
        </xdr:cNvPr>
        <xdr:cNvSpPr txBox="1"/>
      </xdr:nvSpPr>
      <xdr:spPr>
        <a:xfrm>
          <a:off x="2210444" y="4772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64575</xdr:rowOff>
    </xdr:from>
    <xdr:ext cx="405111" cy="259045"/>
    <xdr:sp macro="" textlink="">
      <xdr:nvSpPr>
        <xdr:cNvPr id="91" name="n_4aveValue有形固定資産減価償却率">
          <a:extLst>
            <a:ext uri="{FF2B5EF4-FFF2-40B4-BE49-F238E27FC236}">
              <a16:creationId xmlns:a16="http://schemas.microsoft.com/office/drawing/2014/main" id="{427CA812-E7C3-4993-B03B-67A8A4F73A31}"/>
            </a:ext>
          </a:extLst>
        </xdr:cNvPr>
        <xdr:cNvSpPr txBox="1"/>
      </xdr:nvSpPr>
      <xdr:spPr>
        <a:xfrm>
          <a:off x="1486544" y="4760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19067</xdr:rowOff>
    </xdr:from>
    <xdr:ext cx="405111" cy="259045"/>
    <xdr:sp macro="" textlink="">
      <xdr:nvSpPr>
        <xdr:cNvPr id="92" name="n_1mainValue有形固定資産減価償却率">
          <a:extLst>
            <a:ext uri="{FF2B5EF4-FFF2-40B4-BE49-F238E27FC236}">
              <a16:creationId xmlns:a16="http://schemas.microsoft.com/office/drawing/2014/main" id="{0FE2E85A-EE6D-4068-BFF7-A16F0BC4E622}"/>
            </a:ext>
          </a:extLst>
        </xdr:cNvPr>
        <xdr:cNvSpPr txBox="1"/>
      </xdr:nvSpPr>
      <xdr:spPr>
        <a:xfrm>
          <a:off x="3650306" y="4876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136542</xdr:rowOff>
    </xdr:from>
    <xdr:ext cx="405111" cy="259045"/>
    <xdr:sp macro="" textlink="">
      <xdr:nvSpPr>
        <xdr:cNvPr id="93" name="n_2mainValue有形固定資産減価償却率">
          <a:extLst>
            <a:ext uri="{FF2B5EF4-FFF2-40B4-BE49-F238E27FC236}">
              <a16:creationId xmlns:a16="http://schemas.microsoft.com/office/drawing/2014/main" id="{37A0789C-2EBC-48B8-B105-C325435459A4}"/>
            </a:ext>
          </a:extLst>
        </xdr:cNvPr>
        <xdr:cNvSpPr txBox="1"/>
      </xdr:nvSpPr>
      <xdr:spPr>
        <a:xfrm>
          <a:off x="2934344" y="4837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86377</xdr:rowOff>
    </xdr:from>
    <xdr:ext cx="405111" cy="259045"/>
    <xdr:sp macro="" textlink="">
      <xdr:nvSpPr>
        <xdr:cNvPr id="94" name="n_3mainValue有形固定資産減価償却率">
          <a:extLst>
            <a:ext uri="{FF2B5EF4-FFF2-40B4-BE49-F238E27FC236}">
              <a16:creationId xmlns:a16="http://schemas.microsoft.com/office/drawing/2014/main" id="{C1A3EE17-BFC0-4E2C-9438-9018E032C66F}"/>
            </a:ext>
          </a:extLst>
        </xdr:cNvPr>
        <xdr:cNvSpPr txBox="1"/>
      </xdr:nvSpPr>
      <xdr:spPr>
        <a:xfrm>
          <a:off x="2210444" y="445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64787</xdr:rowOff>
    </xdr:from>
    <xdr:ext cx="405111" cy="259045"/>
    <xdr:sp macro="" textlink="">
      <xdr:nvSpPr>
        <xdr:cNvPr id="95" name="n_4mainValue有形固定資産減価償却率">
          <a:extLst>
            <a:ext uri="{FF2B5EF4-FFF2-40B4-BE49-F238E27FC236}">
              <a16:creationId xmlns:a16="http://schemas.microsoft.com/office/drawing/2014/main" id="{7C69B0D8-3C53-46DD-A0ED-674321B65B87}"/>
            </a:ext>
          </a:extLst>
        </xdr:cNvPr>
        <xdr:cNvSpPr txBox="1"/>
      </xdr:nvSpPr>
      <xdr:spPr>
        <a:xfrm>
          <a:off x="1486544" y="4436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6" name="正方形/長方形 95">
          <a:extLst>
            <a:ext uri="{FF2B5EF4-FFF2-40B4-BE49-F238E27FC236}">
              <a16:creationId xmlns:a16="http://schemas.microsoft.com/office/drawing/2014/main" id="{C58F75E2-4F95-4A24-9523-E9CB44D53B8A}"/>
            </a:ext>
          </a:extLst>
        </xdr:cNvPr>
        <xdr:cNvSpPr/>
      </xdr:nvSpPr>
      <xdr:spPr>
        <a:xfrm>
          <a:off x="10745787" y="3392487"/>
          <a:ext cx="4017963" cy="19843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7" name="正方形/長方形 96">
          <a:extLst>
            <a:ext uri="{FF2B5EF4-FFF2-40B4-BE49-F238E27FC236}">
              <a16:creationId xmlns:a16="http://schemas.microsoft.com/office/drawing/2014/main" id="{B865DF9D-4EC8-4C83-9D28-ABB0D4145331}"/>
            </a:ext>
          </a:extLst>
        </xdr:cNvPr>
        <xdr:cNvSpPr/>
      </xdr:nvSpPr>
      <xdr:spPr>
        <a:xfrm>
          <a:off x="11754118" y="3648329"/>
          <a:ext cx="991651" cy="25666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8" name="正方形/長方形 97">
          <a:extLst>
            <a:ext uri="{FF2B5EF4-FFF2-40B4-BE49-F238E27FC236}">
              <a16:creationId xmlns:a16="http://schemas.microsoft.com/office/drawing/2014/main" id="{50C4D65E-5227-4952-81F0-D3A494E106C0}"/>
            </a:ext>
          </a:extLst>
        </xdr:cNvPr>
        <xdr:cNvSpPr/>
      </xdr:nvSpPr>
      <xdr:spPr>
        <a:xfrm>
          <a:off x="13127577" y="3626896"/>
          <a:ext cx="900619" cy="29000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[ 852.8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9" name="正方形/長方形 98">
          <a:extLst>
            <a:ext uri="{FF2B5EF4-FFF2-40B4-BE49-F238E27FC236}">
              <a16:creationId xmlns:a16="http://schemas.microsoft.com/office/drawing/2014/main" id="{AB17ECD3-1F50-4872-BB2F-45467FB1DA47}"/>
            </a:ext>
          </a:extLst>
        </xdr:cNvPr>
        <xdr:cNvSpPr/>
      </xdr:nvSpPr>
      <xdr:spPr>
        <a:xfrm>
          <a:off x="14727237" y="3457575"/>
          <a:ext cx="1447800" cy="2016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0" name="正方形/長方形 99">
          <a:extLst>
            <a:ext uri="{FF2B5EF4-FFF2-40B4-BE49-F238E27FC236}">
              <a16:creationId xmlns:a16="http://schemas.microsoft.com/office/drawing/2014/main" id="{C8BC344B-EB85-420D-9DA2-A23255A5A95F}"/>
            </a:ext>
          </a:extLst>
        </xdr:cNvPr>
        <xdr:cNvSpPr/>
      </xdr:nvSpPr>
      <xdr:spPr>
        <a:xfrm>
          <a:off x="14727237" y="3590925"/>
          <a:ext cx="1447800" cy="2492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1" name="正方形/長方形 100">
          <a:extLst>
            <a:ext uri="{FF2B5EF4-FFF2-40B4-BE49-F238E27FC236}">
              <a16:creationId xmlns:a16="http://schemas.microsoft.com/office/drawing/2014/main" id="{3C93F4DC-DB21-4CC1-9AF2-F3F9A914B52A}"/>
            </a:ext>
          </a:extLst>
        </xdr:cNvPr>
        <xdr:cNvSpPr/>
      </xdr:nvSpPr>
      <xdr:spPr>
        <a:xfrm>
          <a:off x="16175037" y="3457575"/>
          <a:ext cx="1447800" cy="2016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2" name="正方形/長方形 101">
          <a:extLst>
            <a:ext uri="{FF2B5EF4-FFF2-40B4-BE49-F238E27FC236}">
              <a16:creationId xmlns:a16="http://schemas.microsoft.com/office/drawing/2014/main" id="{C70F0483-0062-40B2-82B9-B3CC5FF50000}"/>
            </a:ext>
          </a:extLst>
        </xdr:cNvPr>
        <xdr:cNvSpPr/>
      </xdr:nvSpPr>
      <xdr:spPr>
        <a:xfrm>
          <a:off x="16175037" y="3590925"/>
          <a:ext cx="1447800" cy="2492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3" name="正方形/長方形 102">
          <a:extLst>
            <a:ext uri="{FF2B5EF4-FFF2-40B4-BE49-F238E27FC236}">
              <a16:creationId xmlns:a16="http://schemas.microsoft.com/office/drawing/2014/main" id="{3DD66341-7059-4AB4-88E8-E4E167C56BF8}"/>
            </a:ext>
          </a:extLst>
        </xdr:cNvPr>
        <xdr:cNvSpPr/>
      </xdr:nvSpPr>
      <xdr:spPr>
        <a:xfrm>
          <a:off x="17735550" y="3457575"/>
          <a:ext cx="1447800" cy="2016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4" name="正方形/長方形 103">
          <a:extLst>
            <a:ext uri="{FF2B5EF4-FFF2-40B4-BE49-F238E27FC236}">
              <a16:creationId xmlns:a16="http://schemas.microsoft.com/office/drawing/2014/main" id="{F2EDF6BE-DBA0-4E8D-951D-62399BA2745E}"/>
            </a:ext>
          </a:extLst>
        </xdr:cNvPr>
        <xdr:cNvSpPr/>
      </xdr:nvSpPr>
      <xdr:spPr>
        <a:xfrm>
          <a:off x="17735550" y="3590925"/>
          <a:ext cx="1447800" cy="2492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5" name="正方形/長方形 104">
          <a:extLst>
            <a:ext uri="{FF2B5EF4-FFF2-40B4-BE49-F238E27FC236}">
              <a16:creationId xmlns:a16="http://schemas.microsoft.com/office/drawing/2014/main" id="{B442D544-9610-4956-A882-5E90F3173133}"/>
            </a:ext>
          </a:extLst>
        </xdr:cNvPr>
        <xdr:cNvSpPr/>
      </xdr:nvSpPr>
      <xdr:spPr>
        <a:xfrm>
          <a:off x="10745787" y="3952875"/>
          <a:ext cx="4017963" cy="2039937"/>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6" name="正方形/長方形 105">
          <a:extLst>
            <a:ext uri="{FF2B5EF4-FFF2-40B4-BE49-F238E27FC236}">
              <a16:creationId xmlns:a16="http://schemas.microsoft.com/office/drawing/2014/main" id="{C2E7F676-9BF5-4512-B885-526C48260DAA}"/>
            </a:ext>
          </a:extLst>
        </xdr:cNvPr>
        <xdr:cNvSpPr/>
      </xdr:nvSpPr>
      <xdr:spPr>
        <a:xfrm>
          <a:off x="15020925" y="3952875"/>
          <a:ext cx="4524375" cy="203993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7" name="正方形/長方形 106">
          <a:extLst>
            <a:ext uri="{FF2B5EF4-FFF2-40B4-BE49-F238E27FC236}">
              <a16:creationId xmlns:a16="http://schemas.microsoft.com/office/drawing/2014/main" id="{DDA45950-0403-44BF-BE95-18A230B472C5}"/>
            </a:ext>
          </a:extLst>
        </xdr:cNvPr>
        <xdr:cNvSpPr/>
      </xdr:nvSpPr>
      <xdr:spPr>
        <a:xfrm>
          <a:off x="15020925" y="4021137"/>
          <a:ext cx="43434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8" name="テキスト ボックス 107">
          <a:extLst>
            <a:ext uri="{FF2B5EF4-FFF2-40B4-BE49-F238E27FC236}">
              <a16:creationId xmlns:a16="http://schemas.microsoft.com/office/drawing/2014/main" id="{21F5652E-3BAA-4E1B-9EAA-D35B0CC34A34}"/>
            </a:ext>
          </a:extLst>
        </xdr:cNvPr>
        <xdr:cNvSpPr txBox="1"/>
      </xdr:nvSpPr>
      <xdr:spPr>
        <a:xfrm>
          <a:off x="15097125" y="4230687"/>
          <a:ext cx="4335462" cy="16827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年度未整備</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09" name="テキスト ボックス 108">
          <a:extLst>
            <a:ext uri="{FF2B5EF4-FFF2-40B4-BE49-F238E27FC236}">
              <a16:creationId xmlns:a16="http://schemas.microsoft.com/office/drawing/2014/main" id="{06A56DC7-05F6-4F20-9F1F-ACE188F15239}"/>
            </a:ext>
          </a:extLst>
        </xdr:cNvPr>
        <xdr:cNvSpPr txBox="1"/>
      </xdr:nvSpPr>
      <xdr:spPr>
        <a:xfrm>
          <a:off x="10707687" y="3771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0" name="直線コネクタ 109">
          <a:extLst>
            <a:ext uri="{FF2B5EF4-FFF2-40B4-BE49-F238E27FC236}">
              <a16:creationId xmlns:a16="http://schemas.microsoft.com/office/drawing/2014/main" id="{9391F946-AE85-4263-BADB-77BBDE2134B3}"/>
            </a:ext>
          </a:extLst>
        </xdr:cNvPr>
        <xdr:cNvCxnSpPr/>
      </xdr:nvCxnSpPr>
      <xdr:spPr>
        <a:xfrm>
          <a:off x="10745787" y="5992812"/>
          <a:ext cx="401796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1" name="テキスト ボックス 110">
          <a:extLst>
            <a:ext uri="{FF2B5EF4-FFF2-40B4-BE49-F238E27FC236}">
              <a16:creationId xmlns:a16="http://schemas.microsoft.com/office/drawing/2014/main" id="{6223F3F5-AC96-4E99-B619-33ED27733786}"/>
            </a:ext>
          </a:extLst>
        </xdr:cNvPr>
        <xdr:cNvSpPr txBox="1"/>
      </xdr:nvSpPr>
      <xdr:spPr>
        <a:xfrm>
          <a:off x="10228038" y="59037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2" name="直線コネクタ 111">
          <a:extLst>
            <a:ext uri="{FF2B5EF4-FFF2-40B4-BE49-F238E27FC236}">
              <a16:creationId xmlns:a16="http://schemas.microsoft.com/office/drawing/2014/main" id="{E72AF1D9-A1A4-4BB3-829F-F3CB63BAD041}"/>
            </a:ext>
          </a:extLst>
        </xdr:cNvPr>
        <xdr:cNvCxnSpPr/>
      </xdr:nvCxnSpPr>
      <xdr:spPr>
        <a:xfrm>
          <a:off x="10745787" y="5656792"/>
          <a:ext cx="401796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3" name="テキスト ボックス 112">
          <a:extLst>
            <a:ext uri="{FF2B5EF4-FFF2-40B4-BE49-F238E27FC236}">
              <a16:creationId xmlns:a16="http://schemas.microsoft.com/office/drawing/2014/main" id="{4103A74C-39C4-4C3C-AFF6-32180207E0EF}"/>
            </a:ext>
          </a:extLst>
        </xdr:cNvPr>
        <xdr:cNvSpPr txBox="1"/>
      </xdr:nvSpPr>
      <xdr:spPr>
        <a:xfrm>
          <a:off x="10228038" y="55629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4" name="直線コネクタ 113">
          <a:extLst>
            <a:ext uri="{FF2B5EF4-FFF2-40B4-BE49-F238E27FC236}">
              <a16:creationId xmlns:a16="http://schemas.microsoft.com/office/drawing/2014/main" id="{27159A9C-DB4F-4651-BA78-10FA864EC974}"/>
            </a:ext>
          </a:extLst>
        </xdr:cNvPr>
        <xdr:cNvCxnSpPr/>
      </xdr:nvCxnSpPr>
      <xdr:spPr>
        <a:xfrm>
          <a:off x="10745787" y="5316008"/>
          <a:ext cx="401796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5" name="テキスト ボックス 114">
          <a:extLst>
            <a:ext uri="{FF2B5EF4-FFF2-40B4-BE49-F238E27FC236}">
              <a16:creationId xmlns:a16="http://schemas.microsoft.com/office/drawing/2014/main" id="{58B14AA1-19CE-4B15-8994-4C864782F5D3}"/>
            </a:ext>
          </a:extLst>
        </xdr:cNvPr>
        <xdr:cNvSpPr txBox="1"/>
      </xdr:nvSpPr>
      <xdr:spPr>
        <a:xfrm>
          <a:off x="10285886" y="522696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6" name="直線コネクタ 115">
          <a:extLst>
            <a:ext uri="{FF2B5EF4-FFF2-40B4-BE49-F238E27FC236}">
              <a16:creationId xmlns:a16="http://schemas.microsoft.com/office/drawing/2014/main" id="{D2FED911-768A-40F9-BFE1-FB099C78B072}"/>
            </a:ext>
          </a:extLst>
        </xdr:cNvPr>
        <xdr:cNvCxnSpPr/>
      </xdr:nvCxnSpPr>
      <xdr:spPr>
        <a:xfrm>
          <a:off x="10745787" y="4979987"/>
          <a:ext cx="401796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7" name="テキスト ボックス 116">
          <a:extLst>
            <a:ext uri="{FF2B5EF4-FFF2-40B4-BE49-F238E27FC236}">
              <a16:creationId xmlns:a16="http://schemas.microsoft.com/office/drawing/2014/main" id="{9D53F9A0-4368-4B54-9E91-C20C3C207375}"/>
            </a:ext>
          </a:extLst>
        </xdr:cNvPr>
        <xdr:cNvSpPr txBox="1"/>
      </xdr:nvSpPr>
      <xdr:spPr>
        <a:xfrm>
          <a:off x="10285886" y="488618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8" name="直線コネクタ 117">
          <a:extLst>
            <a:ext uri="{FF2B5EF4-FFF2-40B4-BE49-F238E27FC236}">
              <a16:creationId xmlns:a16="http://schemas.microsoft.com/office/drawing/2014/main" id="{C537728A-6508-4A5E-B0B6-ED6034543384}"/>
            </a:ext>
          </a:extLst>
        </xdr:cNvPr>
        <xdr:cNvCxnSpPr/>
      </xdr:nvCxnSpPr>
      <xdr:spPr>
        <a:xfrm>
          <a:off x="10745787" y="4639204"/>
          <a:ext cx="401796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9" name="テキスト ボックス 118">
          <a:extLst>
            <a:ext uri="{FF2B5EF4-FFF2-40B4-BE49-F238E27FC236}">
              <a16:creationId xmlns:a16="http://schemas.microsoft.com/office/drawing/2014/main" id="{9A48A20B-0F4A-4518-9557-D5FEAE8ED609}"/>
            </a:ext>
          </a:extLst>
        </xdr:cNvPr>
        <xdr:cNvSpPr txBox="1"/>
      </xdr:nvSpPr>
      <xdr:spPr>
        <a:xfrm>
          <a:off x="10285886" y="454540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0" name="直線コネクタ 119">
          <a:extLst>
            <a:ext uri="{FF2B5EF4-FFF2-40B4-BE49-F238E27FC236}">
              <a16:creationId xmlns:a16="http://schemas.microsoft.com/office/drawing/2014/main" id="{CAE1B3A0-D3CB-43D4-9BE4-2AF5260D89B1}"/>
            </a:ext>
          </a:extLst>
        </xdr:cNvPr>
        <xdr:cNvCxnSpPr/>
      </xdr:nvCxnSpPr>
      <xdr:spPr>
        <a:xfrm>
          <a:off x="10745787" y="4293658"/>
          <a:ext cx="401796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1" name="テキスト ボックス 120">
          <a:extLst>
            <a:ext uri="{FF2B5EF4-FFF2-40B4-BE49-F238E27FC236}">
              <a16:creationId xmlns:a16="http://schemas.microsoft.com/office/drawing/2014/main" id="{23D839F5-D12A-46A5-B495-8C33B2B8632E}"/>
            </a:ext>
          </a:extLst>
        </xdr:cNvPr>
        <xdr:cNvSpPr txBox="1"/>
      </xdr:nvSpPr>
      <xdr:spPr>
        <a:xfrm>
          <a:off x="10393240" y="420938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2" name="直線コネクタ 121">
          <a:extLst>
            <a:ext uri="{FF2B5EF4-FFF2-40B4-BE49-F238E27FC236}">
              <a16:creationId xmlns:a16="http://schemas.microsoft.com/office/drawing/2014/main" id="{CDB73A28-9BFA-4032-BE6A-7B0AABA6CD67}"/>
            </a:ext>
          </a:extLst>
        </xdr:cNvPr>
        <xdr:cNvCxnSpPr/>
      </xdr:nvCxnSpPr>
      <xdr:spPr>
        <a:xfrm>
          <a:off x="10745787" y="3952875"/>
          <a:ext cx="401796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a:extLst>
            <a:ext uri="{FF2B5EF4-FFF2-40B4-BE49-F238E27FC236}">
              <a16:creationId xmlns:a16="http://schemas.microsoft.com/office/drawing/2014/main" id="{155869DD-FB0E-41BE-9E29-94B31BE1012C}"/>
            </a:ext>
          </a:extLst>
        </xdr:cNvPr>
        <xdr:cNvSpPr/>
      </xdr:nvSpPr>
      <xdr:spPr>
        <a:xfrm>
          <a:off x="10745787" y="3952875"/>
          <a:ext cx="4017963" cy="2039937"/>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24" name="直線コネクタ 123">
          <a:extLst>
            <a:ext uri="{FF2B5EF4-FFF2-40B4-BE49-F238E27FC236}">
              <a16:creationId xmlns:a16="http://schemas.microsoft.com/office/drawing/2014/main" id="{633E611E-95B9-4913-BB91-BE672558CE8A}"/>
            </a:ext>
          </a:extLst>
        </xdr:cNvPr>
        <xdr:cNvCxnSpPr/>
      </xdr:nvCxnSpPr>
      <xdr:spPr>
        <a:xfrm flipV="1">
          <a:off x="14050645" y="4293658"/>
          <a:ext cx="6031" cy="1290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25" name="債務償還比率最小値テキスト">
          <a:extLst>
            <a:ext uri="{FF2B5EF4-FFF2-40B4-BE49-F238E27FC236}">
              <a16:creationId xmlns:a16="http://schemas.microsoft.com/office/drawing/2014/main" id="{842AEB3B-E71A-447F-A381-A66822C47209}"/>
            </a:ext>
          </a:extLst>
        </xdr:cNvPr>
        <xdr:cNvSpPr txBox="1"/>
      </xdr:nvSpPr>
      <xdr:spPr>
        <a:xfrm>
          <a:off x="14108112" y="558277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26" name="直線コネクタ 125">
          <a:extLst>
            <a:ext uri="{FF2B5EF4-FFF2-40B4-BE49-F238E27FC236}">
              <a16:creationId xmlns:a16="http://schemas.microsoft.com/office/drawing/2014/main" id="{9B2F9310-9BBB-44D6-BFFF-2A5CB05514A0}"/>
            </a:ext>
          </a:extLst>
        </xdr:cNvPr>
        <xdr:cNvCxnSpPr/>
      </xdr:nvCxnSpPr>
      <xdr:spPr>
        <a:xfrm>
          <a:off x="13973175" y="5583710"/>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7" name="債務償還比率最大値テキスト">
          <a:extLst>
            <a:ext uri="{FF2B5EF4-FFF2-40B4-BE49-F238E27FC236}">
              <a16:creationId xmlns:a16="http://schemas.microsoft.com/office/drawing/2014/main" id="{97E843D7-F36E-4C86-B420-A3906EEDA720}"/>
            </a:ext>
          </a:extLst>
        </xdr:cNvPr>
        <xdr:cNvSpPr txBox="1"/>
      </xdr:nvSpPr>
      <xdr:spPr>
        <a:xfrm>
          <a:off x="14108112" y="40784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8" name="直線コネクタ 127">
          <a:extLst>
            <a:ext uri="{FF2B5EF4-FFF2-40B4-BE49-F238E27FC236}">
              <a16:creationId xmlns:a16="http://schemas.microsoft.com/office/drawing/2014/main" id="{A958E0B5-8F64-4062-BC12-0A29A6604872}"/>
            </a:ext>
          </a:extLst>
        </xdr:cNvPr>
        <xdr:cNvCxnSpPr/>
      </xdr:nvCxnSpPr>
      <xdr:spPr>
        <a:xfrm>
          <a:off x="13973175" y="4293658"/>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62205</xdr:rowOff>
    </xdr:from>
    <xdr:ext cx="469744" cy="259045"/>
    <xdr:sp macro="" textlink="">
      <xdr:nvSpPr>
        <xdr:cNvPr id="129" name="債務償還比率平均値テキスト">
          <a:extLst>
            <a:ext uri="{FF2B5EF4-FFF2-40B4-BE49-F238E27FC236}">
              <a16:creationId xmlns:a16="http://schemas.microsoft.com/office/drawing/2014/main" id="{87A445F2-04E9-43B9-8FC4-AB3042408723}"/>
            </a:ext>
          </a:extLst>
        </xdr:cNvPr>
        <xdr:cNvSpPr txBox="1"/>
      </xdr:nvSpPr>
      <xdr:spPr>
        <a:xfrm>
          <a:off x="14108112" y="47627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30" name="フローチャート: 判断 129">
          <a:extLst>
            <a:ext uri="{FF2B5EF4-FFF2-40B4-BE49-F238E27FC236}">
              <a16:creationId xmlns:a16="http://schemas.microsoft.com/office/drawing/2014/main" id="{87C90945-1F46-4EA1-A6C5-E63AB0D5C4C7}"/>
            </a:ext>
          </a:extLst>
        </xdr:cNvPr>
        <xdr:cNvSpPr/>
      </xdr:nvSpPr>
      <xdr:spPr>
        <a:xfrm>
          <a:off x="14011275" y="4897078"/>
          <a:ext cx="96837"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31" name="フローチャート: 判断 130">
          <a:extLst>
            <a:ext uri="{FF2B5EF4-FFF2-40B4-BE49-F238E27FC236}">
              <a16:creationId xmlns:a16="http://schemas.microsoft.com/office/drawing/2014/main" id="{A4CDC996-4E81-4654-A679-E35243973818}"/>
            </a:ext>
          </a:extLst>
        </xdr:cNvPr>
        <xdr:cNvSpPr/>
      </xdr:nvSpPr>
      <xdr:spPr>
        <a:xfrm>
          <a:off x="13333412" y="4894883"/>
          <a:ext cx="96838"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32" name="フローチャート: 判断 131">
          <a:extLst>
            <a:ext uri="{FF2B5EF4-FFF2-40B4-BE49-F238E27FC236}">
              <a16:creationId xmlns:a16="http://schemas.microsoft.com/office/drawing/2014/main" id="{8DAA1DDA-55B1-47B5-8088-E7355D437CC5}"/>
            </a:ext>
          </a:extLst>
        </xdr:cNvPr>
        <xdr:cNvSpPr/>
      </xdr:nvSpPr>
      <xdr:spPr>
        <a:xfrm>
          <a:off x="12609512" y="4879086"/>
          <a:ext cx="9683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33" name="フローチャート: 判断 132">
          <a:extLst>
            <a:ext uri="{FF2B5EF4-FFF2-40B4-BE49-F238E27FC236}">
              <a16:creationId xmlns:a16="http://schemas.microsoft.com/office/drawing/2014/main" id="{726F2A4A-50A9-477A-A250-68B9A4F15CB8}"/>
            </a:ext>
          </a:extLst>
        </xdr:cNvPr>
        <xdr:cNvSpPr/>
      </xdr:nvSpPr>
      <xdr:spPr>
        <a:xfrm>
          <a:off x="11885612" y="4829478"/>
          <a:ext cx="96838"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138762</xdr:rowOff>
    </xdr:from>
    <xdr:to>
      <xdr:col>60</xdr:col>
      <xdr:colOff>123825</xdr:colOff>
      <xdr:row>31</xdr:row>
      <xdr:rowOff>68912</xdr:rowOff>
    </xdr:to>
    <xdr:sp macro="" textlink="">
      <xdr:nvSpPr>
        <xdr:cNvPr id="134" name="フローチャート: 判断 133">
          <a:extLst>
            <a:ext uri="{FF2B5EF4-FFF2-40B4-BE49-F238E27FC236}">
              <a16:creationId xmlns:a16="http://schemas.microsoft.com/office/drawing/2014/main" id="{CC3C4C93-1B23-479D-89FA-0775C82EE735}"/>
            </a:ext>
          </a:extLst>
        </xdr:cNvPr>
        <xdr:cNvSpPr/>
      </xdr:nvSpPr>
      <xdr:spPr>
        <a:xfrm>
          <a:off x="11161712" y="5001274"/>
          <a:ext cx="96838"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3A917923-617F-4D15-958D-0EAA5F2C9C54}"/>
            </a:ext>
          </a:extLst>
        </xdr:cNvPr>
        <xdr:cNvSpPr txBox="1"/>
      </xdr:nvSpPr>
      <xdr:spPr>
        <a:xfrm>
          <a:off x="13889037" y="603871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DE78FBF5-D1A6-4D4A-B232-99D2D644076E}"/>
            </a:ext>
          </a:extLst>
        </xdr:cNvPr>
        <xdr:cNvSpPr txBox="1"/>
      </xdr:nvSpPr>
      <xdr:spPr>
        <a:xfrm>
          <a:off x="13211175" y="603871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1C44E3F7-5F1F-4CAC-BE33-E860DA0E1952}"/>
            </a:ext>
          </a:extLst>
        </xdr:cNvPr>
        <xdr:cNvSpPr txBox="1"/>
      </xdr:nvSpPr>
      <xdr:spPr>
        <a:xfrm>
          <a:off x="12487275" y="603871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5A0A169-B5A8-46E8-8B24-E1A389AE3BFA}"/>
            </a:ext>
          </a:extLst>
        </xdr:cNvPr>
        <xdr:cNvSpPr txBox="1"/>
      </xdr:nvSpPr>
      <xdr:spPr>
        <a:xfrm>
          <a:off x="11763375" y="603871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F85FB390-5BF6-409E-8E77-FF2FAC233410}"/>
            </a:ext>
          </a:extLst>
        </xdr:cNvPr>
        <xdr:cNvSpPr txBox="1"/>
      </xdr:nvSpPr>
      <xdr:spPr>
        <a:xfrm>
          <a:off x="11039475" y="603871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26994</xdr:rowOff>
    </xdr:from>
    <xdr:to>
      <xdr:col>76</xdr:col>
      <xdr:colOff>73025</xdr:colOff>
      <xdr:row>32</xdr:row>
      <xdr:rowOff>128594</xdr:rowOff>
    </xdr:to>
    <xdr:sp macro="" textlink="">
      <xdr:nvSpPr>
        <xdr:cNvPr id="140" name="楕円 139">
          <a:extLst>
            <a:ext uri="{FF2B5EF4-FFF2-40B4-BE49-F238E27FC236}">
              <a16:creationId xmlns:a16="http://schemas.microsoft.com/office/drawing/2014/main" id="{CF98407F-C9DB-4BFD-A3F5-10AFEEC64D57}"/>
            </a:ext>
          </a:extLst>
        </xdr:cNvPr>
        <xdr:cNvSpPr/>
      </xdr:nvSpPr>
      <xdr:spPr>
        <a:xfrm>
          <a:off x="14011275" y="5208594"/>
          <a:ext cx="96837"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5421</xdr:rowOff>
    </xdr:from>
    <xdr:ext cx="469744" cy="259045"/>
    <xdr:sp macro="" textlink="">
      <xdr:nvSpPr>
        <xdr:cNvPr id="141" name="債務償還比率該当値テキスト">
          <a:extLst>
            <a:ext uri="{FF2B5EF4-FFF2-40B4-BE49-F238E27FC236}">
              <a16:creationId xmlns:a16="http://schemas.microsoft.com/office/drawing/2014/main" id="{70E557BA-1A62-4B4F-9FFD-BD35DDD3037C}"/>
            </a:ext>
          </a:extLst>
        </xdr:cNvPr>
        <xdr:cNvSpPr txBox="1"/>
      </xdr:nvSpPr>
      <xdr:spPr>
        <a:xfrm>
          <a:off x="14108112" y="5191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90805</xdr:rowOff>
    </xdr:from>
    <xdr:to>
      <xdr:col>72</xdr:col>
      <xdr:colOff>123825</xdr:colOff>
      <xdr:row>33</xdr:row>
      <xdr:rowOff>20955</xdr:rowOff>
    </xdr:to>
    <xdr:sp macro="" textlink="">
      <xdr:nvSpPr>
        <xdr:cNvPr id="142" name="楕円 141">
          <a:extLst>
            <a:ext uri="{FF2B5EF4-FFF2-40B4-BE49-F238E27FC236}">
              <a16:creationId xmlns:a16="http://schemas.microsoft.com/office/drawing/2014/main" id="{7F15E175-088C-4694-94DE-D4F46E7FD3CB}"/>
            </a:ext>
          </a:extLst>
        </xdr:cNvPr>
        <xdr:cNvSpPr/>
      </xdr:nvSpPr>
      <xdr:spPr>
        <a:xfrm>
          <a:off x="13333412" y="5277167"/>
          <a:ext cx="96838"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77794</xdr:rowOff>
    </xdr:from>
    <xdr:to>
      <xdr:col>76</xdr:col>
      <xdr:colOff>22225</xdr:colOff>
      <xdr:row>32</xdr:row>
      <xdr:rowOff>141605</xdr:rowOff>
    </xdr:to>
    <xdr:cxnSp macro="">
      <xdr:nvCxnSpPr>
        <xdr:cNvPr id="143" name="直線コネクタ 142">
          <a:extLst>
            <a:ext uri="{FF2B5EF4-FFF2-40B4-BE49-F238E27FC236}">
              <a16:creationId xmlns:a16="http://schemas.microsoft.com/office/drawing/2014/main" id="{5097DAE5-FED3-4D58-A7F6-5C92A900C96B}"/>
            </a:ext>
          </a:extLst>
        </xdr:cNvPr>
        <xdr:cNvCxnSpPr/>
      </xdr:nvCxnSpPr>
      <xdr:spPr>
        <a:xfrm flipV="1">
          <a:off x="13384212" y="5259394"/>
          <a:ext cx="673100" cy="6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158263</xdr:rowOff>
    </xdr:from>
    <xdr:to>
      <xdr:col>68</xdr:col>
      <xdr:colOff>123825</xdr:colOff>
      <xdr:row>32</xdr:row>
      <xdr:rowOff>88413</xdr:rowOff>
    </xdr:to>
    <xdr:sp macro="" textlink="">
      <xdr:nvSpPr>
        <xdr:cNvPr id="144" name="楕円 143">
          <a:extLst>
            <a:ext uri="{FF2B5EF4-FFF2-40B4-BE49-F238E27FC236}">
              <a16:creationId xmlns:a16="http://schemas.microsoft.com/office/drawing/2014/main" id="{5492E60C-6865-468D-A105-A622EC5E3203}"/>
            </a:ext>
          </a:extLst>
        </xdr:cNvPr>
        <xdr:cNvSpPr/>
      </xdr:nvSpPr>
      <xdr:spPr>
        <a:xfrm>
          <a:off x="12609512" y="5182700"/>
          <a:ext cx="96838"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37613</xdr:rowOff>
    </xdr:from>
    <xdr:to>
      <xdr:col>72</xdr:col>
      <xdr:colOff>73025</xdr:colOff>
      <xdr:row>32</xdr:row>
      <xdr:rowOff>141605</xdr:rowOff>
    </xdr:to>
    <xdr:cxnSp macro="">
      <xdr:nvCxnSpPr>
        <xdr:cNvPr id="145" name="直線コネクタ 144">
          <a:extLst>
            <a:ext uri="{FF2B5EF4-FFF2-40B4-BE49-F238E27FC236}">
              <a16:creationId xmlns:a16="http://schemas.microsoft.com/office/drawing/2014/main" id="{796B9AF6-337D-4F4C-8BB2-DD74E42BB786}"/>
            </a:ext>
          </a:extLst>
        </xdr:cNvPr>
        <xdr:cNvCxnSpPr/>
      </xdr:nvCxnSpPr>
      <xdr:spPr>
        <a:xfrm>
          <a:off x="12660312" y="5219213"/>
          <a:ext cx="723900" cy="103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22846</xdr:rowOff>
    </xdr:from>
    <xdr:to>
      <xdr:col>64</xdr:col>
      <xdr:colOff>123825</xdr:colOff>
      <xdr:row>31</xdr:row>
      <xdr:rowOff>124446</xdr:rowOff>
    </xdr:to>
    <xdr:sp macro="" textlink="">
      <xdr:nvSpPr>
        <xdr:cNvPr id="146" name="楕円 145">
          <a:extLst>
            <a:ext uri="{FF2B5EF4-FFF2-40B4-BE49-F238E27FC236}">
              <a16:creationId xmlns:a16="http://schemas.microsoft.com/office/drawing/2014/main" id="{BBF0E666-F9A9-4C1C-800B-9AAA227827D7}"/>
            </a:ext>
          </a:extLst>
        </xdr:cNvPr>
        <xdr:cNvSpPr/>
      </xdr:nvSpPr>
      <xdr:spPr>
        <a:xfrm>
          <a:off x="11885612" y="5047283"/>
          <a:ext cx="96838"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73646</xdr:rowOff>
    </xdr:from>
    <xdr:to>
      <xdr:col>68</xdr:col>
      <xdr:colOff>73025</xdr:colOff>
      <xdr:row>32</xdr:row>
      <xdr:rowOff>37613</xdr:rowOff>
    </xdr:to>
    <xdr:cxnSp macro="">
      <xdr:nvCxnSpPr>
        <xdr:cNvPr id="147" name="直線コネクタ 146">
          <a:extLst>
            <a:ext uri="{FF2B5EF4-FFF2-40B4-BE49-F238E27FC236}">
              <a16:creationId xmlns:a16="http://schemas.microsoft.com/office/drawing/2014/main" id="{DF7EB22F-D296-4566-BD48-F8583952071F}"/>
            </a:ext>
          </a:extLst>
        </xdr:cNvPr>
        <xdr:cNvCxnSpPr/>
      </xdr:nvCxnSpPr>
      <xdr:spPr>
        <a:xfrm>
          <a:off x="11936412" y="5098083"/>
          <a:ext cx="723900" cy="12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143750</xdr:rowOff>
    </xdr:from>
    <xdr:to>
      <xdr:col>60</xdr:col>
      <xdr:colOff>123825</xdr:colOff>
      <xdr:row>32</xdr:row>
      <xdr:rowOff>73900</xdr:rowOff>
    </xdr:to>
    <xdr:sp macro="" textlink="">
      <xdr:nvSpPr>
        <xdr:cNvPr id="148" name="楕円 147">
          <a:extLst>
            <a:ext uri="{FF2B5EF4-FFF2-40B4-BE49-F238E27FC236}">
              <a16:creationId xmlns:a16="http://schemas.microsoft.com/office/drawing/2014/main" id="{A06C782D-3F0F-4FFD-8B6E-EFF1E133D704}"/>
            </a:ext>
          </a:extLst>
        </xdr:cNvPr>
        <xdr:cNvSpPr/>
      </xdr:nvSpPr>
      <xdr:spPr>
        <a:xfrm>
          <a:off x="11161712" y="5163425"/>
          <a:ext cx="96838"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73646</xdr:rowOff>
    </xdr:from>
    <xdr:to>
      <xdr:col>64</xdr:col>
      <xdr:colOff>73025</xdr:colOff>
      <xdr:row>32</xdr:row>
      <xdr:rowOff>23100</xdr:rowOff>
    </xdr:to>
    <xdr:cxnSp macro="">
      <xdr:nvCxnSpPr>
        <xdr:cNvPr id="149" name="直線コネクタ 148">
          <a:extLst>
            <a:ext uri="{FF2B5EF4-FFF2-40B4-BE49-F238E27FC236}">
              <a16:creationId xmlns:a16="http://schemas.microsoft.com/office/drawing/2014/main" id="{3BEDEFDD-50F0-46CC-A5BB-FD71D5D32105}"/>
            </a:ext>
          </a:extLst>
        </xdr:cNvPr>
        <xdr:cNvCxnSpPr/>
      </xdr:nvCxnSpPr>
      <xdr:spPr>
        <a:xfrm flipV="1">
          <a:off x="11212512" y="5098083"/>
          <a:ext cx="723900" cy="111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150498</xdr:rowOff>
    </xdr:from>
    <xdr:ext cx="469744" cy="259045"/>
    <xdr:sp macro="" textlink="">
      <xdr:nvSpPr>
        <xdr:cNvPr id="150" name="n_1aveValue債務償還比率">
          <a:extLst>
            <a:ext uri="{FF2B5EF4-FFF2-40B4-BE49-F238E27FC236}">
              <a16:creationId xmlns:a16="http://schemas.microsoft.com/office/drawing/2014/main" id="{DF5FEB6C-627F-4999-A1D7-EF384E3EC1B4}"/>
            </a:ext>
          </a:extLst>
        </xdr:cNvPr>
        <xdr:cNvSpPr txBox="1"/>
      </xdr:nvSpPr>
      <xdr:spPr>
        <a:xfrm>
          <a:off x="13146164" y="4684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139463</xdr:rowOff>
    </xdr:from>
    <xdr:ext cx="469744" cy="259045"/>
    <xdr:sp macro="" textlink="">
      <xdr:nvSpPr>
        <xdr:cNvPr id="151" name="n_2aveValue債務償還比率">
          <a:extLst>
            <a:ext uri="{FF2B5EF4-FFF2-40B4-BE49-F238E27FC236}">
              <a16:creationId xmlns:a16="http://schemas.microsoft.com/office/drawing/2014/main" id="{4E1507F2-333A-43A4-84F5-D44F137954A6}"/>
            </a:ext>
          </a:extLst>
        </xdr:cNvPr>
        <xdr:cNvSpPr txBox="1"/>
      </xdr:nvSpPr>
      <xdr:spPr>
        <a:xfrm>
          <a:off x="12430202" y="4678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80330</xdr:rowOff>
    </xdr:from>
    <xdr:ext cx="469744" cy="259045"/>
    <xdr:sp macro="" textlink="">
      <xdr:nvSpPr>
        <xdr:cNvPr id="152" name="n_3aveValue債務償還比率">
          <a:extLst>
            <a:ext uri="{FF2B5EF4-FFF2-40B4-BE49-F238E27FC236}">
              <a16:creationId xmlns:a16="http://schemas.microsoft.com/office/drawing/2014/main" id="{01AD7B1F-0FE1-4877-9E96-3AA19279DF9C}"/>
            </a:ext>
          </a:extLst>
        </xdr:cNvPr>
        <xdr:cNvSpPr txBox="1"/>
      </xdr:nvSpPr>
      <xdr:spPr>
        <a:xfrm>
          <a:off x="11706302" y="4618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85439</xdr:rowOff>
    </xdr:from>
    <xdr:ext cx="469744" cy="259045"/>
    <xdr:sp macro="" textlink="">
      <xdr:nvSpPr>
        <xdr:cNvPr id="153" name="n_4aveValue債務償還比率">
          <a:extLst>
            <a:ext uri="{FF2B5EF4-FFF2-40B4-BE49-F238E27FC236}">
              <a16:creationId xmlns:a16="http://schemas.microsoft.com/office/drawing/2014/main" id="{B929442C-426C-4A17-8302-97EFFEE31D20}"/>
            </a:ext>
          </a:extLst>
        </xdr:cNvPr>
        <xdr:cNvSpPr txBox="1"/>
      </xdr:nvSpPr>
      <xdr:spPr>
        <a:xfrm>
          <a:off x="10982402" y="478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12082</xdr:rowOff>
    </xdr:from>
    <xdr:ext cx="469744" cy="259045"/>
    <xdr:sp macro="" textlink="">
      <xdr:nvSpPr>
        <xdr:cNvPr id="154" name="n_1mainValue債務償還比率">
          <a:extLst>
            <a:ext uri="{FF2B5EF4-FFF2-40B4-BE49-F238E27FC236}">
              <a16:creationId xmlns:a16="http://schemas.microsoft.com/office/drawing/2014/main" id="{075806E1-3474-4A80-A28B-78E6B0F9CBF3}"/>
            </a:ext>
          </a:extLst>
        </xdr:cNvPr>
        <xdr:cNvSpPr txBox="1"/>
      </xdr:nvSpPr>
      <xdr:spPr>
        <a:xfrm>
          <a:off x="13146164" y="536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79540</xdr:rowOff>
    </xdr:from>
    <xdr:ext cx="469744" cy="259045"/>
    <xdr:sp macro="" textlink="">
      <xdr:nvSpPr>
        <xdr:cNvPr id="155" name="n_2mainValue債務償還比率">
          <a:extLst>
            <a:ext uri="{FF2B5EF4-FFF2-40B4-BE49-F238E27FC236}">
              <a16:creationId xmlns:a16="http://schemas.microsoft.com/office/drawing/2014/main" id="{303E1AAA-F76E-4D57-81B1-6B574ADF8884}"/>
            </a:ext>
          </a:extLst>
        </xdr:cNvPr>
        <xdr:cNvSpPr txBox="1"/>
      </xdr:nvSpPr>
      <xdr:spPr>
        <a:xfrm>
          <a:off x="12430202" y="5265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115573</xdr:rowOff>
    </xdr:from>
    <xdr:ext cx="469744" cy="259045"/>
    <xdr:sp macro="" textlink="">
      <xdr:nvSpPr>
        <xdr:cNvPr id="156" name="n_3mainValue債務償還比率">
          <a:extLst>
            <a:ext uri="{FF2B5EF4-FFF2-40B4-BE49-F238E27FC236}">
              <a16:creationId xmlns:a16="http://schemas.microsoft.com/office/drawing/2014/main" id="{9947736E-5ACB-4266-8AED-7A6824B12FB9}"/>
            </a:ext>
          </a:extLst>
        </xdr:cNvPr>
        <xdr:cNvSpPr txBox="1"/>
      </xdr:nvSpPr>
      <xdr:spPr>
        <a:xfrm>
          <a:off x="11706302" y="5135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65027</xdr:rowOff>
    </xdr:from>
    <xdr:ext cx="469744" cy="259045"/>
    <xdr:sp macro="" textlink="">
      <xdr:nvSpPr>
        <xdr:cNvPr id="157" name="n_4mainValue債務償還比率">
          <a:extLst>
            <a:ext uri="{FF2B5EF4-FFF2-40B4-BE49-F238E27FC236}">
              <a16:creationId xmlns:a16="http://schemas.microsoft.com/office/drawing/2014/main" id="{356789C4-4C5B-49F3-AD45-70E68E38DB39}"/>
            </a:ext>
          </a:extLst>
        </xdr:cNvPr>
        <xdr:cNvSpPr txBox="1"/>
      </xdr:nvSpPr>
      <xdr:spPr>
        <a:xfrm>
          <a:off x="10982402" y="524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8" name="正方形/長方形 157">
          <a:extLst>
            <a:ext uri="{FF2B5EF4-FFF2-40B4-BE49-F238E27FC236}">
              <a16:creationId xmlns:a16="http://schemas.microsoft.com/office/drawing/2014/main" id="{5C226D5E-6566-487F-A456-1613DE35AA96}"/>
            </a:ext>
          </a:extLst>
        </xdr:cNvPr>
        <xdr:cNvSpPr/>
      </xdr:nvSpPr>
      <xdr:spPr>
        <a:xfrm>
          <a:off x="1208087" y="6791325"/>
          <a:ext cx="5610225"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9" name="正方形/長方形 158">
          <a:extLst>
            <a:ext uri="{FF2B5EF4-FFF2-40B4-BE49-F238E27FC236}">
              <a16:creationId xmlns:a16="http://schemas.microsoft.com/office/drawing/2014/main" id="{D4021ECD-C4F2-46BC-9B41-C8BEC2D01EAB}"/>
            </a:ext>
          </a:extLst>
        </xdr:cNvPr>
        <xdr:cNvSpPr/>
      </xdr:nvSpPr>
      <xdr:spPr>
        <a:xfrm>
          <a:off x="1208087" y="10344150"/>
          <a:ext cx="5610225"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0" name="テキスト ボックス 159">
          <a:extLst>
            <a:ext uri="{FF2B5EF4-FFF2-40B4-BE49-F238E27FC236}">
              <a16:creationId xmlns:a16="http://schemas.microsoft.com/office/drawing/2014/main" id="{E707A04E-3B03-4ADC-9820-A74A81AC5A3F}"/>
            </a:ext>
          </a:extLst>
        </xdr:cNvPr>
        <xdr:cNvSpPr txBox="1"/>
      </xdr:nvSpPr>
      <xdr:spPr>
        <a:xfrm>
          <a:off x="866775" y="7031037"/>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1" name="テキスト ボックス 160">
          <a:extLst>
            <a:ext uri="{FF2B5EF4-FFF2-40B4-BE49-F238E27FC236}">
              <a16:creationId xmlns:a16="http://schemas.microsoft.com/office/drawing/2014/main" id="{6D3564A9-0C62-421E-8F26-F648A3EF4315}"/>
            </a:ext>
          </a:extLst>
        </xdr:cNvPr>
        <xdr:cNvSpPr txBox="1"/>
      </xdr:nvSpPr>
      <xdr:spPr>
        <a:xfrm>
          <a:off x="6637337" y="9555162"/>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2" name="テキスト ボックス 161">
          <a:extLst>
            <a:ext uri="{FF2B5EF4-FFF2-40B4-BE49-F238E27FC236}">
              <a16:creationId xmlns:a16="http://schemas.microsoft.com/office/drawing/2014/main" id="{DA7BDAA9-1F09-4AA5-8705-2CE468353D34}"/>
            </a:ext>
          </a:extLst>
        </xdr:cNvPr>
        <xdr:cNvSpPr txBox="1"/>
      </xdr:nvSpPr>
      <xdr:spPr>
        <a:xfrm>
          <a:off x="866775" y="105537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3" name="テキスト ボックス 162">
          <a:extLst>
            <a:ext uri="{FF2B5EF4-FFF2-40B4-BE49-F238E27FC236}">
              <a16:creationId xmlns:a16="http://schemas.microsoft.com/office/drawing/2014/main" id="{BE3D777C-B66B-4738-9142-63213BF5982D}"/>
            </a:ext>
          </a:extLst>
        </xdr:cNvPr>
        <xdr:cNvSpPr txBox="1"/>
      </xdr:nvSpPr>
      <xdr:spPr>
        <a:xfrm>
          <a:off x="6637337" y="13161962"/>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108E385-F4C0-4F51-81EC-66CADF513673}"/>
            </a:ext>
          </a:extLst>
        </xdr:cNvPr>
        <xdr:cNvSpPr/>
      </xdr:nvSpPr>
      <xdr:spPr>
        <a:xfrm>
          <a:off x="611187" y="131762"/>
          <a:ext cx="12057063" cy="5921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EC3AF9C-B736-4561-A2EF-7EA0A48B1AFF}"/>
            </a:ext>
          </a:extLst>
        </xdr:cNvPr>
        <xdr:cNvSpPr/>
      </xdr:nvSpPr>
      <xdr:spPr>
        <a:xfrm>
          <a:off x="18097500" y="180975"/>
          <a:ext cx="3771900" cy="534987"/>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1421812-F56D-469A-8437-93DD8EACBC01}"/>
            </a:ext>
          </a:extLst>
        </xdr:cNvPr>
        <xdr:cNvSpPr/>
      </xdr:nvSpPr>
      <xdr:spPr>
        <a:xfrm>
          <a:off x="18116550" y="211137"/>
          <a:ext cx="3732212" cy="474663"/>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9C2EAEC-C044-44D5-8AF1-B9257C97F366}"/>
            </a:ext>
          </a:extLst>
        </xdr:cNvPr>
        <xdr:cNvSpPr/>
      </xdr:nvSpPr>
      <xdr:spPr>
        <a:xfrm>
          <a:off x="18146712" y="236537"/>
          <a:ext cx="3665538" cy="411163"/>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福井県小浜市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2BBE5D1-BFA5-4B8B-903C-379BFB4454A8}"/>
            </a:ext>
          </a:extLst>
        </xdr:cNvPr>
        <xdr:cNvSpPr/>
      </xdr:nvSpPr>
      <xdr:spPr>
        <a:xfrm>
          <a:off x="15451137" y="180975"/>
          <a:ext cx="2522538" cy="534987"/>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8007743-B5FB-4826-A3C1-568F5252593C}"/>
            </a:ext>
          </a:extLst>
        </xdr:cNvPr>
        <xdr:cNvSpPr/>
      </xdr:nvSpPr>
      <xdr:spPr>
        <a:xfrm>
          <a:off x="15476537" y="211137"/>
          <a:ext cx="2478088" cy="474663"/>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4E5E93C-A45E-4B6D-9A49-C529B5F8D2BD}"/>
            </a:ext>
          </a:extLst>
        </xdr:cNvPr>
        <xdr:cNvSpPr/>
      </xdr:nvSpPr>
      <xdr:spPr>
        <a:xfrm>
          <a:off x="15497175" y="236537"/>
          <a:ext cx="2430462"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E4DCFE5-356F-417D-A6EE-FAC63FBFC6D4}"/>
            </a:ext>
          </a:extLst>
        </xdr:cNvPr>
        <xdr:cNvSpPr/>
      </xdr:nvSpPr>
      <xdr:spPr>
        <a:xfrm>
          <a:off x="723900" y="846137"/>
          <a:ext cx="9591675" cy="1677988"/>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4D23398-83AA-43B1-BB0A-6DFDA5C68951}"/>
            </a:ext>
          </a:extLst>
        </xdr:cNvPr>
        <xdr:cNvSpPr/>
      </xdr:nvSpPr>
      <xdr:spPr>
        <a:xfrm>
          <a:off x="855662" y="877887"/>
          <a:ext cx="1316038"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F29116A-E1C9-475B-AEE2-E2C2C064E143}"/>
            </a:ext>
          </a:extLst>
        </xdr:cNvPr>
        <xdr:cNvSpPr/>
      </xdr:nvSpPr>
      <xdr:spPr>
        <a:xfrm>
          <a:off x="2122487" y="877887"/>
          <a:ext cx="126682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27,644
27,131
233.11
18,246,246
17,583,693
623,635
9,536,970
13,661,914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F5DA8C6-630A-4398-909D-8518C946C134}"/>
            </a:ext>
          </a:extLst>
        </xdr:cNvPr>
        <xdr:cNvSpPr/>
      </xdr:nvSpPr>
      <xdr:spPr>
        <a:xfrm>
          <a:off x="3389312" y="877887"/>
          <a:ext cx="14478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08A4D21-8291-493C-9E56-3DB1A249278C}"/>
            </a:ext>
          </a:extLst>
        </xdr:cNvPr>
        <xdr:cNvSpPr/>
      </xdr:nvSpPr>
      <xdr:spPr>
        <a:xfrm>
          <a:off x="4837112" y="896937"/>
          <a:ext cx="1927225" cy="882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CA0B004-8508-4EE7-B584-19E7F069126F}"/>
            </a:ext>
          </a:extLst>
        </xdr:cNvPr>
        <xdr:cNvSpPr/>
      </xdr:nvSpPr>
      <xdr:spPr>
        <a:xfrm>
          <a:off x="6764337" y="896937"/>
          <a:ext cx="1198563" cy="882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1F84B36-FE3E-4B61-BF72-105EF06131D0}"/>
            </a:ext>
          </a:extLst>
        </xdr:cNvPr>
        <xdr:cNvSpPr/>
      </xdr:nvSpPr>
      <xdr:spPr>
        <a:xfrm>
          <a:off x="8031162" y="904875"/>
          <a:ext cx="606425" cy="8874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A96B2FD-B0CC-4691-8A1C-A3C01B793BFC}"/>
            </a:ext>
          </a:extLst>
        </xdr:cNvPr>
        <xdr:cNvSpPr/>
      </xdr:nvSpPr>
      <xdr:spPr>
        <a:xfrm>
          <a:off x="4837112" y="1619250"/>
          <a:ext cx="1927225" cy="6111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16FCF99-8983-4608-96AC-DDCFD05E664D}"/>
            </a:ext>
          </a:extLst>
        </xdr:cNvPr>
        <xdr:cNvSpPr/>
      </xdr:nvSpPr>
      <xdr:spPr>
        <a:xfrm>
          <a:off x="6827837" y="1619250"/>
          <a:ext cx="3487738" cy="6111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782945B-FA7F-4ADE-802D-8F0AAF3FBDF1}"/>
            </a:ext>
          </a:extLst>
        </xdr:cNvPr>
        <xdr:cNvSpPr/>
      </xdr:nvSpPr>
      <xdr:spPr>
        <a:xfrm>
          <a:off x="10526712" y="846137"/>
          <a:ext cx="1447800" cy="120332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E7AE7BD-1ACE-4E6C-8845-C97824466C37}"/>
            </a:ext>
          </a:extLst>
        </xdr:cNvPr>
        <xdr:cNvSpPr/>
      </xdr:nvSpPr>
      <xdr:spPr>
        <a:xfrm>
          <a:off x="10772775" y="904875"/>
          <a:ext cx="1266825"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E72D5B7-5F8E-41FC-A90A-E8DFA3CC1ED7}"/>
            </a:ext>
          </a:extLst>
        </xdr:cNvPr>
        <xdr:cNvSpPr/>
      </xdr:nvSpPr>
      <xdr:spPr>
        <a:xfrm>
          <a:off x="10772775" y="1152525"/>
          <a:ext cx="1266825" cy="2492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3C449E6-FDD7-4B41-9145-D5B06E7807A9}"/>
            </a:ext>
          </a:extLst>
        </xdr:cNvPr>
        <xdr:cNvSpPr/>
      </xdr:nvSpPr>
      <xdr:spPr>
        <a:xfrm>
          <a:off x="10772775" y="1468437"/>
          <a:ext cx="1389062"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97577C7-CB10-430E-B9EB-F21B56607457}"/>
            </a:ext>
          </a:extLst>
        </xdr:cNvPr>
        <xdr:cNvCxnSpPr/>
      </xdr:nvCxnSpPr>
      <xdr:spPr>
        <a:xfrm flipH="1">
          <a:off x="10609262" y="989012"/>
          <a:ext cx="2000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AC2C391-9A51-476C-991D-16DADF2A04A3}"/>
            </a:ext>
          </a:extLst>
        </xdr:cNvPr>
        <xdr:cNvSpPr/>
      </xdr:nvSpPr>
      <xdr:spPr>
        <a:xfrm>
          <a:off x="10658475" y="942975"/>
          <a:ext cx="96837"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17039BC-F2AD-4C08-BF53-C9C1CF689807}"/>
            </a:ext>
          </a:extLst>
        </xdr:cNvPr>
        <xdr:cNvSpPr/>
      </xdr:nvSpPr>
      <xdr:spPr>
        <a:xfrm>
          <a:off x="10658475" y="1190625"/>
          <a:ext cx="96837"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679CEB5-5385-4712-A068-2FEEDBFCE63C}"/>
            </a:ext>
          </a:extLst>
        </xdr:cNvPr>
        <xdr:cNvCxnSpPr/>
      </xdr:nvCxnSpPr>
      <xdr:spPr>
        <a:xfrm>
          <a:off x="10698162" y="1447800"/>
          <a:ext cx="0" cy="134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B9D0E59-63D8-4186-A001-A414B1D8811B}"/>
            </a:ext>
          </a:extLst>
        </xdr:cNvPr>
        <xdr:cNvCxnSpPr/>
      </xdr:nvCxnSpPr>
      <xdr:spPr>
        <a:xfrm>
          <a:off x="10628312" y="1447800"/>
          <a:ext cx="16192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5E56FE3-9C34-44F2-AEA2-78F2BAD1D94D}"/>
            </a:ext>
          </a:extLst>
        </xdr:cNvPr>
        <xdr:cNvCxnSpPr/>
      </xdr:nvCxnSpPr>
      <xdr:spPr>
        <a:xfrm flipV="1">
          <a:off x="10698162" y="1666875"/>
          <a:ext cx="0" cy="134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0029251-F2CE-467E-BC6D-B79E03E036AC}"/>
            </a:ext>
          </a:extLst>
        </xdr:cNvPr>
        <xdr:cNvCxnSpPr/>
      </xdr:nvCxnSpPr>
      <xdr:spPr>
        <a:xfrm>
          <a:off x="10628312" y="1800225"/>
          <a:ext cx="16192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7AE0B46-EF3F-4FBC-99FC-32CB2A3FB38D}"/>
            </a:ext>
          </a:extLst>
        </xdr:cNvPr>
        <xdr:cNvSpPr txBox="1"/>
      </xdr:nvSpPr>
      <xdr:spPr>
        <a:xfrm>
          <a:off x="674687" y="2646362"/>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701CA18-4C5F-4220-B214-10DADEB9E3AE}"/>
            </a:ext>
          </a:extLst>
        </xdr:cNvPr>
        <xdr:cNvSpPr txBox="1"/>
      </xdr:nvSpPr>
      <xdr:spPr>
        <a:xfrm>
          <a:off x="674687" y="2944812"/>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4BFA0D4-794E-4B9C-82DB-6F5D7B72A3AE}"/>
            </a:ext>
          </a:extLst>
        </xdr:cNvPr>
        <xdr:cNvSpPr txBox="1"/>
      </xdr:nvSpPr>
      <xdr:spPr>
        <a:xfrm>
          <a:off x="674687" y="3238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7C38291-7381-49EB-A1EE-711835DA0644}"/>
            </a:ext>
          </a:extLst>
        </xdr:cNvPr>
        <xdr:cNvSpPr txBox="1"/>
      </xdr:nvSpPr>
      <xdr:spPr>
        <a:xfrm>
          <a:off x="674687" y="3551237"/>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605A96A-5940-45E9-A41F-4B78E400CCBB}"/>
            </a:ext>
          </a:extLst>
        </xdr:cNvPr>
        <xdr:cNvSpPr/>
      </xdr:nvSpPr>
      <xdr:spPr>
        <a:xfrm>
          <a:off x="723900" y="3962400"/>
          <a:ext cx="4495800"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4F13F0F-C8D3-48C1-909C-775D17279307}"/>
            </a:ext>
          </a:extLst>
        </xdr:cNvPr>
        <xdr:cNvSpPr/>
      </xdr:nvSpPr>
      <xdr:spPr>
        <a:xfrm>
          <a:off x="855662" y="4589462"/>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5EF03A6-251F-4BF4-8A51-A836EE00D3D9}"/>
            </a:ext>
          </a:extLst>
        </xdr:cNvPr>
        <xdr:cNvSpPr/>
      </xdr:nvSpPr>
      <xdr:spPr>
        <a:xfrm>
          <a:off x="855662" y="47831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E6F8390-CF01-455A-AA63-279D8B20A57D}"/>
            </a:ext>
          </a:extLst>
        </xdr:cNvPr>
        <xdr:cNvSpPr/>
      </xdr:nvSpPr>
      <xdr:spPr>
        <a:xfrm>
          <a:off x="1809750" y="4589462"/>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4F0A8F0-345B-42F7-BA8F-808CB8C31063}"/>
            </a:ext>
          </a:extLst>
        </xdr:cNvPr>
        <xdr:cNvSpPr/>
      </xdr:nvSpPr>
      <xdr:spPr>
        <a:xfrm>
          <a:off x="1809750" y="47831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4A82BED-76FB-49B6-A504-E930A2A212D9}"/>
            </a:ext>
          </a:extLst>
        </xdr:cNvPr>
        <xdr:cNvSpPr/>
      </xdr:nvSpPr>
      <xdr:spPr>
        <a:xfrm>
          <a:off x="2895600" y="4589462"/>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786693A-F816-4205-B73A-0843A1B0E274}"/>
            </a:ext>
          </a:extLst>
        </xdr:cNvPr>
        <xdr:cNvSpPr/>
      </xdr:nvSpPr>
      <xdr:spPr>
        <a:xfrm>
          <a:off x="2895600" y="47831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5CF08CE-46E9-43AB-9870-17FE8B9DE864}"/>
            </a:ext>
          </a:extLst>
        </xdr:cNvPr>
        <xdr:cNvSpPr/>
      </xdr:nvSpPr>
      <xdr:spPr>
        <a:xfrm>
          <a:off x="723900" y="5038725"/>
          <a:ext cx="44958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D0A83C7-C28D-4BD3-8DC8-456DF1DD83EA}"/>
            </a:ext>
          </a:extLst>
        </xdr:cNvPr>
        <xdr:cNvSpPr txBox="1"/>
      </xdr:nvSpPr>
      <xdr:spPr>
        <a:xfrm>
          <a:off x="695325" y="48577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1352E5C-0AE8-49FF-A62E-FB97F03F6C67}"/>
            </a:ext>
          </a:extLst>
        </xdr:cNvPr>
        <xdr:cNvCxnSpPr/>
      </xdr:nvCxnSpPr>
      <xdr:spPr>
        <a:xfrm>
          <a:off x="723900" y="72009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07F5034-E1C0-42C0-AAD3-3EB7DA7ED0D6}"/>
            </a:ext>
          </a:extLst>
        </xdr:cNvPr>
        <xdr:cNvSpPr txBox="1"/>
      </xdr:nvSpPr>
      <xdr:spPr>
        <a:xfrm>
          <a:off x="285296" y="70682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792BDAB-CDFD-4709-A279-16F42EFB1A04}"/>
            </a:ext>
          </a:extLst>
        </xdr:cNvPr>
        <xdr:cNvCxnSpPr/>
      </xdr:nvCxnSpPr>
      <xdr:spPr>
        <a:xfrm>
          <a:off x="723900" y="67722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D5A8D0D9-1DF0-4CD1-973B-86A2AE50953B}"/>
            </a:ext>
          </a:extLst>
        </xdr:cNvPr>
        <xdr:cNvSpPr txBox="1"/>
      </xdr:nvSpPr>
      <xdr:spPr>
        <a:xfrm>
          <a:off x="285296" y="6639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6C7E0E4D-30C5-49A7-BE54-0D72A04E30E7}"/>
            </a:ext>
          </a:extLst>
        </xdr:cNvPr>
        <xdr:cNvCxnSpPr/>
      </xdr:nvCxnSpPr>
      <xdr:spPr>
        <a:xfrm>
          <a:off x="723900" y="63341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32C9FD5-C33F-4C95-9FF6-3782862245A0}"/>
            </a:ext>
          </a:extLst>
        </xdr:cNvPr>
        <xdr:cNvSpPr txBox="1"/>
      </xdr:nvSpPr>
      <xdr:spPr>
        <a:xfrm>
          <a:off x="354178" y="6201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B73D5F94-533B-4E87-96B6-4A59C09C28AB}"/>
            </a:ext>
          </a:extLst>
        </xdr:cNvPr>
        <xdr:cNvCxnSpPr/>
      </xdr:nvCxnSpPr>
      <xdr:spPr>
        <a:xfrm>
          <a:off x="723900" y="59055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2E72D59-16BC-45F1-9865-FB3B3F36BE0B}"/>
            </a:ext>
          </a:extLst>
        </xdr:cNvPr>
        <xdr:cNvSpPr txBox="1"/>
      </xdr:nvSpPr>
      <xdr:spPr>
        <a:xfrm>
          <a:off x="354178" y="57728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482E49C7-BBB1-416F-86CB-776E3508B363}"/>
            </a:ext>
          </a:extLst>
        </xdr:cNvPr>
        <xdr:cNvCxnSpPr/>
      </xdr:nvCxnSpPr>
      <xdr:spPr>
        <a:xfrm>
          <a:off x="723900" y="54768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CCD576BD-17E5-48E1-B3E7-955124BD203E}"/>
            </a:ext>
          </a:extLst>
        </xdr:cNvPr>
        <xdr:cNvSpPr txBox="1"/>
      </xdr:nvSpPr>
      <xdr:spPr>
        <a:xfrm>
          <a:off x="354178" y="5344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4DE6276B-089D-4A64-AC73-F037557B7B08}"/>
            </a:ext>
          </a:extLst>
        </xdr:cNvPr>
        <xdr:cNvCxnSpPr/>
      </xdr:nvCxnSpPr>
      <xdr:spPr>
        <a:xfrm>
          <a:off x="723900" y="50387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AF2B8C36-3B82-4C83-9F9F-1F24466FA1C1}"/>
            </a:ext>
          </a:extLst>
        </xdr:cNvPr>
        <xdr:cNvSpPr txBox="1"/>
      </xdr:nvSpPr>
      <xdr:spPr>
        <a:xfrm>
          <a:off x="354178" y="4906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584EF887-E017-4265-8D1F-C11335EFC1AA}"/>
            </a:ext>
          </a:extLst>
        </xdr:cNvPr>
        <xdr:cNvSpPr/>
      </xdr:nvSpPr>
      <xdr:spPr>
        <a:xfrm>
          <a:off x="723900" y="5038725"/>
          <a:ext cx="44958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1D57DB77-30FD-4D1D-9170-4C5B818E1CE4}"/>
            </a:ext>
          </a:extLst>
        </xdr:cNvPr>
        <xdr:cNvCxnSpPr/>
      </xdr:nvCxnSpPr>
      <xdr:spPr>
        <a:xfrm flipV="1">
          <a:off x="4411027" y="5422011"/>
          <a:ext cx="0" cy="1290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1D8D2810-DF15-4CA8-94A5-164DA2BFD084}"/>
            </a:ext>
          </a:extLst>
        </xdr:cNvPr>
        <xdr:cNvSpPr txBox="1"/>
      </xdr:nvSpPr>
      <xdr:spPr>
        <a:xfrm>
          <a:off x="4449762" y="671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97151F97-C46B-411B-BBAC-386D349134E1}"/>
            </a:ext>
          </a:extLst>
        </xdr:cNvPr>
        <xdr:cNvCxnSpPr/>
      </xdr:nvCxnSpPr>
      <xdr:spPr>
        <a:xfrm>
          <a:off x="4332287" y="6712839"/>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AF5AFE60-207E-4D41-857F-481126F1BD66}"/>
            </a:ext>
          </a:extLst>
        </xdr:cNvPr>
        <xdr:cNvSpPr txBox="1"/>
      </xdr:nvSpPr>
      <xdr:spPr>
        <a:xfrm>
          <a:off x="4449762" y="5211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AA923F3C-2C9E-41FB-AB91-C0549AA159DA}"/>
            </a:ext>
          </a:extLst>
        </xdr:cNvPr>
        <xdr:cNvCxnSpPr/>
      </xdr:nvCxnSpPr>
      <xdr:spPr>
        <a:xfrm>
          <a:off x="4332287" y="5422011"/>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15257</xdr:rowOff>
    </xdr:from>
    <xdr:ext cx="405111" cy="259045"/>
    <xdr:sp macro="" textlink="">
      <xdr:nvSpPr>
        <xdr:cNvPr id="60" name="【道路】&#10;有形固定資産減価償却率平均値テキスト">
          <a:extLst>
            <a:ext uri="{FF2B5EF4-FFF2-40B4-BE49-F238E27FC236}">
              <a16:creationId xmlns:a16="http://schemas.microsoft.com/office/drawing/2014/main" id="{DF695872-7DD7-447C-A45D-813E10F3B87D}"/>
            </a:ext>
          </a:extLst>
        </xdr:cNvPr>
        <xdr:cNvSpPr txBox="1"/>
      </xdr:nvSpPr>
      <xdr:spPr>
        <a:xfrm>
          <a:off x="4449762" y="60112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7F932772-64D2-4A07-8EF8-7034528CA0E8}"/>
            </a:ext>
          </a:extLst>
        </xdr:cNvPr>
        <xdr:cNvSpPr/>
      </xdr:nvSpPr>
      <xdr:spPr>
        <a:xfrm>
          <a:off x="4360862" y="6028055"/>
          <a:ext cx="96838"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93802572-3C40-4BCD-A5AE-7797613EC8B2}"/>
            </a:ext>
          </a:extLst>
        </xdr:cNvPr>
        <xdr:cNvSpPr/>
      </xdr:nvSpPr>
      <xdr:spPr>
        <a:xfrm>
          <a:off x="3570287" y="6003099"/>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338B9C72-BDE2-4D3C-84A9-FE0C4A185DEE}"/>
            </a:ext>
          </a:extLst>
        </xdr:cNvPr>
        <xdr:cNvSpPr/>
      </xdr:nvSpPr>
      <xdr:spPr>
        <a:xfrm>
          <a:off x="2714625" y="5971476"/>
          <a:ext cx="106362"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94FE8AC0-B64C-4F31-A5AC-ABC2972558DC}"/>
            </a:ext>
          </a:extLst>
        </xdr:cNvPr>
        <xdr:cNvSpPr/>
      </xdr:nvSpPr>
      <xdr:spPr>
        <a:xfrm>
          <a:off x="1878012" y="5944044"/>
          <a:ext cx="101600"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71120</xdr:rowOff>
    </xdr:from>
    <xdr:to>
      <xdr:col>6</xdr:col>
      <xdr:colOff>38100</xdr:colOff>
      <xdr:row>37</xdr:row>
      <xdr:rowOff>1270</xdr:rowOff>
    </xdr:to>
    <xdr:sp macro="" textlink="">
      <xdr:nvSpPr>
        <xdr:cNvPr id="65" name="フローチャート: 判断 64">
          <a:extLst>
            <a:ext uri="{FF2B5EF4-FFF2-40B4-BE49-F238E27FC236}">
              <a16:creationId xmlns:a16="http://schemas.microsoft.com/office/drawing/2014/main" id="{EB899223-B0C8-4566-B820-ACB3CCE2C113}"/>
            </a:ext>
          </a:extLst>
        </xdr:cNvPr>
        <xdr:cNvSpPr/>
      </xdr:nvSpPr>
      <xdr:spPr>
        <a:xfrm>
          <a:off x="1036637" y="5905182"/>
          <a:ext cx="87313"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6B4C996-54AF-40D8-B184-E304EC0EEAAF}"/>
            </a:ext>
          </a:extLst>
        </xdr:cNvPr>
        <xdr:cNvSpPr txBox="1"/>
      </xdr:nvSpPr>
      <xdr:spPr>
        <a:xfrm>
          <a:off x="4230687"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D0EA9AC-A365-4EAA-B6F5-1F4B6CA3462A}"/>
            </a:ext>
          </a:extLst>
        </xdr:cNvPr>
        <xdr:cNvSpPr txBox="1"/>
      </xdr:nvSpPr>
      <xdr:spPr>
        <a:xfrm>
          <a:off x="3440112"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F0BEFD0-3156-4582-833B-FCA130B63F32}"/>
            </a:ext>
          </a:extLst>
        </xdr:cNvPr>
        <xdr:cNvSpPr txBox="1"/>
      </xdr:nvSpPr>
      <xdr:spPr>
        <a:xfrm>
          <a:off x="2589212"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6B9C767-E3FF-4253-9D85-E49ADB7DFCFA}"/>
            </a:ext>
          </a:extLst>
        </xdr:cNvPr>
        <xdr:cNvSpPr txBox="1"/>
      </xdr:nvSpPr>
      <xdr:spPr>
        <a:xfrm>
          <a:off x="1743075"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596A404-47DB-4267-9480-447ADFC067BB}"/>
            </a:ext>
          </a:extLst>
        </xdr:cNvPr>
        <xdr:cNvSpPr txBox="1"/>
      </xdr:nvSpPr>
      <xdr:spPr>
        <a:xfrm>
          <a:off x="906462"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16256</xdr:rowOff>
    </xdr:from>
    <xdr:to>
      <xdr:col>20</xdr:col>
      <xdr:colOff>38100</xdr:colOff>
      <xdr:row>38</xdr:row>
      <xdr:rowOff>117856</xdr:rowOff>
    </xdr:to>
    <xdr:sp macro="" textlink="">
      <xdr:nvSpPr>
        <xdr:cNvPr id="71" name="楕円 70">
          <a:extLst>
            <a:ext uri="{FF2B5EF4-FFF2-40B4-BE49-F238E27FC236}">
              <a16:creationId xmlns:a16="http://schemas.microsoft.com/office/drawing/2014/main" id="{7DE32885-7E79-4E48-8052-26E224BF46AB}"/>
            </a:ext>
          </a:extLst>
        </xdr:cNvPr>
        <xdr:cNvSpPr/>
      </xdr:nvSpPr>
      <xdr:spPr>
        <a:xfrm>
          <a:off x="3570287" y="6174168"/>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153416</xdr:rowOff>
    </xdr:from>
    <xdr:to>
      <xdr:col>15</xdr:col>
      <xdr:colOff>101600</xdr:colOff>
      <xdr:row>38</xdr:row>
      <xdr:rowOff>83565</xdr:rowOff>
    </xdr:to>
    <xdr:sp macro="" textlink="">
      <xdr:nvSpPr>
        <xdr:cNvPr id="72" name="楕円 71">
          <a:extLst>
            <a:ext uri="{FF2B5EF4-FFF2-40B4-BE49-F238E27FC236}">
              <a16:creationId xmlns:a16="http://schemas.microsoft.com/office/drawing/2014/main" id="{DBA388A5-BFF1-4475-8C5F-82748DE1C167}"/>
            </a:ext>
          </a:extLst>
        </xdr:cNvPr>
        <xdr:cNvSpPr/>
      </xdr:nvSpPr>
      <xdr:spPr>
        <a:xfrm>
          <a:off x="2714625" y="6144641"/>
          <a:ext cx="106362" cy="9207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32766</xdr:rowOff>
    </xdr:from>
    <xdr:to>
      <xdr:col>19</xdr:col>
      <xdr:colOff>177800</xdr:colOff>
      <xdr:row>38</xdr:row>
      <xdr:rowOff>67056</xdr:rowOff>
    </xdr:to>
    <xdr:cxnSp macro="">
      <xdr:nvCxnSpPr>
        <xdr:cNvPr id="73" name="直線コネクタ 72">
          <a:extLst>
            <a:ext uri="{FF2B5EF4-FFF2-40B4-BE49-F238E27FC236}">
              <a16:creationId xmlns:a16="http://schemas.microsoft.com/office/drawing/2014/main" id="{80BA0621-B50E-41F0-9F19-F5A5EDF70B72}"/>
            </a:ext>
          </a:extLst>
        </xdr:cNvPr>
        <xdr:cNvCxnSpPr/>
      </xdr:nvCxnSpPr>
      <xdr:spPr>
        <a:xfrm>
          <a:off x="2770187" y="6190678"/>
          <a:ext cx="850900" cy="2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112268</xdr:rowOff>
    </xdr:from>
    <xdr:to>
      <xdr:col>10</xdr:col>
      <xdr:colOff>165100</xdr:colOff>
      <xdr:row>38</xdr:row>
      <xdr:rowOff>42418</xdr:rowOff>
    </xdr:to>
    <xdr:sp macro="" textlink="">
      <xdr:nvSpPr>
        <xdr:cNvPr id="74" name="楕円 73">
          <a:extLst>
            <a:ext uri="{FF2B5EF4-FFF2-40B4-BE49-F238E27FC236}">
              <a16:creationId xmlns:a16="http://schemas.microsoft.com/office/drawing/2014/main" id="{261D1197-EFE5-448F-AD5F-F7D643DD4B51}"/>
            </a:ext>
          </a:extLst>
        </xdr:cNvPr>
        <xdr:cNvSpPr/>
      </xdr:nvSpPr>
      <xdr:spPr>
        <a:xfrm>
          <a:off x="1878012" y="6103493"/>
          <a:ext cx="101600"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163068</xdr:rowOff>
    </xdr:from>
    <xdr:to>
      <xdr:col>15</xdr:col>
      <xdr:colOff>50800</xdr:colOff>
      <xdr:row>38</xdr:row>
      <xdr:rowOff>32766</xdr:rowOff>
    </xdr:to>
    <xdr:cxnSp macro="">
      <xdr:nvCxnSpPr>
        <xdr:cNvPr id="75" name="直線コネクタ 74">
          <a:extLst>
            <a:ext uri="{FF2B5EF4-FFF2-40B4-BE49-F238E27FC236}">
              <a16:creationId xmlns:a16="http://schemas.microsoft.com/office/drawing/2014/main" id="{F22F02F8-0376-4789-B6E8-06E518BC7920}"/>
            </a:ext>
          </a:extLst>
        </xdr:cNvPr>
        <xdr:cNvCxnSpPr/>
      </xdr:nvCxnSpPr>
      <xdr:spPr>
        <a:xfrm>
          <a:off x="1924050" y="6154293"/>
          <a:ext cx="846137" cy="36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75692</xdr:rowOff>
    </xdr:from>
    <xdr:to>
      <xdr:col>6</xdr:col>
      <xdr:colOff>38100</xdr:colOff>
      <xdr:row>38</xdr:row>
      <xdr:rowOff>5842</xdr:rowOff>
    </xdr:to>
    <xdr:sp macro="" textlink="">
      <xdr:nvSpPr>
        <xdr:cNvPr id="76" name="楕円 75">
          <a:extLst>
            <a:ext uri="{FF2B5EF4-FFF2-40B4-BE49-F238E27FC236}">
              <a16:creationId xmlns:a16="http://schemas.microsoft.com/office/drawing/2014/main" id="{D5177867-DDDE-40B4-BC67-2E54D17975B9}"/>
            </a:ext>
          </a:extLst>
        </xdr:cNvPr>
        <xdr:cNvSpPr/>
      </xdr:nvSpPr>
      <xdr:spPr>
        <a:xfrm>
          <a:off x="1036637" y="6066917"/>
          <a:ext cx="87313"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126492</xdr:rowOff>
    </xdr:from>
    <xdr:to>
      <xdr:col>10</xdr:col>
      <xdr:colOff>114300</xdr:colOff>
      <xdr:row>37</xdr:row>
      <xdr:rowOff>163068</xdr:rowOff>
    </xdr:to>
    <xdr:cxnSp macro="">
      <xdr:nvCxnSpPr>
        <xdr:cNvPr id="77" name="直線コネクタ 76">
          <a:extLst>
            <a:ext uri="{FF2B5EF4-FFF2-40B4-BE49-F238E27FC236}">
              <a16:creationId xmlns:a16="http://schemas.microsoft.com/office/drawing/2014/main" id="{A5AB58F6-7C55-48C7-B2BC-5C13F4A6AFA1}"/>
            </a:ext>
          </a:extLst>
        </xdr:cNvPr>
        <xdr:cNvCxnSpPr/>
      </xdr:nvCxnSpPr>
      <xdr:spPr>
        <a:xfrm>
          <a:off x="1087437" y="6122479"/>
          <a:ext cx="836613" cy="31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125239</xdr:rowOff>
    </xdr:from>
    <xdr:ext cx="405111" cy="259045"/>
    <xdr:sp macro="" textlink="">
      <xdr:nvSpPr>
        <xdr:cNvPr id="78" name="n_1aveValue【道路】&#10;有形固定資産減価償却率">
          <a:extLst>
            <a:ext uri="{FF2B5EF4-FFF2-40B4-BE49-F238E27FC236}">
              <a16:creationId xmlns:a16="http://schemas.microsoft.com/office/drawing/2014/main" id="{6AA1E117-F951-4A05-A5D6-4484725D67A7}"/>
            </a:ext>
          </a:extLst>
        </xdr:cNvPr>
        <xdr:cNvSpPr txBox="1"/>
      </xdr:nvSpPr>
      <xdr:spPr>
        <a:xfrm>
          <a:off x="3410594" y="5792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84091</xdr:rowOff>
    </xdr:from>
    <xdr:ext cx="405111" cy="259045"/>
    <xdr:sp macro="" textlink="">
      <xdr:nvSpPr>
        <xdr:cNvPr id="79" name="n_2aveValue【道路】&#10;有形固定資産減価償却率">
          <a:extLst>
            <a:ext uri="{FF2B5EF4-FFF2-40B4-BE49-F238E27FC236}">
              <a16:creationId xmlns:a16="http://schemas.microsoft.com/office/drawing/2014/main" id="{EC6F428A-EDF3-45E9-ACC4-856BBF8A52A3}"/>
            </a:ext>
          </a:extLst>
        </xdr:cNvPr>
        <xdr:cNvSpPr txBox="1"/>
      </xdr:nvSpPr>
      <xdr:spPr>
        <a:xfrm>
          <a:off x="2572394" y="5751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56659</xdr:rowOff>
    </xdr:from>
    <xdr:ext cx="405111" cy="259045"/>
    <xdr:sp macro="" textlink="">
      <xdr:nvSpPr>
        <xdr:cNvPr id="80" name="n_3aveValue【道路】&#10;有形固定資産減価償却率">
          <a:extLst>
            <a:ext uri="{FF2B5EF4-FFF2-40B4-BE49-F238E27FC236}">
              <a16:creationId xmlns:a16="http://schemas.microsoft.com/office/drawing/2014/main" id="{B2498C4B-874A-46AD-956F-A71AEAD0E916}"/>
            </a:ext>
          </a:extLst>
        </xdr:cNvPr>
        <xdr:cNvSpPr txBox="1"/>
      </xdr:nvSpPr>
      <xdr:spPr>
        <a:xfrm>
          <a:off x="1735781" y="572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17797</xdr:rowOff>
    </xdr:from>
    <xdr:ext cx="405111" cy="259045"/>
    <xdr:sp macro="" textlink="">
      <xdr:nvSpPr>
        <xdr:cNvPr id="81" name="n_4aveValue【道路】&#10;有形固定資産減価償却率">
          <a:extLst>
            <a:ext uri="{FF2B5EF4-FFF2-40B4-BE49-F238E27FC236}">
              <a16:creationId xmlns:a16="http://schemas.microsoft.com/office/drawing/2014/main" id="{F9F801B7-46DC-4CB7-AAEE-E868C612785B}"/>
            </a:ext>
          </a:extLst>
        </xdr:cNvPr>
        <xdr:cNvSpPr txBox="1"/>
      </xdr:nvSpPr>
      <xdr:spPr>
        <a:xfrm>
          <a:off x="894406" y="568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108983</xdr:rowOff>
    </xdr:from>
    <xdr:ext cx="405111" cy="259045"/>
    <xdr:sp macro="" textlink="">
      <xdr:nvSpPr>
        <xdr:cNvPr id="82" name="n_1mainValue【道路】&#10;有形固定資産減価償却率">
          <a:extLst>
            <a:ext uri="{FF2B5EF4-FFF2-40B4-BE49-F238E27FC236}">
              <a16:creationId xmlns:a16="http://schemas.microsoft.com/office/drawing/2014/main" id="{459927A9-8DB2-47A9-8E18-C60B35764C98}"/>
            </a:ext>
          </a:extLst>
        </xdr:cNvPr>
        <xdr:cNvSpPr txBox="1"/>
      </xdr:nvSpPr>
      <xdr:spPr>
        <a:xfrm>
          <a:off x="3410594" y="6266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74693</xdr:rowOff>
    </xdr:from>
    <xdr:ext cx="405111" cy="259045"/>
    <xdr:sp macro="" textlink="">
      <xdr:nvSpPr>
        <xdr:cNvPr id="83" name="n_2mainValue【道路】&#10;有形固定資産減価償却率">
          <a:extLst>
            <a:ext uri="{FF2B5EF4-FFF2-40B4-BE49-F238E27FC236}">
              <a16:creationId xmlns:a16="http://schemas.microsoft.com/office/drawing/2014/main" id="{5BD04587-2BBC-401F-B419-082D48B1ADCC}"/>
            </a:ext>
          </a:extLst>
        </xdr:cNvPr>
        <xdr:cNvSpPr txBox="1"/>
      </xdr:nvSpPr>
      <xdr:spPr>
        <a:xfrm>
          <a:off x="2572394" y="6227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33545</xdr:rowOff>
    </xdr:from>
    <xdr:ext cx="405111" cy="259045"/>
    <xdr:sp macro="" textlink="">
      <xdr:nvSpPr>
        <xdr:cNvPr id="84" name="n_3mainValue【道路】&#10;有形固定資産減価償却率">
          <a:extLst>
            <a:ext uri="{FF2B5EF4-FFF2-40B4-BE49-F238E27FC236}">
              <a16:creationId xmlns:a16="http://schemas.microsoft.com/office/drawing/2014/main" id="{42C467E7-149D-4C68-BE1A-EDDEA7508374}"/>
            </a:ext>
          </a:extLst>
        </xdr:cNvPr>
        <xdr:cNvSpPr txBox="1"/>
      </xdr:nvSpPr>
      <xdr:spPr>
        <a:xfrm>
          <a:off x="1735781" y="619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168419</xdr:rowOff>
    </xdr:from>
    <xdr:ext cx="405111" cy="259045"/>
    <xdr:sp macro="" textlink="">
      <xdr:nvSpPr>
        <xdr:cNvPr id="85" name="n_4mainValue【道路】&#10;有形固定資産減価償却率">
          <a:extLst>
            <a:ext uri="{FF2B5EF4-FFF2-40B4-BE49-F238E27FC236}">
              <a16:creationId xmlns:a16="http://schemas.microsoft.com/office/drawing/2014/main" id="{671E57F2-8D8C-4DD4-A341-E9E1B45214E8}"/>
            </a:ext>
          </a:extLst>
        </xdr:cNvPr>
        <xdr:cNvSpPr txBox="1"/>
      </xdr:nvSpPr>
      <xdr:spPr>
        <a:xfrm>
          <a:off x="894406" y="6154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id="{6F9929D7-299C-4CBE-9860-8ECB23BD17BD}"/>
            </a:ext>
          </a:extLst>
        </xdr:cNvPr>
        <xdr:cNvSpPr/>
      </xdr:nvSpPr>
      <xdr:spPr>
        <a:xfrm>
          <a:off x="6284912" y="3962400"/>
          <a:ext cx="4486275"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id="{2C51CEC9-0A34-4BEB-8467-DF6079EEBBCD}"/>
            </a:ext>
          </a:extLst>
        </xdr:cNvPr>
        <xdr:cNvSpPr/>
      </xdr:nvSpPr>
      <xdr:spPr>
        <a:xfrm>
          <a:off x="6402387" y="4589462"/>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id="{404A7D22-51C1-4D95-804B-173513848E0B}"/>
            </a:ext>
          </a:extLst>
        </xdr:cNvPr>
        <xdr:cNvSpPr/>
      </xdr:nvSpPr>
      <xdr:spPr>
        <a:xfrm>
          <a:off x="6402387" y="47831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id="{FBB9EE11-F6E9-45E2-9801-D684D657F448}"/>
            </a:ext>
          </a:extLst>
        </xdr:cNvPr>
        <xdr:cNvSpPr/>
      </xdr:nvSpPr>
      <xdr:spPr>
        <a:xfrm>
          <a:off x="7370762" y="4589462"/>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id="{72E31E69-49D5-4194-92DE-D15FEA842362}"/>
            </a:ext>
          </a:extLst>
        </xdr:cNvPr>
        <xdr:cNvSpPr/>
      </xdr:nvSpPr>
      <xdr:spPr>
        <a:xfrm>
          <a:off x="7370762" y="47831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id="{3E9B1F04-9E69-4A27-94AD-22707A2F67AC}"/>
            </a:ext>
          </a:extLst>
        </xdr:cNvPr>
        <xdr:cNvSpPr/>
      </xdr:nvSpPr>
      <xdr:spPr>
        <a:xfrm>
          <a:off x="8456612" y="4589462"/>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id="{3E9CC7F7-3D97-4B7D-91C8-776E675712F5}"/>
            </a:ext>
          </a:extLst>
        </xdr:cNvPr>
        <xdr:cNvSpPr/>
      </xdr:nvSpPr>
      <xdr:spPr>
        <a:xfrm>
          <a:off x="8456612" y="47831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id="{F435EA7B-9867-4DBD-9861-CCC385A99900}"/>
            </a:ext>
          </a:extLst>
        </xdr:cNvPr>
        <xdr:cNvSpPr/>
      </xdr:nvSpPr>
      <xdr:spPr>
        <a:xfrm>
          <a:off x="6284912" y="5038725"/>
          <a:ext cx="44862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4" name="テキスト ボックス 93">
          <a:extLst>
            <a:ext uri="{FF2B5EF4-FFF2-40B4-BE49-F238E27FC236}">
              <a16:creationId xmlns:a16="http://schemas.microsoft.com/office/drawing/2014/main" id="{46B241EC-16ED-490C-8E1B-CD72AB319F2C}"/>
            </a:ext>
          </a:extLst>
        </xdr:cNvPr>
        <xdr:cNvSpPr txBox="1"/>
      </xdr:nvSpPr>
      <xdr:spPr>
        <a:xfrm>
          <a:off x="6246812" y="48577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id="{61EBB221-CDA2-45AC-866A-A6820261576D}"/>
            </a:ext>
          </a:extLst>
        </xdr:cNvPr>
        <xdr:cNvCxnSpPr/>
      </xdr:nvCxnSpPr>
      <xdr:spPr>
        <a:xfrm>
          <a:off x="6284912" y="72009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6" name="直線コネクタ 95">
          <a:extLst>
            <a:ext uri="{FF2B5EF4-FFF2-40B4-BE49-F238E27FC236}">
              <a16:creationId xmlns:a16="http://schemas.microsoft.com/office/drawing/2014/main" id="{21D515A2-DD4A-49ED-9A5B-6DE0BB1A9D8A}"/>
            </a:ext>
          </a:extLst>
        </xdr:cNvPr>
        <xdr:cNvCxnSpPr/>
      </xdr:nvCxnSpPr>
      <xdr:spPr>
        <a:xfrm>
          <a:off x="6284912" y="689814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7" name="テキスト ボックス 96">
          <a:extLst>
            <a:ext uri="{FF2B5EF4-FFF2-40B4-BE49-F238E27FC236}">
              <a16:creationId xmlns:a16="http://schemas.microsoft.com/office/drawing/2014/main" id="{432AFEDA-9108-4959-ABBF-570E04B237A2}"/>
            </a:ext>
          </a:extLst>
        </xdr:cNvPr>
        <xdr:cNvSpPr txBox="1"/>
      </xdr:nvSpPr>
      <xdr:spPr>
        <a:xfrm>
          <a:off x="5836783" y="67606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8" name="直線コネクタ 97">
          <a:extLst>
            <a:ext uri="{FF2B5EF4-FFF2-40B4-BE49-F238E27FC236}">
              <a16:creationId xmlns:a16="http://schemas.microsoft.com/office/drawing/2014/main" id="{384FEF7A-D3B3-4282-9D64-EC1DC3400A33}"/>
            </a:ext>
          </a:extLst>
        </xdr:cNvPr>
        <xdr:cNvCxnSpPr/>
      </xdr:nvCxnSpPr>
      <xdr:spPr>
        <a:xfrm>
          <a:off x="6284912" y="6590619"/>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99" name="テキスト ボックス 98">
          <a:extLst>
            <a:ext uri="{FF2B5EF4-FFF2-40B4-BE49-F238E27FC236}">
              <a16:creationId xmlns:a16="http://schemas.microsoft.com/office/drawing/2014/main" id="{FD22570D-15AB-4814-AD28-813ECBAA2F73}"/>
            </a:ext>
          </a:extLst>
        </xdr:cNvPr>
        <xdr:cNvSpPr txBox="1"/>
      </xdr:nvSpPr>
      <xdr:spPr>
        <a:xfrm>
          <a:off x="5782188" y="645792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0" name="直線コネクタ 99">
          <a:extLst>
            <a:ext uri="{FF2B5EF4-FFF2-40B4-BE49-F238E27FC236}">
              <a16:creationId xmlns:a16="http://schemas.microsoft.com/office/drawing/2014/main" id="{9F8D7C93-41FB-4734-BC32-19C1BDE8F853}"/>
            </a:ext>
          </a:extLst>
        </xdr:cNvPr>
        <xdr:cNvCxnSpPr/>
      </xdr:nvCxnSpPr>
      <xdr:spPr>
        <a:xfrm>
          <a:off x="6284912" y="627833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1" name="テキスト ボックス 100">
          <a:extLst>
            <a:ext uri="{FF2B5EF4-FFF2-40B4-BE49-F238E27FC236}">
              <a16:creationId xmlns:a16="http://schemas.microsoft.com/office/drawing/2014/main" id="{A6FF04E7-EA29-4E99-BD17-7A6CA0DA7ED6}"/>
            </a:ext>
          </a:extLst>
        </xdr:cNvPr>
        <xdr:cNvSpPr txBox="1"/>
      </xdr:nvSpPr>
      <xdr:spPr>
        <a:xfrm>
          <a:off x="5782188" y="61456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2" name="直線コネクタ 101">
          <a:extLst>
            <a:ext uri="{FF2B5EF4-FFF2-40B4-BE49-F238E27FC236}">
              <a16:creationId xmlns:a16="http://schemas.microsoft.com/office/drawing/2014/main" id="{DBF52C4B-2CEA-4BB1-89FC-45611524B191}"/>
            </a:ext>
          </a:extLst>
        </xdr:cNvPr>
        <xdr:cNvCxnSpPr/>
      </xdr:nvCxnSpPr>
      <xdr:spPr>
        <a:xfrm>
          <a:off x="6284912" y="5970814"/>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3" name="テキスト ボックス 102">
          <a:extLst>
            <a:ext uri="{FF2B5EF4-FFF2-40B4-BE49-F238E27FC236}">
              <a16:creationId xmlns:a16="http://schemas.microsoft.com/office/drawing/2014/main" id="{DD58C59C-A8D6-4FD1-B83E-E5B9E7E9B9F7}"/>
            </a:ext>
          </a:extLst>
        </xdr:cNvPr>
        <xdr:cNvSpPr txBox="1"/>
      </xdr:nvSpPr>
      <xdr:spPr>
        <a:xfrm>
          <a:off x="5782188" y="58285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4" name="直線コネクタ 103">
          <a:extLst>
            <a:ext uri="{FF2B5EF4-FFF2-40B4-BE49-F238E27FC236}">
              <a16:creationId xmlns:a16="http://schemas.microsoft.com/office/drawing/2014/main" id="{1C6AB57B-FFE0-488E-BD21-B0517D3C639A}"/>
            </a:ext>
          </a:extLst>
        </xdr:cNvPr>
        <xdr:cNvCxnSpPr/>
      </xdr:nvCxnSpPr>
      <xdr:spPr>
        <a:xfrm>
          <a:off x="6284912" y="566805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5" name="テキスト ボックス 104">
          <a:extLst>
            <a:ext uri="{FF2B5EF4-FFF2-40B4-BE49-F238E27FC236}">
              <a16:creationId xmlns:a16="http://schemas.microsoft.com/office/drawing/2014/main" id="{6640F831-CCA7-47D5-A17D-D420DBCC89BE}"/>
            </a:ext>
          </a:extLst>
        </xdr:cNvPr>
        <xdr:cNvSpPr txBox="1"/>
      </xdr:nvSpPr>
      <xdr:spPr>
        <a:xfrm>
          <a:off x="5782188" y="552583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6" name="直線コネクタ 105">
          <a:extLst>
            <a:ext uri="{FF2B5EF4-FFF2-40B4-BE49-F238E27FC236}">
              <a16:creationId xmlns:a16="http://schemas.microsoft.com/office/drawing/2014/main" id="{051D334E-09BE-4138-91BF-342C72B3E02C}"/>
            </a:ext>
          </a:extLst>
        </xdr:cNvPr>
        <xdr:cNvCxnSpPr/>
      </xdr:nvCxnSpPr>
      <xdr:spPr>
        <a:xfrm>
          <a:off x="6284912" y="5351009"/>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07" name="テキスト ボックス 106">
          <a:extLst>
            <a:ext uri="{FF2B5EF4-FFF2-40B4-BE49-F238E27FC236}">
              <a16:creationId xmlns:a16="http://schemas.microsoft.com/office/drawing/2014/main" id="{241CBC38-471C-46FC-99C4-E076DAC654D6}"/>
            </a:ext>
          </a:extLst>
        </xdr:cNvPr>
        <xdr:cNvSpPr txBox="1"/>
      </xdr:nvSpPr>
      <xdr:spPr>
        <a:xfrm>
          <a:off x="5713306" y="521831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1690D6C3-4CA9-4D4F-A92A-65FE25E6BDD5}"/>
            </a:ext>
          </a:extLst>
        </xdr:cNvPr>
        <xdr:cNvCxnSpPr/>
      </xdr:nvCxnSpPr>
      <xdr:spPr>
        <a:xfrm>
          <a:off x="6284912" y="503872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9" name="テキスト ボックス 108">
          <a:extLst>
            <a:ext uri="{FF2B5EF4-FFF2-40B4-BE49-F238E27FC236}">
              <a16:creationId xmlns:a16="http://schemas.microsoft.com/office/drawing/2014/main" id="{B6C0CE9D-65CE-4F2B-808A-084E62F82601}"/>
            </a:ext>
          </a:extLst>
        </xdr:cNvPr>
        <xdr:cNvSpPr txBox="1"/>
      </xdr:nvSpPr>
      <xdr:spPr>
        <a:xfrm>
          <a:off x="5713306" y="4906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道路】&#10;一人当たり延長グラフ枠">
          <a:extLst>
            <a:ext uri="{FF2B5EF4-FFF2-40B4-BE49-F238E27FC236}">
              <a16:creationId xmlns:a16="http://schemas.microsoft.com/office/drawing/2014/main" id="{55CE05E5-8C4A-4767-8B2D-B7A57189858C}"/>
            </a:ext>
          </a:extLst>
        </xdr:cNvPr>
        <xdr:cNvSpPr/>
      </xdr:nvSpPr>
      <xdr:spPr>
        <a:xfrm>
          <a:off x="6284912" y="5038725"/>
          <a:ext cx="44862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1" name="直線コネクタ 110">
          <a:extLst>
            <a:ext uri="{FF2B5EF4-FFF2-40B4-BE49-F238E27FC236}">
              <a16:creationId xmlns:a16="http://schemas.microsoft.com/office/drawing/2014/main" id="{08455934-E938-4D05-AA93-3F14F45F5191}"/>
            </a:ext>
          </a:extLst>
        </xdr:cNvPr>
        <xdr:cNvCxnSpPr/>
      </xdr:nvCxnSpPr>
      <xdr:spPr>
        <a:xfrm flipV="1">
          <a:off x="9952990" y="5516885"/>
          <a:ext cx="0" cy="1293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2" name="【道路】&#10;一人当たり延長最小値テキスト">
          <a:extLst>
            <a:ext uri="{FF2B5EF4-FFF2-40B4-BE49-F238E27FC236}">
              <a16:creationId xmlns:a16="http://schemas.microsoft.com/office/drawing/2014/main" id="{01DCB0C6-665A-4840-8306-98774829EDF0}"/>
            </a:ext>
          </a:extLst>
        </xdr:cNvPr>
        <xdr:cNvSpPr txBox="1"/>
      </xdr:nvSpPr>
      <xdr:spPr>
        <a:xfrm>
          <a:off x="9991725" y="681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3" name="直線コネクタ 112">
          <a:extLst>
            <a:ext uri="{FF2B5EF4-FFF2-40B4-BE49-F238E27FC236}">
              <a16:creationId xmlns:a16="http://schemas.microsoft.com/office/drawing/2014/main" id="{05E45F47-9FAA-4370-BB0A-F9FCC8D89D6C}"/>
            </a:ext>
          </a:extLst>
        </xdr:cNvPr>
        <xdr:cNvCxnSpPr/>
      </xdr:nvCxnSpPr>
      <xdr:spPr>
        <a:xfrm>
          <a:off x="9879012" y="6810315"/>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4" name="【道路】&#10;一人当たり延長最大値テキスト">
          <a:extLst>
            <a:ext uri="{FF2B5EF4-FFF2-40B4-BE49-F238E27FC236}">
              <a16:creationId xmlns:a16="http://schemas.microsoft.com/office/drawing/2014/main" id="{A9E1D890-9381-4580-93ED-746678BAC46F}"/>
            </a:ext>
          </a:extLst>
        </xdr:cNvPr>
        <xdr:cNvSpPr txBox="1"/>
      </xdr:nvSpPr>
      <xdr:spPr>
        <a:xfrm>
          <a:off x="9991725" y="5306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5" name="直線コネクタ 114">
          <a:extLst>
            <a:ext uri="{FF2B5EF4-FFF2-40B4-BE49-F238E27FC236}">
              <a16:creationId xmlns:a16="http://schemas.microsoft.com/office/drawing/2014/main" id="{0D0AE509-5DD8-41EB-B0AE-3A1B1033DD43}"/>
            </a:ext>
          </a:extLst>
        </xdr:cNvPr>
        <xdr:cNvCxnSpPr/>
      </xdr:nvCxnSpPr>
      <xdr:spPr>
        <a:xfrm>
          <a:off x="9879012" y="5516885"/>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92932</xdr:rowOff>
    </xdr:from>
    <xdr:ext cx="534377" cy="259045"/>
    <xdr:sp macro="" textlink="">
      <xdr:nvSpPr>
        <xdr:cNvPr id="116" name="【道路】&#10;一人当たり延長平均値テキスト">
          <a:extLst>
            <a:ext uri="{FF2B5EF4-FFF2-40B4-BE49-F238E27FC236}">
              <a16:creationId xmlns:a16="http://schemas.microsoft.com/office/drawing/2014/main" id="{45DA7C58-18DB-4F3F-85B1-0DF7E374286E}"/>
            </a:ext>
          </a:extLst>
        </xdr:cNvPr>
        <xdr:cNvSpPr txBox="1"/>
      </xdr:nvSpPr>
      <xdr:spPr>
        <a:xfrm>
          <a:off x="9991725" y="6569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17" name="フローチャート: 判断 116">
          <a:extLst>
            <a:ext uri="{FF2B5EF4-FFF2-40B4-BE49-F238E27FC236}">
              <a16:creationId xmlns:a16="http://schemas.microsoft.com/office/drawing/2014/main" id="{266CA61D-EABC-4E04-BC8B-0CFCE47F6811}"/>
            </a:ext>
          </a:extLst>
        </xdr:cNvPr>
        <xdr:cNvSpPr/>
      </xdr:nvSpPr>
      <xdr:spPr>
        <a:xfrm>
          <a:off x="9917112" y="6591505"/>
          <a:ext cx="92075"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18" name="フローチャート: 判断 117">
          <a:extLst>
            <a:ext uri="{FF2B5EF4-FFF2-40B4-BE49-F238E27FC236}">
              <a16:creationId xmlns:a16="http://schemas.microsoft.com/office/drawing/2014/main" id="{6EDBB934-EA09-4C3A-AFAC-C0FAC88D3FA2}"/>
            </a:ext>
          </a:extLst>
        </xdr:cNvPr>
        <xdr:cNvSpPr/>
      </xdr:nvSpPr>
      <xdr:spPr>
        <a:xfrm>
          <a:off x="9117012" y="6601492"/>
          <a:ext cx="101600"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19" name="フローチャート: 判断 118">
          <a:extLst>
            <a:ext uri="{FF2B5EF4-FFF2-40B4-BE49-F238E27FC236}">
              <a16:creationId xmlns:a16="http://schemas.microsoft.com/office/drawing/2014/main" id="{5D5A9E41-737B-47EB-B637-5C72E1DF3EC6}"/>
            </a:ext>
          </a:extLst>
        </xdr:cNvPr>
        <xdr:cNvSpPr/>
      </xdr:nvSpPr>
      <xdr:spPr>
        <a:xfrm>
          <a:off x="8275637" y="6600959"/>
          <a:ext cx="87313"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0" name="フローチャート: 判断 119">
          <a:extLst>
            <a:ext uri="{FF2B5EF4-FFF2-40B4-BE49-F238E27FC236}">
              <a16:creationId xmlns:a16="http://schemas.microsoft.com/office/drawing/2014/main" id="{2842CBC1-60E2-436C-895A-F8BB013AD969}"/>
            </a:ext>
          </a:extLst>
        </xdr:cNvPr>
        <xdr:cNvSpPr/>
      </xdr:nvSpPr>
      <xdr:spPr>
        <a:xfrm>
          <a:off x="7419975" y="6609515"/>
          <a:ext cx="106362"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101638</xdr:rowOff>
    </xdr:from>
    <xdr:to>
      <xdr:col>36</xdr:col>
      <xdr:colOff>165100</xdr:colOff>
      <xdr:row>41</xdr:row>
      <xdr:rowOff>31788</xdr:rowOff>
    </xdr:to>
    <xdr:sp macro="" textlink="">
      <xdr:nvSpPr>
        <xdr:cNvPr id="121" name="フローチャート: 判断 120">
          <a:extLst>
            <a:ext uri="{FF2B5EF4-FFF2-40B4-BE49-F238E27FC236}">
              <a16:creationId xmlns:a16="http://schemas.microsoft.com/office/drawing/2014/main" id="{627AD00A-316E-46F4-8E26-4F924147396E}"/>
            </a:ext>
          </a:extLst>
        </xdr:cNvPr>
        <xdr:cNvSpPr/>
      </xdr:nvSpPr>
      <xdr:spPr>
        <a:xfrm>
          <a:off x="6583362" y="658340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6B3A10A1-8D68-4E3A-B99E-8E9F72781E8E}"/>
            </a:ext>
          </a:extLst>
        </xdr:cNvPr>
        <xdr:cNvSpPr txBox="1"/>
      </xdr:nvSpPr>
      <xdr:spPr>
        <a:xfrm>
          <a:off x="9772650"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F63C4FE9-43D0-4EB6-8204-BA6B7CCB0F9B}"/>
            </a:ext>
          </a:extLst>
        </xdr:cNvPr>
        <xdr:cNvSpPr txBox="1"/>
      </xdr:nvSpPr>
      <xdr:spPr>
        <a:xfrm>
          <a:off x="8982075"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96A3F53-BF84-4AFB-9891-6BA16B205F9D}"/>
            </a:ext>
          </a:extLst>
        </xdr:cNvPr>
        <xdr:cNvSpPr txBox="1"/>
      </xdr:nvSpPr>
      <xdr:spPr>
        <a:xfrm>
          <a:off x="8145462"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B6BB260-5C1A-41B6-8587-DF491CE68361}"/>
            </a:ext>
          </a:extLst>
        </xdr:cNvPr>
        <xdr:cNvSpPr txBox="1"/>
      </xdr:nvSpPr>
      <xdr:spPr>
        <a:xfrm>
          <a:off x="7294562"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D7B6C78-3A5A-421D-92E4-8EC300A4661C}"/>
            </a:ext>
          </a:extLst>
        </xdr:cNvPr>
        <xdr:cNvSpPr txBox="1"/>
      </xdr:nvSpPr>
      <xdr:spPr>
        <a:xfrm>
          <a:off x="6448425"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20600</xdr:rowOff>
    </xdr:from>
    <xdr:to>
      <xdr:col>50</xdr:col>
      <xdr:colOff>165100</xdr:colOff>
      <xdr:row>40</xdr:row>
      <xdr:rowOff>122200</xdr:rowOff>
    </xdr:to>
    <xdr:sp macro="" textlink="">
      <xdr:nvSpPr>
        <xdr:cNvPr id="127" name="楕円 126">
          <a:extLst>
            <a:ext uri="{FF2B5EF4-FFF2-40B4-BE49-F238E27FC236}">
              <a16:creationId xmlns:a16="http://schemas.microsoft.com/office/drawing/2014/main" id="{E42186EA-F9ED-480D-B83D-2B681726768D}"/>
            </a:ext>
          </a:extLst>
        </xdr:cNvPr>
        <xdr:cNvSpPr/>
      </xdr:nvSpPr>
      <xdr:spPr>
        <a:xfrm>
          <a:off x="9117012" y="64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25090</xdr:rowOff>
    </xdr:from>
    <xdr:to>
      <xdr:col>46</xdr:col>
      <xdr:colOff>38100</xdr:colOff>
      <xdr:row>40</xdr:row>
      <xdr:rowOff>126690</xdr:rowOff>
    </xdr:to>
    <xdr:sp macro="" textlink="">
      <xdr:nvSpPr>
        <xdr:cNvPr id="128" name="楕円 127">
          <a:extLst>
            <a:ext uri="{FF2B5EF4-FFF2-40B4-BE49-F238E27FC236}">
              <a16:creationId xmlns:a16="http://schemas.microsoft.com/office/drawing/2014/main" id="{8C28F1AB-DB3E-4EF1-A182-19D3C0DB88EF}"/>
            </a:ext>
          </a:extLst>
        </xdr:cNvPr>
        <xdr:cNvSpPr/>
      </xdr:nvSpPr>
      <xdr:spPr>
        <a:xfrm>
          <a:off x="8275637" y="6506852"/>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71400</xdr:rowOff>
    </xdr:from>
    <xdr:to>
      <xdr:col>50</xdr:col>
      <xdr:colOff>114300</xdr:colOff>
      <xdr:row>40</xdr:row>
      <xdr:rowOff>75890</xdr:rowOff>
    </xdr:to>
    <xdr:cxnSp macro="">
      <xdr:nvCxnSpPr>
        <xdr:cNvPr id="129" name="直線コネクタ 128">
          <a:extLst>
            <a:ext uri="{FF2B5EF4-FFF2-40B4-BE49-F238E27FC236}">
              <a16:creationId xmlns:a16="http://schemas.microsoft.com/office/drawing/2014/main" id="{0F519773-E96C-4BA2-B81E-F25B74EFBB25}"/>
            </a:ext>
          </a:extLst>
        </xdr:cNvPr>
        <xdr:cNvCxnSpPr/>
      </xdr:nvCxnSpPr>
      <xdr:spPr>
        <a:xfrm flipV="1">
          <a:off x="8326437" y="6553162"/>
          <a:ext cx="83661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29204</xdr:rowOff>
    </xdr:from>
    <xdr:to>
      <xdr:col>41</xdr:col>
      <xdr:colOff>101600</xdr:colOff>
      <xdr:row>40</xdr:row>
      <xdr:rowOff>130804</xdr:rowOff>
    </xdr:to>
    <xdr:sp macro="" textlink="">
      <xdr:nvSpPr>
        <xdr:cNvPr id="130" name="楕円 129">
          <a:extLst>
            <a:ext uri="{FF2B5EF4-FFF2-40B4-BE49-F238E27FC236}">
              <a16:creationId xmlns:a16="http://schemas.microsoft.com/office/drawing/2014/main" id="{CAEEA67C-A863-4C52-869A-B9077EEA0B2F}"/>
            </a:ext>
          </a:extLst>
        </xdr:cNvPr>
        <xdr:cNvSpPr/>
      </xdr:nvSpPr>
      <xdr:spPr>
        <a:xfrm>
          <a:off x="7419975" y="6506204"/>
          <a:ext cx="106362"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75890</xdr:rowOff>
    </xdr:from>
    <xdr:to>
      <xdr:col>45</xdr:col>
      <xdr:colOff>177800</xdr:colOff>
      <xdr:row>40</xdr:row>
      <xdr:rowOff>80004</xdr:rowOff>
    </xdr:to>
    <xdr:cxnSp macro="">
      <xdr:nvCxnSpPr>
        <xdr:cNvPr id="131" name="直線コネクタ 130">
          <a:extLst>
            <a:ext uri="{FF2B5EF4-FFF2-40B4-BE49-F238E27FC236}">
              <a16:creationId xmlns:a16="http://schemas.microsoft.com/office/drawing/2014/main" id="{EE746791-F84E-4489-A6B4-9F4A56D9B61F}"/>
            </a:ext>
          </a:extLst>
        </xdr:cNvPr>
        <xdr:cNvCxnSpPr/>
      </xdr:nvCxnSpPr>
      <xdr:spPr>
        <a:xfrm flipV="1">
          <a:off x="7475537" y="6552890"/>
          <a:ext cx="850900" cy="8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33858</xdr:rowOff>
    </xdr:from>
    <xdr:to>
      <xdr:col>36</xdr:col>
      <xdr:colOff>165100</xdr:colOff>
      <xdr:row>40</xdr:row>
      <xdr:rowOff>135458</xdr:rowOff>
    </xdr:to>
    <xdr:sp macro="" textlink="">
      <xdr:nvSpPr>
        <xdr:cNvPr id="132" name="楕円 131">
          <a:extLst>
            <a:ext uri="{FF2B5EF4-FFF2-40B4-BE49-F238E27FC236}">
              <a16:creationId xmlns:a16="http://schemas.microsoft.com/office/drawing/2014/main" id="{6DD75DCE-4E65-49E0-81E3-D96516313FF2}"/>
            </a:ext>
          </a:extLst>
        </xdr:cNvPr>
        <xdr:cNvSpPr/>
      </xdr:nvSpPr>
      <xdr:spPr>
        <a:xfrm>
          <a:off x="6583362" y="6515620"/>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80004</xdr:rowOff>
    </xdr:from>
    <xdr:to>
      <xdr:col>41</xdr:col>
      <xdr:colOff>50800</xdr:colOff>
      <xdr:row>40</xdr:row>
      <xdr:rowOff>84658</xdr:rowOff>
    </xdr:to>
    <xdr:cxnSp macro="">
      <xdr:nvCxnSpPr>
        <xdr:cNvPr id="133" name="直線コネクタ 132">
          <a:extLst>
            <a:ext uri="{FF2B5EF4-FFF2-40B4-BE49-F238E27FC236}">
              <a16:creationId xmlns:a16="http://schemas.microsoft.com/office/drawing/2014/main" id="{C9059F87-DC14-4D9C-93A0-FFC363B1ACF2}"/>
            </a:ext>
          </a:extLst>
        </xdr:cNvPr>
        <xdr:cNvCxnSpPr/>
      </xdr:nvCxnSpPr>
      <xdr:spPr>
        <a:xfrm flipV="1">
          <a:off x="6629400" y="6561766"/>
          <a:ext cx="846137"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41007</xdr:rowOff>
    </xdr:from>
    <xdr:ext cx="534377" cy="259045"/>
    <xdr:sp macro="" textlink="">
      <xdr:nvSpPr>
        <xdr:cNvPr id="134" name="n_1aveValue【道路】&#10;一人当たり延長">
          <a:extLst>
            <a:ext uri="{FF2B5EF4-FFF2-40B4-BE49-F238E27FC236}">
              <a16:creationId xmlns:a16="http://schemas.microsoft.com/office/drawing/2014/main" id="{17DE82C4-65D3-4B2F-A9F2-02A044DDC483}"/>
            </a:ext>
          </a:extLst>
        </xdr:cNvPr>
        <xdr:cNvSpPr txBox="1"/>
      </xdr:nvSpPr>
      <xdr:spPr>
        <a:xfrm>
          <a:off x="8897448" y="668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45236</xdr:rowOff>
    </xdr:from>
    <xdr:ext cx="534377" cy="259045"/>
    <xdr:sp macro="" textlink="">
      <xdr:nvSpPr>
        <xdr:cNvPr id="135" name="n_2aveValue【道路】&#10;一人当たり延長">
          <a:extLst>
            <a:ext uri="{FF2B5EF4-FFF2-40B4-BE49-F238E27FC236}">
              <a16:creationId xmlns:a16="http://schemas.microsoft.com/office/drawing/2014/main" id="{25C837E5-1C6B-42C4-9D40-540175A62D05}"/>
            </a:ext>
          </a:extLst>
        </xdr:cNvPr>
        <xdr:cNvSpPr txBox="1"/>
      </xdr:nvSpPr>
      <xdr:spPr>
        <a:xfrm>
          <a:off x="8068773" y="6688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53792</xdr:rowOff>
    </xdr:from>
    <xdr:ext cx="534377" cy="259045"/>
    <xdr:sp macro="" textlink="">
      <xdr:nvSpPr>
        <xdr:cNvPr id="136" name="n_3aveValue【道路】&#10;一人当たり延長">
          <a:extLst>
            <a:ext uri="{FF2B5EF4-FFF2-40B4-BE49-F238E27FC236}">
              <a16:creationId xmlns:a16="http://schemas.microsoft.com/office/drawing/2014/main" id="{75D056DE-E625-428B-BA94-5040025C6FB9}"/>
            </a:ext>
          </a:extLst>
        </xdr:cNvPr>
        <xdr:cNvSpPr txBox="1"/>
      </xdr:nvSpPr>
      <xdr:spPr>
        <a:xfrm>
          <a:off x="7227398" y="6697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22915</xdr:rowOff>
    </xdr:from>
    <xdr:ext cx="534377" cy="259045"/>
    <xdr:sp macro="" textlink="">
      <xdr:nvSpPr>
        <xdr:cNvPr id="137" name="n_4aveValue【道路】&#10;一人当たり延長">
          <a:extLst>
            <a:ext uri="{FF2B5EF4-FFF2-40B4-BE49-F238E27FC236}">
              <a16:creationId xmlns:a16="http://schemas.microsoft.com/office/drawing/2014/main" id="{A5CD7903-282B-4D87-AD03-92CBC74C622C}"/>
            </a:ext>
          </a:extLst>
        </xdr:cNvPr>
        <xdr:cNvSpPr txBox="1"/>
      </xdr:nvSpPr>
      <xdr:spPr>
        <a:xfrm>
          <a:off x="6371736" y="6666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138727</xdr:rowOff>
    </xdr:from>
    <xdr:ext cx="534377" cy="259045"/>
    <xdr:sp macro="" textlink="">
      <xdr:nvSpPr>
        <xdr:cNvPr id="138" name="n_1mainValue【道路】&#10;一人当たり延長">
          <a:extLst>
            <a:ext uri="{FF2B5EF4-FFF2-40B4-BE49-F238E27FC236}">
              <a16:creationId xmlns:a16="http://schemas.microsoft.com/office/drawing/2014/main" id="{B06C7FEC-D398-49E1-BB8D-EAB5CA371887}"/>
            </a:ext>
          </a:extLst>
        </xdr:cNvPr>
        <xdr:cNvSpPr txBox="1"/>
      </xdr:nvSpPr>
      <xdr:spPr>
        <a:xfrm>
          <a:off x="8897448" y="629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143217</xdr:rowOff>
    </xdr:from>
    <xdr:ext cx="534377" cy="259045"/>
    <xdr:sp macro="" textlink="">
      <xdr:nvSpPr>
        <xdr:cNvPr id="139" name="n_2mainValue【道路】&#10;一人当たり延長">
          <a:extLst>
            <a:ext uri="{FF2B5EF4-FFF2-40B4-BE49-F238E27FC236}">
              <a16:creationId xmlns:a16="http://schemas.microsoft.com/office/drawing/2014/main" id="{CDEB8E28-1BD9-498A-B7A9-8249C91C23B2}"/>
            </a:ext>
          </a:extLst>
        </xdr:cNvPr>
        <xdr:cNvSpPr txBox="1"/>
      </xdr:nvSpPr>
      <xdr:spPr>
        <a:xfrm>
          <a:off x="8068773" y="629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147331</xdr:rowOff>
    </xdr:from>
    <xdr:ext cx="534377" cy="259045"/>
    <xdr:sp macro="" textlink="">
      <xdr:nvSpPr>
        <xdr:cNvPr id="140" name="n_3mainValue【道路】&#10;一人当たり延長">
          <a:extLst>
            <a:ext uri="{FF2B5EF4-FFF2-40B4-BE49-F238E27FC236}">
              <a16:creationId xmlns:a16="http://schemas.microsoft.com/office/drawing/2014/main" id="{D014B18F-843F-4D91-98CD-91F922001350}"/>
            </a:ext>
          </a:extLst>
        </xdr:cNvPr>
        <xdr:cNvSpPr txBox="1"/>
      </xdr:nvSpPr>
      <xdr:spPr>
        <a:xfrm>
          <a:off x="7227398" y="6305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151985</xdr:rowOff>
    </xdr:from>
    <xdr:ext cx="534377" cy="259045"/>
    <xdr:sp macro="" textlink="">
      <xdr:nvSpPr>
        <xdr:cNvPr id="141" name="n_4mainValue【道路】&#10;一人当たり延長">
          <a:extLst>
            <a:ext uri="{FF2B5EF4-FFF2-40B4-BE49-F238E27FC236}">
              <a16:creationId xmlns:a16="http://schemas.microsoft.com/office/drawing/2014/main" id="{46AC8CF3-4474-437E-BB9A-206B5DC880CE}"/>
            </a:ext>
          </a:extLst>
        </xdr:cNvPr>
        <xdr:cNvSpPr txBox="1"/>
      </xdr:nvSpPr>
      <xdr:spPr>
        <a:xfrm>
          <a:off x="6371736" y="6305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a:extLst>
            <a:ext uri="{FF2B5EF4-FFF2-40B4-BE49-F238E27FC236}">
              <a16:creationId xmlns:a16="http://schemas.microsoft.com/office/drawing/2014/main" id="{C16E55B6-E900-4698-B824-1ED6C402BFB1}"/>
            </a:ext>
          </a:extLst>
        </xdr:cNvPr>
        <xdr:cNvSpPr/>
      </xdr:nvSpPr>
      <xdr:spPr>
        <a:xfrm>
          <a:off x="723900" y="7562850"/>
          <a:ext cx="4495800"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a:extLst>
            <a:ext uri="{FF2B5EF4-FFF2-40B4-BE49-F238E27FC236}">
              <a16:creationId xmlns:a16="http://schemas.microsoft.com/office/drawing/2014/main" id="{AA774DAD-D3B1-4C4E-9507-2217F3438CB4}"/>
            </a:ext>
          </a:extLst>
        </xdr:cNvPr>
        <xdr:cNvSpPr/>
      </xdr:nvSpPr>
      <xdr:spPr>
        <a:xfrm>
          <a:off x="855662" y="818991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a:extLst>
            <a:ext uri="{FF2B5EF4-FFF2-40B4-BE49-F238E27FC236}">
              <a16:creationId xmlns:a16="http://schemas.microsoft.com/office/drawing/2014/main" id="{29C495ED-1D23-44F6-A948-0EFB9F5F0640}"/>
            </a:ext>
          </a:extLst>
        </xdr:cNvPr>
        <xdr:cNvSpPr/>
      </xdr:nvSpPr>
      <xdr:spPr>
        <a:xfrm>
          <a:off x="855662" y="838358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a:extLst>
            <a:ext uri="{FF2B5EF4-FFF2-40B4-BE49-F238E27FC236}">
              <a16:creationId xmlns:a16="http://schemas.microsoft.com/office/drawing/2014/main" id="{E0830DBD-0E1D-49BC-9DC8-5F642FF351B3}"/>
            </a:ext>
          </a:extLst>
        </xdr:cNvPr>
        <xdr:cNvSpPr/>
      </xdr:nvSpPr>
      <xdr:spPr>
        <a:xfrm>
          <a:off x="1809750" y="818991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a:extLst>
            <a:ext uri="{FF2B5EF4-FFF2-40B4-BE49-F238E27FC236}">
              <a16:creationId xmlns:a16="http://schemas.microsoft.com/office/drawing/2014/main" id="{689FC340-183D-409D-AA12-2F96DF2065C0}"/>
            </a:ext>
          </a:extLst>
        </xdr:cNvPr>
        <xdr:cNvSpPr/>
      </xdr:nvSpPr>
      <xdr:spPr>
        <a:xfrm>
          <a:off x="1809750" y="838358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a:extLst>
            <a:ext uri="{FF2B5EF4-FFF2-40B4-BE49-F238E27FC236}">
              <a16:creationId xmlns:a16="http://schemas.microsoft.com/office/drawing/2014/main" id="{805F58DD-6877-44BC-94E8-3AF0C76B104D}"/>
            </a:ext>
          </a:extLst>
        </xdr:cNvPr>
        <xdr:cNvSpPr/>
      </xdr:nvSpPr>
      <xdr:spPr>
        <a:xfrm>
          <a:off x="2895600" y="818991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a:extLst>
            <a:ext uri="{FF2B5EF4-FFF2-40B4-BE49-F238E27FC236}">
              <a16:creationId xmlns:a16="http://schemas.microsoft.com/office/drawing/2014/main" id="{715A8D99-EF20-4201-862A-E3686AB74535}"/>
            </a:ext>
          </a:extLst>
        </xdr:cNvPr>
        <xdr:cNvSpPr/>
      </xdr:nvSpPr>
      <xdr:spPr>
        <a:xfrm>
          <a:off x="2895600" y="838358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a:extLst>
            <a:ext uri="{FF2B5EF4-FFF2-40B4-BE49-F238E27FC236}">
              <a16:creationId xmlns:a16="http://schemas.microsoft.com/office/drawing/2014/main" id="{695D029B-18DA-4E55-9542-18EFDB8712C7}"/>
            </a:ext>
          </a:extLst>
        </xdr:cNvPr>
        <xdr:cNvSpPr/>
      </xdr:nvSpPr>
      <xdr:spPr>
        <a:xfrm>
          <a:off x="723900" y="8639175"/>
          <a:ext cx="44958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a:extLst>
            <a:ext uri="{FF2B5EF4-FFF2-40B4-BE49-F238E27FC236}">
              <a16:creationId xmlns:a16="http://schemas.microsoft.com/office/drawing/2014/main" id="{7095A0D2-5B02-4A0F-A93A-2BABB96A9F58}"/>
            </a:ext>
          </a:extLst>
        </xdr:cNvPr>
        <xdr:cNvSpPr txBox="1"/>
      </xdr:nvSpPr>
      <xdr:spPr>
        <a:xfrm>
          <a:off x="695325" y="8458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a:extLst>
            <a:ext uri="{FF2B5EF4-FFF2-40B4-BE49-F238E27FC236}">
              <a16:creationId xmlns:a16="http://schemas.microsoft.com/office/drawing/2014/main" id="{3D4EBD10-FBCB-4AEB-B892-EA5FAA9E0C13}"/>
            </a:ext>
          </a:extLst>
        </xdr:cNvPr>
        <xdr:cNvCxnSpPr/>
      </xdr:nvCxnSpPr>
      <xdr:spPr>
        <a:xfrm>
          <a:off x="723900" y="108013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a:extLst>
            <a:ext uri="{FF2B5EF4-FFF2-40B4-BE49-F238E27FC236}">
              <a16:creationId xmlns:a16="http://schemas.microsoft.com/office/drawing/2014/main" id="{79C611B5-B42A-4B26-BE50-1A10037764FC}"/>
            </a:ext>
          </a:extLst>
        </xdr:cNvPr>
        <xdr:cNvSpPr txBox="1"/>
      </xdr:nvSpPr>
      <xdr:spPr>
        <a:xfrm>
          <a:off x="285296" y="10668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3" name="直線コネクタ 152">
          <a:extLst>
            <a:ext uri="{FF2B5EF4-FFF2-40B4-BE49-F238E27FC236}">
              <a16:creationId xmlns:a16="http://schemas.microsoft.com/office/drawing/2014/main" id="{20B32686-5151-46C6-A37C-412BAB5D3DA6}"/>
            </a:ext>
          </a:extLst>
        </xdr:cNvPr>
        <xdr:cNvCxnSpPr/>
      </xdr:nvCxnSpPr>
      <xdr:spPr>
        <a:xfrm>
          <a:off x="723900" y="104394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4" name="テキスト ボックス 153">
          <a:extLst>
            <a:ext uri="{FF2B5EF4-FFF2-40B4-BE49-F238E27FC236}">
              <a16:creationId xmlns:a16="http://schemas.microsoft.com/office/drawing/2014/main" id="{2F6503D4-5ADC-4A91-80B2-516304963DCF}"/>
            </a:ext>
          </a:extLst>
        </xdr:cNvPr>
        <xdr:cNvSpPr txBox="1"/>
      </xdr:nvSpPr>
      <xdr:spPr>
        <a:xfrm>
          <a:off x="285296" y="10306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5" name="直線コネクタ 154">
          <a:extLst>
            <a:ext uri="{FF2B5EF4-FFF2-40B4-BE49-F238E27FC236}">
              <a16:creationId xmlns:a16="http://schemas.microsoft.com/office/drawing/2014/main" id="{CB554FDA-B921-474C-8798-5893415F86F3}"/>
            </a:ext>
          </a:extLst>
        </xdr:cNvPr>
        <xdr:cNvCxnSpPr/>
      </xdr:nvCxnSpPr>
      <xdr:spPr>
        <a:xfrm>
          <a:off x="723900" y="100774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6" name="テキスト ボックス 155">
          <a:extLst>
            <a:ext uri="{FF2B5EF4-FFF2-40B4-BE49-F238E27FC236}">
              <a16:creationId xmlns:a16="http://schemas.microsoft.com/office/drawing/2014/main" id="{D1E4E44F-9402-4E31-9830-17017D8CD966}"/>
            </a:ext>
          </a:extLst>
        </xdr:cNvPr>
        <xdr:cNvSpPr txBox="1"/>
      </xdr:nvSpPr>
      <xdr:spPr>
        <a:xfrm>
          <a:off x="354178" y="9944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7" name="直線コネクタ 156">
          <a:extLst>
            <a:ext uri="{FF2B5EF4-FFF2-40B4-BE49-F238E27FC236}">
              <a16:creationId xmlns:a16="http://schemas.microsoft.com/office/drawing/2014/main" id="{8BA9F8BB-BBDF-4951-AA90-B39BEA40CF98}"/>
            </a:ext>
          </a:extLst>
        </xdr:cNvPr>
        <xdr:cNvCxnSpPr/>
      </xdr:nvCxnSpPr>
      <xdr:spPr>
        <a:xfrm>
          <a:off x="723900" y="97155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8" name="テキスト ボックス 157">
          <a:extLst>
            <a:ext uri="{FF2B5EF4-FFF2-40B4-BE49-F238E27FC236}">
              <a16:creationId xmlns:a16="http://schemas.microsoft.com/office/drawing/2014/main" id="{5F55AD35-0FD7-45FB-98DB-BBFD90AE5C7C}"/>
            </a:ext>
          </a:extLst>
        </xdr:cNvPr>
        <xdr:cNvSpPr txBox="1"/>
      </xdr:nvSpPr>
      <xdr:spPr>
        <a:xfrm>
          <a:off x="354178" y="95828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9" name="直線コネクタ 158">
          <a:extLst>
            <a:ext uri="{FF2B5EF4-FFF2-40B4-BE49-F238E27FC236}">
              <a16:creationId xmlns:a16="http://schemas.microsoft.com/office/drawing/2014/main" id="{20019A48-6231-40E6-8A0F-0E39CEC395D0}"/>
            </a:ext>
          </a:extLst>
        </xdr:cNvPr>
        <xdr:cNvCxnSpPr/>
      </xdr:nvCxnSpPr>
      <xdr:spPr>
        <a:xfrm>
          <a:off x="723900" y="93630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0" name="テキスト ボックス 159">
          <a:extLst>
            <a:ext uri="{FF2B5EF4-FFF2-40B4-BE49-F238E27FC236}">
              <a16:creationId xmlns:a16="http://schemas.microsoft.com/office/drawing/2014/main" id="{773302A7-F783-4552-8D7D-805E7348E457}"/>
            </a:ext>
          </a:extLst>
        </xdr:cNvPr>
        <xdr:cNvSpPr txBox="1"/>
      </xdr:nvSpPr>
      <xdr:spPr>
        <a:xfrm>
          <a:off x="354178" y="9230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1" name="直線コネクタ 160">
          <a:extLst>
            <a:ext uri="{FF2B5EF4-FFF2-40B4-BE49-F238E27FC236}">
              <a16:creationId xmlns:a16="http://schemas.microsoft.com/office/drawing/2014/main" id="{315B11C1-F4E3-495F-9FE5-EA046392CAC6}"/>
            </a:ext>
          </a:extLst>
        </xdr:cNvPr>
        <xdr:cNvCxnSpPr/>
      </xdr:nvCxnSpPr>
      <xdr:spPr>
        <a:xfrm>
          <a:off x="723900" y="90011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2" name="テキスト ボックス 161">
          <a:extLst>
            <a:ext uri="{FF2B5EF4-FFF2-40B4-BE49-F238E27FC236}">
              <a16:creationId xmlns:a16="http://schemas.microsoft.com/office/drawing/2014/main" id="{B08753C7-7D1A-42E0-8462-F82EC0BD2B23}"/>
            </a:ext>
          </a:extLst>
        </xdr:cNvPr>
        <xdr:cNvSpPr txBox="1"/>
      </xdr:nvSpPr>
      <xdr:spPr>
        <a:xfrm>
          <a:off x="354178" y="886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3" name="直線コネクタ 162">
          <a:extLst>
            <a:ext uri="{FF2B5EF4-FFF2-40B4-BE49-F238E27FC236}">
              <a16:creationId xmlns:a16="http://schemas.microsoft.com/office/drawing/2014/main" id="{C2BFF4E6-C9EF-4B76-97A9-A5A7AB8F691D}"/>
            </a:ext>
          </a:extLst>
        </xdr:cNvPr>
        <xdr:cNvCxnSpPr/>
      </xdr:nvCxnSpPr>
      <xdr:spPr>
        <a:xfrm>
          <a:off x="723900" y="86391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4" name="テキスト ボックス 163">
          <a:extLst>
            <a:ext uri="{FF2B5EF4-FFF2-40B4-BE49-F238E27FC236}">
              <a16:creationId xmlns:a16="http://schemas.microsoft.com/office/drawing/2014/main" id="{471A69A4-C931-4370-8DC3-0792ABBA5FAA}"/>
            </a:ext>
          </a:extLst>
        </xdr:cNvPr>
        <xdr:cNvSpPr txBox="1"/>
      </xdr:nvSpPr>
      <xdr:spPr>
        <a:xfrm>
          <a:off x="408773" y="8506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5" name="【橋りょう・トンネル】&#10;有形固定資産減価償却率グラフ枠">
          <a:extLst>
            <a:ext uri="{FF2B5EF4-FFF2-40B4-BE49-F238E27FC236}">
              <a16:creationId xmlns:a16="http://schemas.microsoft.com/office/drawing/2014/main" id="{DC8C734E-5CE8-49CB-BADD-F7383331B866}"/>
            </a:ext>
          </a:extLst>
        </xdr:cNvPr>
        <xdr:cNvSpPr/>
      </xdr:nvSpPr>
      <xdr:spPr>
        <a:xfrm>
          <a:off x="723900" y="8639175"/>
          <a:ext cx="44958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66" name="直線コネクタ 165">
          <a:extLst>
            <a:ext uri="{FF2B5EF4-FFF2-40B4-BE49-F238E27FC236}">
              <a16:creationId xmlns:a16="http://schemas.microsoft.com/office/drawing/2014/main" id="{F5107F75-680C-4C6B-B97B-8B78EA065045}"/>
            </a:ext>
          </a:extLst>
        </xdr:cNvPr>
        <xdr:cNvCxnSpPr/>
      </xdr:nvCxnSpPr>
      <xdr:spPr>
        <a:xfrm flipV="1">
          <a:off x="4411027" y="9068752"/>
          <a:ext cx="0" cy="1246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67" name="【橋りょう・トンネル】&#10;有形固定資産減価償却率最小値テキスト">
          <a:extLst>
            <a:ext uri="{FF2B5EF4-FFF2-40B4-BE49-F238E27FC236}">
              <a16:creationId xmlns:a16="http://schemas.microsoft.com/office/drawing/2014/main" id="{63608766-49FA-42D4-92FD-D73AAD0A0D3F}"/>
            </a:ext>
          </a:extLst>
        </xdr:cNvPr>
        <xdr:cNvSpPr txBox="1"/>
      </xdr:nvSpPr>
      <xdr:spPr>
        <a:xfrm>
          <a:off x="4449762" y="10324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68" name="直線コネクタ 167">
          <a:extLst>
            <a:ext uri="{FF2B5EF4-FFF2-40B4-BE49-F238E27FC236}">
              <a16:creationId xmlns:a16="http://schemas.microsoft.com/office/drawing/2014/main" id="{00B5AFCB-5A8E-461E-9E07-4143B6BEE598}"/>
            </a:ext>
          </a:extLst>
        </xdr:cNvPr>
        <xdr:cNvCxnSpPr/>
      </xdr:nvCxnSpPr>
      <xdr:spPr>
        <a:xfrm>
          <a:off x="4332287" y="10315575"/>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69" name="【橋りょう・トンネル】&#10;有形固定資産減価償却率最大値テキスト">
          <a:extLst>
            <a:ext uri="{FF2B5EF4-FFF2-40B4-BE49-F238E27FC236}">
              <a16:creationId xmlns:a16="http://schemas.microsoft.com/office/drawing/2014/main" id="{D8FAF04D-44A5-46AC-8E99-DA9D017C9BC0}"/>
            </a:ext>
          </a:extLst>
        </xdr:cNvPr>
        <xdr:cNvSpPr txBox="1"/>
      </xdr:nvSpPr>
      <xdr:spPr>
        <a:xfrm>
          <a:off x="4449762" y="8858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0" name="直線コネクタ 169">
          <a:extLst>
            <a:ext uri="{FF2B5EF4-FFF2-40B4-BE49-F238E27FC236}">
              <a16:creationId xmlns:a16="http://schemas.microsoft.com/office/drawing/2014/main" id="{8BC76529-32CA-4F06-8D59-8638AFB72555}"/>
            </a:ext>
          </a:extLst>
        </xdr:cNvPr>
        <xdr:cNvCxnSpPr/>
      </xdr:nvCxnSpPr>
      <xdr:spPr>
        <a:xfrm>
          <a:off x="4332287" y="9068752"/>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26687</xdr:rowOff>
    </xdr:from>
    <xdr:ext cx="405111" cy="259045"/>
    <xdr:sp macro="" textlink="">
      <xdr:nvSpPr>
        <xdr:cNvPr id="171" name="【橋りょう・トンネル】&#10;有形固定資産減価償却率平均値テキスト">
          <a:extLst>
            <a:ext uri="{FF2B5EF4-FFF2-40B4-BE49-F238E27FC236}">
              <a16:creationId xmlns:a16="http://schemas.microsoft.com/office/drawing/2014/main" id="{F1792914-C89E-4439-A140-992BA64B5356}"/>
            </a:ext>
          </a:extLst>
        </xdr:cNvPr>
        <xdr:cNvSpPr txBox="1"/>
      </xdr:nvSpPr>
      <xdr:spPr>
        <a:xfrm>
          <a:off x="4449762" y="97421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2" name="フローチャート: 判断 171">
          <a:extLst>
            <a:ext uri="{FF2B5EF4-FFF2-40B4-BE49-F238E27FC236}">
              <a16:creationId xmlns:a16="http://schemas.microsoft.com/office/drawing/2014/main" id="{5A03AC8F-A77D-4A2E-B5C9-9BEAF05C872A}"/>
            </a:ext>
          </a:extLst>
        </xdr:cNvPr>
        <xdr:cNvSpPr/>
      </xdr:nvSpPr>
      <xdr:spPr>
        <a:xfrm>
          <a:off x="4360862" y="9763760"/>
          <a:ext cx="96838"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3" name="フローチャート: 判断 172">
          <a:extLst>
            <a:ext uri="{FF2B5EF4-FFF2-40B4-BE49-F238E27FC236}">
              <a16:creationId xmlns:a16="http://schemas.microsoft.com/office/drawing/2014/main" id="{AD4BDE5C-4D80-4FD1-AF2E-77918C445318}"/>
            </a:ext>
          </a:extLst>
        </xdr:cNvPr>
        <xdr:cNvSpPr/>
      </xdr:nvSpPr>
      <xdr:spPr>
        <a:xfrm>
          <a:off x="3570287" y="9714230"/>
          <a:ext cx="87313"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74" name="フローチャート: 判断 173">
          <a:extLst>
            <a:ext uri="{FF2B5EF4-FFF2-40B4-BE49-F238E27FC236}">
              <a16:creationId xmlns:a16="http://schemas.microsoft.com/office/drawing/2014/main" id="{D2E48198-1253-4689-AEC5-B5F820957F4A}"/>
            </a:ext>
          </a:extLst>
        </xdr:cNvPr>
        <xdr:cNvSpPr/>
      </xdr:nvSpPr>
      <xdr:spPr>
        <a:xfrm>
          <a:off x="2714625" y="9715182"/>
          <a:ext cx="106362"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75" name="フローチャート: 判断 174">
          <a:extLst>
            <a:ext uri="{FF2B5EF4-FFF2-40B4-BE49-F238E27FC236}">
              <a16:creationId xmlns:a16="http://schemas.microsoft.com/office/drawing/2014/main" id="{CBD4B7A3-04D8-469A-B0D3-42280FB655BF}"/>
            </a:ext>
          </a:extLst>
        </xdr:cNvPr>
        <xdr:cNvSpPr/>
      </xdr:nvSpPr>
      <xdr:spPr>
        <a:xfrm>
          <a:off x="1878012" y="9676130"/>
          <a:ext cx="101600"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122555</xdr:rowOff>
    </xdr:from>
    <xdr:to>
      <xdr:col>6</xdr:col>
      <xdr:colOff>38100</xdr:colOff>
      <xdr:row>60</xdr:row>
      <xdr:rowOff>52705</xdr:rowOff>
    </xdr:to>
    <xdr:sp macro="" textlink="">
      <xdr:nvSpPr>
        <xdr:cNvPr id="176" name="フローチャート: 判断 175">
          <a:extLst>
            <a:ext uri="{FF2B5EF4-FFF2-40B4-BE49-F238E27FC236}">
              <a16:creationId xmlns:a16="http://schemas.microsoft.com/office/drawing/2014/main" id="{40D4D899-DEFD-4997-9FB7-415E2E08C5F2}"/>
            </a:ext>
          </a:extLst>
        </xdr:cNvPr>
        <xdr:cNvSpPr/>
      </xdr:nvSpPr>
      <xdr:spPr>
        <a:xfrm>
          <a:off x="1036637" y="9676130"/>
          <a:ext cx="87313"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9BC9D3DF-B050-4743-A658-DB16A94BA677}"/>
            </a:ext>
          </a:extLst>
        </xdr:cNvPr>
        <xdr:cNvSpPr txBox="1"/>
      </xdr:nvSpPr>
      <xdr:spPr>
        <a:xfrm>
          <a:off x="4230687"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C60644F9-996B-487C-BBAA-FA3F475F020D}"/>
            </a:ext>
          </a:extLst>
        </xdr:cNvPr>
        <xdr:cNvSpPr txBox="1"/>
      </xdr:nvSpPr>
      <xdr:spPr>
        <a:xfrm>
          <a:off x="3440112"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7618CA24-4B9E-4D7F-B67F-3DE8F629BBFC}"/>
            </a:ext>
          </a:extLst>
        </xdr:cNvPr>
        <xdr:cNvSpPr txBox="1"/>
      </xdr:nvSpPr>
      <xdr:spPr>
        <a:xfrm>
          <a:off x="2589212"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B6001F05-3701-4232-849A-C455D4686302}"/>
            </a:ext>
          </a:extLst>
        </xdr:cNvPr>
        <xdr:cNvSpPr txBox="1"/>
      </xdr:nvSpPr>
      <xdr:spPr>
        <a:xfrm>
          <a:off x="1743075"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5CA11E22-5F30-4EA2-9277-2D3021DFA2E7}"/>
            </a:ext>
          </a:extLst>
        </xdr:cNvPr>
        <xdr:cNvSpPr txBox="1"/>
      </xdr:nvSpPr>
      <xdr:spPr>
        <a:xfrm>
          <a:off x="906462"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145415</xdr:rowOff>
    </xdr:from>
    <xdr:to>
      <xdr:col>20</xdr:col>
      <xdr:colOff>38100</xdr:colOff>
      <xdr:row>57</xdr:row>
      <xdr:rowOff>75565</xdr:rowOff>
    </xdr:to>
    <xdr:sp macro="" textlink="">
      <xdr:nvSpPr>
        <xdr:cNvPr id="182" name="楕円 181">
          <a:extLst>
            <a:ext uri="{FF2B5EF4-FFF2-40B4-BE49-F238E27FC236}">
              <a16:creationId xmlns:a16="http://schemas.microsoft.com/office/drawing/2014/main" id="{6D8395F3-BF10-4B7F-AB0C-A8A5BA09F4D1}"/>
            </a:ext>
          </a:extLst>
        </xdr:cNvPr>
        <xdr:cNvSpPr/>
      </xdr:nvSpPr>
      <xdr:spPr>
        <a:xfrm>
          <a:off x="3570287" y="9217977"/>
          <a:ext cx="87313"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56</xdr:row>
      <xdr:rowOff>116840</xdr:rowOff>
    </xdr:from>
    <xdr:to>
      <xdr:col>15</xdr:col>
      <xdr:colOff>101600</xdr:colOff>
      <xdr:row>57</xdr:row>
      <xdr:rowOff>46990</xdr:rowOff>
    </xdr:to>
    <xdr:sp macro="" textlink="">
      <xdr:nvSpPr>
        <xdr:cNvPr id="183" name="楕円 182">
          <a:extLst>
            <a:ext uri="{FF2B5EF4-FFF2-40B4-BE49-F238E27FC236}">
              <a16:creationId xmlns:a16="http://schemas.microsoft.com/office/drawing/2014/main" id="{2AD99B2D-5720-40FC-A7E9-9E7667EC1669}"/>
            </a:ext>
          </a:extLst>
        </xdr:cNvPr>
        <xdr:cNvSpPr/>
      </xdr:nvSpPr>
      <xdr:spPr>
        <a:xfrm>
          <a:off x="2714625" y="9189402"/>
          <a:ext cx="106362"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167640</xdr:rowOff>
    </xdr:from>
    <xdr:to>
      <xdr:col>19</xdr:col>
      <xdr:colOff>177800</xdr:colOff>
      <xdr:row>57</xdr:row>
      <xdr:rowOff>24765</xdr:rowOff>
    </xdr:to>
    <xdr:cxnSp macro="">
      <xdr:nvCxnSpPr>
        <xdr:cNvPr id="184" name="直線コネクタ 183">
          <a:extLst>
            <a:ext uri="{FF2B5EF4-FFF2-40B4-BE49-F238E27FC236}">
              <a16:creationId xmlns:a16="http://schemas.microsoft.com/office/drawing/2014/main" id="{8B372DBC-D9D0-4B89-B6DD-ADBED80F553E}"/>
            </a:ext>
          </a:extLst>
        </xdr:cNvPr>
        <xdr:cNvCxnSpPr/>
      </xdr:nvCxnSpPr>
      <xdr:spPr>
        <a:xfrm>
          <a:off x="2770187" y="9230677"/>
          <a:ext cx="8509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88265</xdr:rowOff>
    </xdr:from>
    <xdr:to>
      <xdr:col>10</xdr:col>
      <xdr:colOff>165100</xdr:colOff>
      <xdr:row>57</xdr:row>
      <xdr:rowOff>18415</xdr:rowOff>
    </xdr:to>
    <xdr:sp macro="" textlink="">
      <xdr:nvSpPr>
        <xdr:cNvPr id="185" name="楕円 184">
          <a:extLst>
            <a:ext uri="{FF2B5EF4-FFF2-40B4-BE49-F238E27FC236}">
              <a16:creationId xmlns:a16="http://schemas.microsoft.com/office/drawing/2014/main" id="{8FE046F4-B553-4002-ABFF-3E02458615EF}"/>
            </a:ext>
          </a:extLst>
        </xdr:cNvPr>
        <xdr:cNvSpPr/>
      </xdr:nvSpPr>
      <xdr:spPr>
        <a:xfrm>
          <a:off x="1878012" y="9160827"/>
          <a:ext cx="101600"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139065</xdr:rowOff>
    </xdr:from>
    <xdr:to>
      <xdr:col>15</xdr:col>
      <xdr:colOff>50800</xdr:colOff>
      <xdr:row>56</xdr:row>
      <xdr:rowOff>167640</xdr:rowOff>
    </xdr:to>
    <xdr:cxnSp macro="">
      <xdr:nvCxnSpPr>
        <xdr:cNvPr id="186" name="直線コネクタ 185">
          <a:extLst>
            <a:ext uri="{FF2B5EF4-FFF2-40B4-BE49-F238E27FC236}">
              <a16:creationId xmlns:a16="http://schemas.microsoft.com/office/drawing/2014/main" id="{7EE06E7B-BD0E-4B08-B6B9-D06F996DC559}"/>
            </a:ext>
          </a:extLst>
        </xdr:cNvPr>
        <xdr:cNvCxnSpPr/>
      </xdr:nvCxnSpPr>
      <xdr:spPr>
        <a:xfrm>
          <a:off x="1924050" y="9211627"/>
          <a:ext cx="846137"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65405</xdr:rowOff>
    </xdr:from>
    <xdr:to>
      <xdr:col>6</xdr:col>
      <xdr:colOff>38100</xdr:colOff>
      <xdr:row>56</xdr:row>
      <xdr:rowOff>167005</xdr:rowOff>
    </xdr:to>
    <xdr:sp macro="" textlink="">
      <xdr:nvSpPr>
        <xdr:cNvPr id="187" name="楕円 186">
          <a:extLst>
            <a:ext uri="{FF2B5EF4-FFF2-40B4-BE49-F238E27FC236}">
              <a16:creationId xmlns:a16="http://schemas.microsoft.com/office/drawing/2014/main" id="{18A93083-5EBD-40FC-A9A8-187A4A3AB8D1}"/>
            </a:ext>
          </a:extLst>
        </xdr:cNvPr>
        <xdr:cNvSpPr/>
      </xdr:nvSpPr>
      <xdr:spPr>
        <a:xfrm>
          <a:off x="1036637" y="9133205"/>
          <a:ext cx="87313"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116205</xdr:rowOff>
    </xdr:from>
    <xdr:to>
      <xdr:col>10</xdr:col>
      <xdr:colOff>114300</xdr:colOff>
      <xdr:row>56</xdr:row>
      <xdr:rowOff>139065</xdr:rowOff>
    </xdr:to>
    <xdr:cxnSp macro="">
      <xdr:nvCxnSpPr>
        <xdr:cNvPr id="188" name="直線コネクタ 187">
          <a:extLst>
            <a:ext uri="{FF2B5EF4-FFF2-40B4-BE49-F238E27FC236}">
              <a16:creationId xmlns:a16="http://schemas.microsoft.com/office/drawing/2014/main" id="{E7427C9C-E4CC-427E-81E5-9810A762DFBA}"/>
            </a:ext>
          </a:extLst>
        </xdr:cNvPr>
        <xdr:cNvCxnSpPr/>
      </xdr:nvCxnSpPr>
      <xdr:spPr>
        <a:xfrm>
          <a:off x="1087437" y="9184005"/>
          <a:ext cx="836613" cy="2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91457</xdr:rowOff>
    </xdr:from>
    <xdr:ext cx="405111" cy="259045"/>
    <xdr:sp macro="" textlink="">
      <xdr:nvSpPr>
        <xdr:cNvPr id="189" name="n_1aveValue【橋りょう・トンネル】&#10;有形固定資産減価償却率">
          <a:extLst>
            <a:ext uri="{FF2B5EF4-FFF2-40B4-BE49-F238E27FC236}">
              <a16:creationId xmlns:a16="http://schemas.microsoft.com/office/drawing/2014/main" id="{3B30A7BA-06A3-48E4-AC5E-BE193544E3AE}"/>
            </a:ext>
          </a:extLst>
        </xdr:cNvPr>
        <xdr:cNvSpPr txBox="1"/>
      </xdr:nvSpPr>
      <xdr:spPr>
        <a:xfrm>
          <a:off x="3410594" y="9811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78122</xdr:rowOff>
    </xdr:from>
    <xdr:ext cx="405111" cy="259045"/>
    <xdr:sp macro="" textlink="">
      <xdr:nvSpPr>
        <xdr:cNvPr id="190" name="n_2aveValue【橋りょう・トンネル】&#10;有形固定資産減価償却率">
          <a:extLst>
            <a:ext uri="{FF2B5EF4-FFF2-40B4-BE49-F238E27FC236}">
              <a16:creationId xmlns:a16="http://schemas.microsoft.com/office/drawing/2014/main" id="{9CB3E6B1-700B-45D2-966D-FD2524FE2272}"/>
            </a:ext>
          </a:extLst>
        </xdr:cNvPr>
        <xdr:cNvSpPr txBox="1"/>
      </xdr:nvSpPr>
      <xdr:spPr>
        <a:xfrm>
          <a:off x="2572394" y="979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43832</xdr:rowOff>
    </xdr:from>
    <xdr:ext cx="405111" cy="259045"/>
    <xdr:sp macro="" textlink="">
      <xdr:nvSpPr>
        <xdr:cNvPr id="191" name="n_3aveValue【橋りょう・トンネル】&#10;有形固定資産減価償却率">
          <a:extLst>
            <a:ext uri="{FF2B5EF4-FFF2-40B4-BE49-F238E27FC236}">
              <a16:creationId xmlns:a16="http://schemas.microsoft.com/office/drawing/2014/main" id="{69B788FD-8486-4FB7-BA91-5181CB247256}"/>
            </a:ext>
          </a:extLst>
        </xdr:cNvPr>
        <xdr:cNvSpPr txBox="1"/>
      </xdr:nvSpPr>
      <xdr:spPr>
        <a:xfrm>
          <a:off x="1735781" y="976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43832</xdr:rowOff>
    </xdr:from>
    <xdr:ext cx="405111" cy="259045"/>
    <xdr:sp macro="" textlink="">
      <xdr:nvSpPr>
        <xdr:cNvPr id="192" name="n_4aveValue【橋りょう・トンネル】&#10;有形固定資産減価償却率">
          <a:extLst>
            <a:ext uri="{FF2B5EF4-FFF2-40B4-BE49-F238E27FC236}">
              <a16:creationId xmlns:a16="http://schemas.microsoft.com/office/drawing/2014/main" id="{97E8C9FC-FFF7-4A28-87B3-A2528664F3E4}"/>
            </a:ext>
          </a:extLst>
        </xdr:cNvPr>
        <xdr:cNvSpPr txBox="1"/>
      </xdr:nvSpPr>
      <xdr:spPr>
        <a:xfrm>
          <a:off x="894406" y="976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92092</xdr:rowOff>
    </xdr:from>
    <xdr:ext cx="405111" cy="259045"/>
    <xdr:sp macro="" textlink="">
      <xdr:nvSpPr>
        <xdr:cNvPr id="193" name="n_1mainValue【橋りょう・トンネル】&#10;有形固定資産減価償却率">
          <a:extLst>
            <a:ext uri="{FF2B5EF4-FFF2-40B4-BE49-F238E27FC236}">
              <a16:creationId xmlns:a16="http://schemas.microsoft.com/office/drawing/2014/main" id="{D17CBF4B-C6A1-4DAB-90D3-A1B98C0D95AC}"/>
            </a:ext>
          </a:extLst>
        </xdr:cNvPr>
        <xdr:cNvSpPr txBox="1"/>
      </xdr:nvSpPr>
      <xdr:spPr>
        <a:xfrm>
          <a:off x="3410594" y="9002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63517</xdr:rowOff>
    </xdr:from>
    <xdr:ext cx="405111" cy="259045"/>
    <xdr:sp macro="" textlink="">
      <xdr:nvSpPr>
        <xdr:cNvPr id="194" name="n_2mainValue【橋りょう・トンネル】&#10;有形固定資産減価償却率">
          <a:extLst>
            <a:ext uri="{FF2B5EF4-FFF2-40B4-BE49-F238E27FC236}">
              <a16:creationId xmlns:a16="http://schemas.microsoft.com/office/drawing/2014/main" id="{72AD5839-2000-4302-B3DB-46823377E232}"/>
            </a:ext>
          </a:extLst>
        </xdr:cNvPr>
        <xdr:cNvSpPr txBox="1"/>
      </xdr:nvSpPr>
      <xdr:spPr>
        <a:xfrm>
          <a:off x="2572394" y="8974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34942</xdr:rowOff>
    </xdr:from>
    <xdr:ext cx="405111" cy="259045"/>
    <xdr:sp macro="" textlink="">
      <xdr:nvSpPr>
        <xdr:cNvPr id="195" name="n_3mainValue【橋りょう・トンネル】&#10;有形固定資産減価償却率">
          <a:extLst>
            <a:ext uri="{FF2B5EF4-FFF2-40B4-BE49-F238E27FC236}">
              <a16:creationId xmlns:a16="http://schemas.microsoft.com/office/drawing/2014/main" id="{19FD48D9-7C6D-4329-8F34-549003B1CAED}"/>
            </a:ext>
          </a:extLst>
        </xdr:cNvPr>
        <xdr:cNvSpPr txBox="1"/>
      </xdr:nvSpPr>
      <xdr:spPr>
        <a:xfrm>
          <a:off x="1735781" y="8945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12082</xdr:rowOff>
    </xdr:from>
    <xdr:ext cx="405111" cy="259045"/>
    <xdr:sp macro="" textlink="">
      <xdr:nvSpPr>
        <xdr:cNvPr id="196" name="n_4mainValue【橋りょう・トンネル】&#10;有形固定資産減価償却率">
          <a:extLst>
            <a:ext uri="{FF2B5EF4-FFF2-40B4-BE49-F238E27FC236}">
              <a16:creationId xmlns:a16="http://schemas.microsoft.com/office/drawing/2014/main" id="{F2081A6D-9A78-4F71-B6F5-9C7AAFC8E364}"/>
            </a:ext>
          </a:extLst>
        </xdr:cNvPr>
        <xdr:cNvSpPr txBox="1"/>
      </xdr:nvSpPr>
      <xdr:spPr>
        <a:xfrm>
          <a:off x="894406" y="8922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7" name="正方形/長方形 196">
          <a:extLst>
            <a:ext uri="{FF2B5EF4-FFF2-40B4-BE49-F238E27FC236}">
              <a16:creationId xmlns:a16="http://schemas.microsoft.com/office/drawing/2014/main" id="{9F5A3028-F687-4AB1-B711-7771E9D4AB1F}"/>
            </a:ext>
          </a:extLst>
        </xdr:cNvPr>
        <xdr:cNvSpPr/>
      </xdr:nvSpPr>
      <xdr:spPr>
        <a:xfrm>
          <a:off x="6284912" y="7562850"/>
          <a:ext cx="4486275"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8" name="正方形/長方形 197">
          <a:extLst>
            <a:ext uri="{FF2B5EF4-FFF2-40B4-BE49-F238E27FC236}">
              <a16:creationId xmlns:a16="http://schemas.microsoft.com/office/drawing/2014/main" id="{1348EAEE-2869-434B-BFC8-34C89B1C9B65}"/>
            </a:ext>
          </a:extLst>
        </xdr:cNvPr>
        <xdr:cNvSpPr/>
      </xdr:nvSpPr>
      <xdr:spPr>
        <a:xfrm>
          <a:off x="6402387" y="818991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9" name="正方形/長方形 198">
          <a:extLst>
            <a:ext uri="{FF2B5EF4-FFF2-40B4-BE49-F238E27FC236}">
              <a16:creationId xmlns:a16="http://schemas.microsoft.com/office/drawing/2014/main" id="{770E256F-125E-40A0-B0F9-30F6254ED7DC}"/>
            </a:ext>
          </a:extLst>
        </xdr:cNvPr>
        <xdr:cNvSpPr/>
      </xdr:nvSpPr>
      <xdr:spPr>
        <a:xfrm>
          <a:off x="6402387" y="838358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0" name="正方形/長方形 199">
          <a:extLst>
            <a:ext uri="{FF2B5EF4-FFF2-40B4-BE49-F238E27FC236}">
              <a16:creationId xmlns:a16="http://schemas.microsoft.com/office/drawing/2014/main" id="{C983E319-658D-4B7E-A686-D378D25C19F3}"/>
            </a:ext>
          </a:extLst>
        </xdr:cNvPr>
        <xdr:cNvSpPr/>
      </xdr:nvSpPr>
      <xdr:spPr>
        <a:xfrm>
          <a:off x="7370762" y="818991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1" name="正方形/長方形 200">
          <a:extLst>
            <a:ext uri="{FF2B5EF4-FFF2-40B4-BE49-F238E27FC236}">
              <a16:creationId xmlns:a16="http://schemas.microsoft.com/office/drawing/2014/main" id="{AC362336-D980-4639-B438-73BAA696E22F}"/>
            </a:ext>
          </a:extLst>
        </xdr:cNvPr>
        <xdr:cNvSpPr/>
      </xdr:nvSpPr>
      <xdr:spPr>
        <a:xfrm>
          <a:off x="7370762" y="838358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2" name="正方形/長方形 201">
          <a:extLst>
            <a:ext uri="{FF2B5EF4-FFF2-40B4-BE49-F238E27FC236}">
              <a16:creationId xmlns:a16="http://schemas.microsoft.com/office/drawing/2014/main" id="{FB58F912-703A-43B5-8956-1E91CD32513D}"/>
            </a:ext>
          </a:extLst>
        </xdr:cNvPr>
        <xdr:cNvSpPr/>
      </xdr:nvSpPr>
      <xdr:spPr>
        <a:xfrm>
          <a:off x="8456612" y="818991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3" name="正方形/長方形 202">
          <a:extLst>
            <a:ext uri="{FF2B5EF4-FFF2-40B4-BE49-F238E27FC236}">
              <a16:creationId xmlns:a16="http://schemas.microsoft.com/office/drawing/2014/main" id="{9C66B4F1-C411-447A-A473-44FF81EA100E}"/>
            </a:ext>
          </a:extLst>
        </xdr:cNvPr>
        <xdr:cNvSpPr/>
      </xdr:nvSpPr>
      <xdr:spPr>
        <a:xfrm>
          <a:off x="8456612" y="838358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4" name="正方形/長方形 203">
          <a:extLst>
            <a:ext uri="{FF2B5EF4-FFF2-40B4-BE49-F238E27FC236}">
              <a16:creationId xmlns:a16="http://schemas.microsoft.com/office/drawing/2014/main" id="{E716A0AA-C17D-48B6-B1A1-6EADC7587482}"/>
            </a:ext>
          </a:extLst>
        </xdr:cNvPr>
        <xdr:cNvSpPr/>
      </xdr:nvSpPr>
      <xdr:spPr>
        <a:xfrm>
          <a:off x="6284912" y="8639175"/>
          <a:ext cx="44862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5" name="テキスト ボックス 204">
          <a:extLst>
            <a:ext uri="{FF2B5EF4-FFF2-40B4-BE49-F238E27FC236}">
              <a16:creationId xmlns:a16="http://schemas.microsoft.com/office/drawing/2014/main" id="{6A41D31A-440D-485E-8EFC-2CC6EE59CE7A}"/>
            </a:ext>
          </a:extLst>
        </xdr:cNvPr>
        <xdr:cNvSpPr txBox="1"/>
      </xdr:nvSpPr>
      <xdr:spPr>
        <a:xfrm>
          <a:off x="6246812" y="8458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6" name="直線コネクタ 205">
          <a:extLst>
            <a:ext uri="{FF2B5EF4-FFF2-40B4-BE49-F238E27FC236}">
              <a16:creationId xmlns:a16="http://schemas.microsoft.com/office/drawing/2014/main" id="{3357C443-2922-434E-8847-5A9F4B1B787D}"/>
            </a:ext>
          </a:extLst>
        </xdr:cNvPr>
        <xdr:cNvCxnSpPr/>
      </xdr:nvCxnSpPr>
      <xdr:spPr>
        <a:xfrm>
          <a:off x="6284912" y="1080135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7" name="直線コネクタ 206">
          <a:extLst>
            <a:ext uri="{FF2B5EF4-FFF2-40B4-BE49-F238E27FC236}">
              <a16:creationId xmlns:a16="http://schemas.microsoft.com/office/drawing/2014/main" id="{F4D365F7-408F-43F1-8FEF-11527372EB9E}"/>
            </a:ext>
          </a:extLst>
        </xdr:cNvPr>
        <xdr:cNvCxnSpPr/>
      </xdr:nvCxnSpPr>
      <xdr:spPr>
        <a:xfrm>
          <a:off x="6284912" y="104394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08" name="テキスト ボックス 207">
          <a:extLst>
            <a:ext uri="{FF2B5EF4-FFF2-40B4-BE49-F238E27FC236}">
              <a16:creationId xmlns:a16="http://schemas.microsoft.com/office/drawing/2014/main" id="{A1DFF9E0-5C3E-4BB1-B1D8-BF056DADA99A}"/>
            </a:ext>
          </a:extLst>
        </xdr:cNvPr>
        <xdr:cNvSpPr txBox="1"/>
      </xdr:nvSpPr>
      <xdr:spPr>
        <a:xfrm>
          <a:off x="6040889" y="103067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9" name="直線コネクタ 208">
          <a:extLst>
            <a:ext uri="{FF2B5EF4-FFF2-40B4-BE49-F238E27FC236}">
              <a16:creationId xmlns:a16="http://schemas.microsoft.com/office/drawing/2014/main" id="{49A9DD10-12E1-448E-AF2F-F18236809D33}"/>
            </a:ext>
          </a:extLst>
        </xdr:cNvPr>
        <xdr:cNvCxnSpPr/>
      </xdr:nvCxnSpPr>
      <xdr:spPr>
        <a:xfrm>
          <a:off x="6284912" y="1007745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0" name="テキスト ボックス 209">
          <a:extLst>
            <a:ext uri="{FF2B5EF4-FFF2-40B4-BE49-F238E27FC236}">
              <a16:creationId xmlns:a16="http://schemas.microsoft.com/office/drawing/2014/main" id="{AD0D0917-DF4C-4C38-A480-FDC081F234F2}"/>
            </a:ext>
          </a:extLst>
        </xdr:cNvPr>
        <xdr:cNvSpPr txBox="1"/>
      </xdr:nvSpPr>
      <xdr:spPr>
        <a:xfrm>
          <a:off x="5713306" y="99447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1" name="直線コネクタ 210">
          <a:extLst>
            <a:ext uri="{FF2B5EF4-FFF2-40B4-BE49-F238E27FC236}">
              <a16:creationId xmlns:a16="http://schemas.microsoft.com/office/drawing/2014/main" id="{933B9E83-B2C8-430B-938A-FF8FFE0800F8}"/>
            </a:ext>
          </a:extLst>
        </xdr:cNvPr>
        <xdr:cNvCxnSpPr/>
      </xdr:nvCxnSpPr>
      <xdr:spPr>
        <a:xfrm>
          <a:off x="6284912" y="97155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2" name="テキスト ボックス 211">
          <a:extLst>
            <a:ext uri="{FF2B5EF4-FFF2-40B4-BE49-F238E27FC236}">
              <a16:creationId xmlns:a16="http://schemas.microsoft.com/office/drawing/2014/main" id="{18E28FE3-EDEE-4C90-BE23-F7C5F948B338}"/>
            </a:ext>
          </a:extLst>
        </xdr:cNvPr>
        <xdr:cNvSpPr txBox="1"/>
      </xdr:nvSpPr>
      <xdr:spPr>
        <a:xfrm>
          <a:off x="5713306" y="95828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3" name="直線コネクタ 212">
          <a:extLst>
            <a:ext uri="{FF2B5EF4-FFF2-40B4-BE49-F238E27FC236}">
              <a16:creationId xmlns:a16="http://schemas.microsoft.com/office/drawing/2014/main" id="{6E364E86-2557-4834-BEAF-CF4687091E02}"/>
            </a:ext>
          </a:extLst>
        </xdr:cNvPr>
        <xdr:cNvCxnSpPr/>
      </xdr:nvCxnSpPr>
      <xdr:spPr>
        <a:xfrm>
          <a:off x="6284912" y="936307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4" name="テキスト ボックス 213">
          <a:extLst>
            <a:ext uri="{FF2B5EF4-FFF2-40B4-BE49-F238E27FC236}">
              <a16:creationId xmlns:a16="http://schemas.microsoft.com/office/drawing/2014/main" id="{99D66F40-3511-4D23-AC2B-31509F0D9A7B}"/>
            </a:ext>
          </a:extLst>
        </xdr:cNvPr>
        <xdr:cNvSpPr txBox="1"/>
      </xdr:nvSpPr>
      <xdr:spPr>
        <a:xfrm>
          <a:off x="5713306" y="9230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5" name="直線コネクタ 214">
          <a:extLst>
            <a:ext uri="{FF2B5EF4-FFF2-40B4-BE49-F238E27FC236}">
              <a16:creationId xmlns:a16="http://schemas.microsoft.com/office/drawing/2014/main" id="{92ECB1B1-62B3-4F74-A4CA-68ABEAF2FD2E}"/>
            </a:ext>
          </a:extLst>
        </xdr:cNvPr>
        <xdr:cNvCxnSpPr/>
      </xdr:nvCxnSpPr>
      <xdr:spPr>
        <a:xfrm>
          <a:off x="6284912" y="900112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16" name="テキスト ボックス 215">
          <a:extLst>
            <a:ext uri="{FF2B5EF4-FFF2-40B4-BE49-F238E27FC236}">
              <a16:creationId xmlns:a16="http://schemas.microsoft.com/office/drawing/2014/main" id="{7F4303F4-35A0-4A51-9DD1-35091FE4F6A8}"/>
            </a:ext>
          </a:extLst>
        </xdr:cNvPr>
        <xdr:cNvSpPr txBox="1"/>
      </xdr:nvSpPr>
      <xdr:spPr>
        <a:xfrm>
          <a:off x="5627915" y="8868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7" name="直線コネクタ 216">
          <a:extLst>
            <a:ext uri="{FF2B5EF4-FFF2-40B4-BE49-F238E27FC236}">
              <a16:creationId xmlns:a16="http://schemas.microsoft.com/office/drawing/2014/main" id="{FD0D3856-3F28-42D7-9294-59FAFF8C893B}"/>
            </a:ext>
          </a:extLst>
        </xdr:cNvPr>
        <xdr:cNvCxnSpPr/>
      </xdr:nvCxnSpPr>
      <xdr:spPr>
        <a:xfrm>
          <a:off x="6284912" y="863917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8" name="テキスト ボックス 217">
          <a:extLst>
            <a:ext uri="{FF2B5EF4-FFF2-40B4-BE49-F238E27FC236}">
              <a16:creationId xmlns:a16="http://schemas.microsoft.com/office/drawing/2014/main" id="{BC51B74E-D54E-4556-BBB1-4BF8C255E672}"/>
            </a:ext>
          </a:extLst>
        </xdr:cNvPr>
        <xdr:cNvSpPr txBox="1"/>
      </xdr:nvSpPr>
      <xdr:spPr>
        <a:xfrm>
          <a:off x="5627915" y="8506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9" name="【橋りょう・トンネル】&#10;一人当たり有形固定資産（償却資産）額グラフ枠">
          <a:extLst>
            <a:ext uri="{FF2B5EF4-FFF2-40B4-BE49-F238E27FC236}">
              <a16:creationId xmlns:a16="http://schemas.microsoft.com/office/drawing/2014/main" id="{865C0544-F48A-4A08-A009-C2DDD69CCE62}"/>
            </a:ext>
          </a:extLst>
        </xdr:cNvPr>
        <xdr:cNvSpPr/>
      </xdr:nvSpPr>
      <xdr:spPr>
        <a:xfrm>
          <a:off x="6284912" y="8639175"/>
          <a:ext cx="44862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0" name="直線コネクタ 219">
          <a:extLst>
            <a:ext uri="{FF2B5EF4-FFF2-40B4-BE49-F238E27FC236}">
              <a16:creationId xmlns:a16="http://schemas.microsoft.com/office/drawing/2014/main" id="{023BB532-67EC-49C0-9F3C-B22D024FC765}"/>
            </a:ext>
          </a:extLst>
        </xdr:cNvPr>
        <xdr:cNvCxnSpPr/>
      </xdr:nvCxnSpPr>
      <xdr:spPr>
        <a:xfrm flipV="1">
          <a:off x="9952990" y="9114409"/>
          <a:ext cx="0" cy="1322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21" name="【橋りょう・トンネル】&#10;一人当たり有形固定資産（償却資産）額最小値テキスト">
          <a:extLst>
            <a:ext uri="{FF2B5EF4-FFF2-40B4-BE49-F238E27FC236}">
              <a16:creationId xmlns:a16="http://schemas.microsoft.com/office/drawing/2014/main" id="{1C93358F-0CBF-4054-8E42-A2FF06566FCE}"/>
            </a:ext>
          </a:extLst>
        </xdr:cNvPr>
        <xdr:cNvSpPr txBox="1"/>
      </xdr:nvSpPr>
      <xdr:spPr>
        <a:xfrm>
          <a:off x="9991725" y="10441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22" name="直線コネクタ 221">
          <a:extLst>
            <a:ext uri="{FF2B5EF4-FFF2-40B4-BE49-F238E27FC236}">
              <a16:creationId xmlns:a16="http://schemas.microsoft.com/office/drawing/2014/main" id="{0CBB38A3-F380-4C02-9575-C0717EE813FC}"/>
            </a:ext>
          </a:extLst>
        </xdr:cNvPr>
        <xdr:cNvCxnSpPr/>
      </xdr:nvCxnSpPr>
      <xdr:spPr>
        <a:xfrm>
          <a:off x="9879012" y="10437393"/>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23" name="【橋りょう・トンネル】&#10;一人当たり有形固定資産（償却資産）額最大値テキスト">
          <a:extLst>
            <a:ext uri="{FF2B5EF4-FFF2-40B4-BE49-F238E27FC236}">
              <a16:creationId xmlns:a16="http://schemas.microsoft.com/office/drawing/2014/main" id="{3C62E483-B103-4641-9881-44EB819811A5}"/>
            </a:ext>
          </a:extLst>
        </xdr:cNvPr>
        <xdr:cNvSpPr txBox="1"/>
      </xdr:nvSpPr>
      <xdr:spPr>
        <a:xfrm>
          <a:off x="9991725" y="89039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24" name="直線コネクタ 223">
          <a:extLst>
            <a:ext uri="{FF2B5EF4-FFF2-40B4-BE49-F238E27FC236}">
              <a16:creationId xmlns:a16="http://schemas.microsoft.com/office/drawing/2014/main" id="{D73EF912-B987-4FFE-9943-A95981240304}"/>
            </a:ext>
          </a:extLst>
        </xdr:cNvPr>
        <xdr:cNvCxnSpPr/>
      </xdr:nvCxnSpPr>
      <xdr:spPr>
        <a:xfrm>
          <a:off x="9879012" y="9114409"/>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164665</xdr:rowOff>
    </xdr:from>
    <xdr:ext cx="599010" cy="259045"/>
    <xdr:sp macro="" textlink="">
      <xdr:nvSpPr>
        <xdr:cNvPr id="225" name="【橋りょう・トンネル】&#10;一人当たり有形固定資産（償却資産）額平均値テキスト">
          <a:extLst>
            <a:ext uri="{FF2B5EF4-FFF2-40B4-BE49-F238E27FC236}">
              <a16:creationId xmlns:a16="http://schemas.microsoft.com/office/drawing/2014/main" id="{DA74A267-E268-484D-B390-48B9B3D63F93}"/>
            </a:ext>
          </a:extLst>
        </xdr:cNvPr>
        <xdr:cNvSpPr txBox="1"/>
      </xdr:nvSpPr>
      <xdr:spPr>
        <a:xfrm>
          <a:off x="9991725" y="10037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26" name="フローチャート: 判断 225">
          <a:extLst>
            <a:ext uri="{FF2B5EF4-FFF2-40B4-BE49-F238E27FC236}">
              <a16:creationId xmlns:a16="http://schemas.microsoft.com/office/drawing/2014/main" id="{932782C7-8ADD-413C-960E-90554F8BD017}"/>
            </a:ext>
          </a:extLst>
        </xdr:cNvPr>
        <xdr:cNvSpPr/>
      </xdr:nvSpPr>
      <xdr:spPr>
        <a:xfrm>
          <a:off x="9917112" y="10058900"/>
          <a:ext cx="92075"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27" name="フローチャート: 判断 226">
          <a:extLst>
            <a:ext uri="{FF2B5EF4-FFF2-40B4-BE49-F238E27FC236}">
              <a16:creationId xmlns:a16="http://schemas.microsoft.com/office/drawing/2014/main" id="{99737CED-FF80-4981-BB8F-C4608095403E}"/>
            </a:ext>
          </a:extLst>
        </xdr:cNvPr>
        <xdr:cNvSpPr/>
      </xdr:nvSpPr>
      <xdr:spPr>
        <a:xfrm>
          <a:off x="9117012" y="10056595"/>
          <a:ext cx="101600"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28" name="フローチャート: 判断 227">
          <a:extLst>
            <a:ext uri="{FF2B5EF4-FFF2-40B4-BE49-F238E27FC236}">
              <a16:creationId xmlns:a16="http://schemas.microsoft.com/office/drawing/2014/main" id="{D3955E8F-348E-4627-AEAD-D0B03CB1D24B}"/>
            </a:ext>
          </a:extLst>
        </xdr:cNvPr>
        <xdr:cNvSpPr/>
      </xdr:nvSpPr>
      <xdr:spPr>
        <a:xfrm>
          <a:off x="8275637" y="10067058"/>
          <a:ext cx="87313"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29" name="フローチャート: 判断 228">
          <a:extLst>
            <a:ext uri="{FF2B5EF4-FFF2-40B4-BE49-F238E27FC236}">
              <a16:creationId xmlns:a16="http://schemas.microsoft.com/office/drawing/2014/main" id="{9C1D7004-8D9E-4C6D-BCC5-F03F7C26739D}"/>
            </a:ext>
          </a:extLst>
        </xdr:cNvPr>
        <xdr:cNvSpPr/>
      </xdr:nvSpPr>
      <xdr:spPr>
        <a:xfrm>
          <a:off x="7419975" y="10104709"/>
          <a:ext cx="106362"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169757</xdr:rowOff>
    </xdr:from>
    <xdr:to>
      <xdr:col>36</xdr:col>
      <xdr:colOff>165100</xdr:colOff>
      <xdr:row>62</xdr:row>
      <xdr:rowOff>99907</xdr:rowOff>
    </xdr:to>
    <xdr:sp macro="" textlink="">
      <xdr:nvSpPr>
        <xdr:cNvPr id="230" name="フローチャート: 判断 229">
          <a:extLst>
            <a:ext uri="{FF2B5EF4-FFF2-40B4-BE49-F238E27FC236}">
              <a16:creationId xmlns:a16="http://schemas.microsoft.com/office/drawing/2014/main" id="{791F962D-BEEC-4261-AA1A-62E5D6C3ECF0}"/>
            </a:ext>
          </a:extLst>
        </xdr:cNvPr>
        <xdr:cNvSpPr/>
      </xdr:nvSpPr>
      <xdr:spPr>
        <a:xfrm>
          <a:off x="6583362" y="10037657"/>
          <a:ext cx="101600"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D4194B15-DFA2-48D4-9F1C-6BF021942F02}"/>
            </a:ext>
          </a:extLst>
        </xdr:cNvPr>
        <xdr:cNvSpPr txBox="1"/>
      </xdr:nvSpPr>
      <xdr:spPr>
        <a:xfrm>
          <a:off x="9772650"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79A4705F-F2D1-498C-80C4-EF328DBFC244}"/>
            </a:ext>
          </a:extLst>
        </xdr:cNvPr>
        <xdr:cNvSpPr txBox="1"/>
      </xdr:nvSpPr>
      <xdr:spPr>
        <a:xfrm>
          <a:off x="8982075"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4BF82573-D755-4530-B69A-5208DF23D548}"/>
            </a:ext>
          </a:extLst>
        </xdr:cNvPr>
        <xdr:cNvSpPr txBox="1"/>
      </xdr:nvSpPr>
      <xdr:spPr>
        <a:xfrm>
          <a:off x="8145462"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DE1C61D1-B860-4611-B38C-2E15B62210EC}"/>
            </a:ext>
          </a:extLst>
        </xdr:cNvPr>
        <xdr:cNvSpPr txBox="1"/>
      </xdr:nvSpPr>
      <xdr:spPr>
        <a:xfrm>
          <a:off x="7294562"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AABBFD49-3CD0-4D2D-A369-870BCE64FEC9}"/>
            </a:ext>
          </a:extLst>
        </xdr:cNvPr>
        <xdr:cNvSpPr txBox="1"/>
      </xdr:nvSpPr>
      <xdr:spPr>
        <a:xfrm>
          <a:off x="6448425"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19840</xdr:rowOff>
    </xdr:from>
    <xdr:to>
      <xdr:col>50</xdr:col>
      <xdr:colOff>165100</xdr:colOff>
      <xdr:row>58</xdr:row>
      <xdr:rowOff>121440</xdr:rowOff>
    </xdr:to>
    <xdr:sp macro="" textlink="">
      <xdr:nvSpPr>
        <xdr:cNvPr id="236" name="楕円 235">
          <a:extLst>
            <a:ext uri="{FF2B5EF4-FFF2-40B4-BE49-F238E27FC236}">
              <a16:creationId xmlns:a16="http://schemas.microsoft.com/office/drawing/2014/main" id="{F9F94229-C388-4D52-8D71-3947E73135BA}"/>
            </a:ext>
          </a:extLst>
        </xdr:cNvPr>
        <xdr:cNvSpPr/>
      </xdr:nvSpPr>
      <xdr:spPr>
        <a:xfrm>
          <a:off x="9117012" y="9411490"/>
          <a:ext cx="101600"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58</xdr:row>
      <xdr:rowOff>37705</xdr:rowOff>
    </xdr:from>
    <xdr:to>
      <xdr:col>46</xdr:col>
      <xdr:colOff>38100</xdr:colOff>
      <xdr:row>58</xdr:row>
      <xdr:rowOff>139305</xdr:rowOff>
    </xdr:to>
    <xdr:sp macro="" textlink="">
      <xdr:nvSpPr>
        <xdr:cNvPr id="237" name="楕円 236">
          <a:extLst>
            <a:ext uri="{FF2B5EF4-FFF2-40B4-BE49-F238E27FC236}">
              <a16:creationId xmlns:a16="http://schemas.microsoft.com/office/drawing/2014/main" id="{85756A2E-AC28-4314-B8B4-4C2BCEE8C16E}"/>
            </a:ext>
          </a:extLst>
        </xdr:cNvPr>
        <xdr:cNvSpPr/>
      </xdr:nvSpPr>
      <xdr:spPr>
        <a:xfrm>
          <a:off x="8275637" y="9429355"/>
          <a:ext cx="87313"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70640</xdr:rowOff>
    </xdr:from>
    <xdr:to>
      <xdr:col>50</xdr:col>
      <xdr:colOff>114300</xdr:colOff>
      <xdr:row>58</xdr:row>
      <xdr:rowOff>88505</xdr:rowOff>
    </xdr:to>
    <xdr:cxnSp macro="">
      <xdr:nvCxnSpPr>
        <xdr:cNvPr id="238" name="直線コネクタ 237">
          <a:extLst>
            <a:ext uri="{FF2B5EF4-FFF2-40B4-BE49-F238E27FC236}">
              <a16:creationId xmlns:a16="http://schemas.microsoft.com/office/drawing/2014/main" id="{17FF60E4-43FF-47BE-914E-762FDDDAF823}"/>
            </a:ext>
          </a:extLst>
        </xdr:cNvPr>
        <xdr:cNvCxnSpPr/>
      </xdr:nvCxnSpPr>
      <xdr:spPr>
        <a:xfrm flipV="1">
          <a:off x="8326437" y="9467052"/>
          <a:ext cx="836613" cy="17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53923</xdr:rowOff>
    </xdr:from>
    <xdr:to>
      <xdr:col>41</xdr:col>
      <xdr:colOff>101600</xdr:colOff>
      <xdr:row>58</xdr:row>
      <xdr:rowOff>155523</xdr:rowOff>
    </xdr:to>
    <xdr:sp macro="" textlink="">
      <xdr:nvSpPr>
        <xdr:cNvPr id="239" name="楕円 238">
          <a:extLst>
            <a:ext uri="{FF2B5EF4-FFF2-40B4-BE49-F238E27FC236}">
              <a16:creationId xmlns:a16="http://schemas.microsoft.com/office/drawing/2014/main" id="{81E52F2B-9A77-4E6D-A86C-2858EFFEDDEB}"/>
            </a:ext>
          </a:extLst>
        </xdr:cNvPr>
        <xdr:cNvSpPr/>
      </xdr:nvSpPr>
      <xdr:spPr>
        <a:xfrm>
          <a:off x="7419975" y="9450335"/>
          <a:ext cx="10636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88505</xdr:rowOff>
    </xdr:from>
    <xdr:to>
      <xdr:col>45</xdr:col>
      <xdr:colOff>177800</xdr:colOff>
      <xdr:row>58</xdr:row>
      <xdr:rowOff>104723</xdr:rowOff>
    </xdr:to>
    <xdr:cxnSp macro="">
      <xdr:nvCxnSpPr>
        <xdr:cNvPr id="240" name="直線コネクタ 239">
          <a:extLst>
            <a:ext uri="{FF2B5EF4-FFF2-40B4-BE49-F238E27FC236}">
              <a16:creationId xmlns:a16="http://schemas.microsoft.com/office/drawing/2014/main" id="{10CBF9F3-75E8-4E44-B79E-FE9B3C55883B}"/>
            </a:ext>
          </a:extLst>
        </xdr:cNvPr>
        <xdr:cNvCxnSpPr/>
      </xdr:nvCxnSpPr>
      <xdr:spPr>
        <a:xfrm flipV="1">
          <a:off x="7475537" y="9484917"/>
          <a:ext cx="850900" cy="1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75020</xdr:rowOff>
    </xdr:from>
    <xdr:to>
      <xdr:col>36</xdr:col>
      <xdr:colOff>165100</xdr:colOff>
      <xdr:row>59</xdr:row>
      <xdr:rowOff>5170</xdr:rowOff>
    </xdr:to>
    <xdr:sp macro="" textlink="">
      <xdr:nvSpPr>
        <xdr:cNvPr id="241" name="楕円 240">
          <a:extLst>
            <a:ext uri="{FF2B5EF4-FFF2-40B4-BE49-F238E27FC236}">
              <a16:creationId xmlns:a16="http://schemas.microsoft.com/office/drawing/2014/main" id="{4DA6DAA4-2685-4EAD-B836-030C294C5B4D}"/>
            </a:ext>
          </a:extLst>
        </xdr:cNvPr>
        <xdr:cNvSpPr/>
      </xdr:nvSpPr>
      <xdr:spPr>
        <a:xfrm>
          <a:off x="6583362" y="9466670"/>
          <a:ext cx="101600"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104723</xdr:rowOff>
    </xdr:from>
    <xdr:to>
      <xdr:col>41</xdr:col>
      <xdr:colOff>50800</xdr:colOff>
      <xdr:row>58</xdr:row>
      <xdr:rowOff>125820</xdr:rowOff>
    </xdr:to>
    <xdr:cxnSp macro="">
      <xdr:nvCxnSpPr>
        <xdr:cNvPr id="242" name="直線コネクタ 241">
          <a:extLst>
            <a:ext uri="{FF2B5EF4-FFF2-40B4-BE49-F238E27FC236}">
              <a16:creationId xmlns:a16="http://schemas.microsoft.com/office/drawing/2014/main" id="{3D897348-E86C-49EA-9280-D2DDB5BAA69B}"/>
            </a:ext>
          </a:extLst>
        </xdr:cNvPr>
        <xdr:cNvCxnSpPr/>
      </xdr:nvCxnSpPr>
      <xdr:spPr>
        <a:xfrm flipV="1">
          <a:off x="6629400" y="9496373"/>
          <a:ext cx="846137" cy="2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109972</xdr:rowOff>
    </xdr:from>
    <xdr:ext cx="599010" cy="259045"/>
    <xdr:sp macro="" textlink="">
      <xdr:nvSpPr>
        <xdr:cNvPr id="243" name="n_1aveValue【橋りょう・トンネル】&#10;一人当たり有形固定資産（償却資産）額">
          <a:extLst>
            <a:ext uri="{FF2B5EF4-FFF2-40B4-BE49-F238E27FC236}">
              <a16:creationId xmlns:a16="http://schemas.microsoft.com/office/drawing/2014/main" id="{00B7C9F9-8E44-4A57-AB7E-314F889F9BFB}"/>
            </a:ext>
          </a:extLst>
        </xdr:cNvPr>
        <xdr:cNvSpPr txBox="1"/>
      </xdr:nvSpPr>
      <xdr:spPr>
        <a:xfrm>
          <a:off x="8869895" y="10154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120435</xdr:rowOff>
    </xdr:from>
    <xdr:ext cx="599010" cy="259045"/>
    <xdr:sp macro="" textlink="">
      <xdr:nvSpPr>
        <xdr:cNvPr id="244" name="n_2aveValue【橋りょう・トンネル】&#10;一人当たり有形固定資産（償却資産）額">
          <a:extLst>
            <a:ext uri="{FF2B5EF4-FFF2-40B4-BE49-F238E27FC236}">
              <a16:creationId xmlns:a16="http://schemas.microsoft.com/office/drawing/2014/main" id="{4318AE10-E117-4E51-9C37-7D46B4A7A2DE}"/>
            </a:ext>
          </a:extLst>
        </xdr:cNvPr>
        <xdr:cNvSpPr txBox="1"/>
      </xdr:nvSpPr>
      <xdr:spPr>
        <a:xfrm>
          <a:off x="8031695" y="10164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153324</xdr:rowOff>
    </xdr:from>
    <xdr:ext cx="599010" cy="259045"/>
    <xdr:sp macro="" textlink="">
      <xdr:nvSpPr>
        <xdr:cNvPr id="245" name="n_3aveValue【橋りょう・トンネル】&#10;一人当たり有形固定資産（償却資産）額">
          <a:extLst>
            <a:ext uri="{FF2B5EF4-FFF2-40B4-BE49-F238E27FC236}">
              <a16:creationId xmlns:a16="http://schemas.microsoft.com/office/drawing/2014/main" id="{79CAFDBE-EDDC-4668-8997-36F429E7D0EF}"/>
            </a:ext>
          </a:extLst>
        </xdr:cNvPr>
        <xdr:cNvSpPr txBox="1"/>
      </xdr:nvSpPr>
      <xdr:spPr>
        <a:xfrm>
          <a:off x="7190320" y="10192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91034</xdr:rowOff>
    </xdr:from>
    <xdr:ext cx="599010" cy="259045"/>
    <xdr:sp macro="" textlink="">
      <xdr:nvSpPr>
        <xdr:cNvPr id="246" name="n_4aveValue【橋りょう・トンネル】&#10;一人当たり有形固定資産（償却資産）額">
          <a:extLst>
            <a:ext uri="{FF2B5EF4-FFF2-40B4-BE49-F238E27FC236}">
              <a16:creationId xmlns:a16="http://schemas.microsoft.com/office/drawing/2014/main" id="{F4A20D75-23C4-492D-AFAE-CFA760927C5B}"/>
            </a:ext>
          </a:extLst>
        </xdr:cNvPr>
        <xdr:cNvSpPr txBox="1"/>
      </xdr:nvSpPr>
      <xdr:spPr>
        <a:xfrm>
          <a:off x="6344182" y="10135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56</xdr:row>
      <xdr:rowOff>137967</xdr:rowOff>
    </xdr:from>
    <xdr:ext cx="599010" cy="259045"/>
    <xdr:sp macro="" textlink="">
      <xdr:nvSpPr>
        <xdr:cNvPr id="247" name="n_1mainValue【橋りょう・トンネル】&#10;一人当たり有形固定資産（償却資産）額">
          <a:extLst>
            <a:ext uri="{FF2B5EF4-FFF2-40B4-BE49-F238E27FC236}">
              <a16:creationId xmlns:a16="http://schemas.microsoft.com/office/drawing/2014/main" id="{424F8703-0E0E-4340-B314-5E88C0F1D723}"/>
            </a:ext>
          </a:extLst>
        </xdr:cNvPr>
        <xdr:cNvSpPr txBox="1"/>
      </xdr:nvSpPr>
      <xdr:spPr>
        <a:xfrm>
          <a:off x="8869895" y="9210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56</xdr:row>
      <xdr:rowOff>155832</xdr:rowOff>
    </xdr:from>
    <xdr:ext cx="599010" cy="259045"/>
    <xdr:sp macro="" textlink="">
      <xdr:nvSpPr>
        <xdr:cNvPr id="248" name="n_2mainValue【橋りょう・トンネル】&#10;一人当たり有形固定資産（償却資産）額">
          <a:extLst>
            <a:ext uri="{FF2B5EF4-FFF2-40B4-BE49-F238E27FC236}">
              <a16:creationId xmlns:a16="http://schemas.microsoft.com/office/drawing/2014/main" id="{15555344-E4B7-4B10-B258-101F4EEBBCDE}"/>
            </a:ext>
          </a:extLst>
        </xdr:cNvPr>
        <xdr:cNvSpPr txBox="1"/>
      </xdr:nvSpPr>
      <xdr:spPr>
        <a:xfrm>
          <a:off x="8031695" y="9228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57</xdr:row>
      <xdr:rowOff>600</xdr:rowOff>
    </xdr:from>
    <xdr:ext cx="599010" cy="259045"/>
    <xdr:sp macro="" textlink="">
      <xdr:nvSpPr>
        <xdr:cNvPr id="249" name="n_3mainValue【橋りょう・トンネル】&#10;一人当たり有形固定資産（償却資産）額">
          <a:extLst>
            <a:ext uri="{FF2B5EF4-FFF2-40B4-BE49-F238E27FC236}">
              <a16:creationId xmlns:a16="http://schemas.microsoft.com/office/drawing/2014/main" id="{4495E102-9CF2-47C1-A74E-37721EFADCB3}"/>
            </a:ext>
          </a:extLst>
        </xdr:cNvPr>
        <xdr:cNvSpPr txBox="1"/>
      </xdr:nvSpPr>
      <xdr:spPr>
        <a:xfrm>
          <a:off x="7190320" y="9230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21697</xdr:rowOff>
    </xdr:from>
    <xdr:ext cx="599010" cy="259045"/>
    <xdr:sp macro="" textlink="">
      <xdr:nvSpPr>
        <xdr:cNvPr id="250" name="n_4mainValue【橋りょう・トンネル】&#10;一人当たり有形固定資産（償却資産）額">
          <a:extLst>
            <a:ext uri="{FF2B5EF4-FFF2-40B4-BE49-F238E27FC236}">
              <a16:creationId xmlns:a16="http://schemas.microsoft.com/office/drawing/2014/main" id="{78D55AF2-2545-47A3-A758-67207EF5C46C}"/>
            </a:ext>
          </a:extLst>
        </xdr:cNvPr>
        <xdr:cNvSpPr txBox="1"/>
      </xdr:nvSpPr>
      <xdr:spPr>
        <a:xfrm>
          <a:off x="6344182" y="9256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1" name="正方形/長方形 250">
          <a:extLst>
            <a:ext uri="{FF2B5EF4-FFF2-40B4-BE49-F238E27FC236}">
              <a16:creationId xmlns:a16="http://schemas.microsoft.com/office/drawing/2014/main" id="{0DD8D954-49B5-40B5-9258-537DB9C20F5E}"/>
            </a:ext>
          </a:extLst>
        </xdr:cNvPr>
        <xdr:cNvSpPr/>
      </xdr:nvSpPr>
      <xdr:spPr>
        <a:xfrm>
          <a:off x="723900" y="11163300"/>
          <a:ext cx="4495800"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2" name="正方形/長方形 251">
          <a:extLst>
            <a:ext uri="{FF2B5EF4-FFF2-40B4-BE49-F238E27FC236}">
              <a16:creationId xmlns:a16="http://schemas.microsoft.com/office/drawing/2014/main" id="{5B7D1E40-5E29-4524-92A1-B39960655058}"/>
            </a:ext>
          </a:extLst>
        </xdr:cNvPr>
        <xdr:cNvSpPr/>
      </xdr:nvSpPr>
      <xdr:spPr>
        <a:xfrm>
          <a:off x="855662" y="1179036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3" name="正方形/長方形 252">
          <a:extLst>
            <a:ext uri="{FF2B5EF4-FFF2-40B4-BE49-F238E27FC236}">
              <a16:creationId xmlns:a16="http://schemas.microsoft.com/office/drawing/2014/main" id="{A142CF2D-840C-429E-8E91-74ED22DDF847}"/>
            </a:ext>
          </a:extLst>
        </xdr:cNvPr>
        <xdr:cNvSpPr/>
      </xdr:nvSpPr>
      <xdr:spPr>
        <a:xfrm>
          <a:off x="855662" y="119840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4" name="正方形/長方形 253">
          <a:extLst>
            <a:ext uri="{FF2B5EF4-FFF2-40B4-BE49-F238E27FC236}">
              <a16:creationId xmlns:a16="http://schemas.microsoft.com/office/drawing/2014/main" id="{874F4E36-7755-4C1F-8887-D45E885F84E1}"/>
            </a:ext>
          </a:extLst>
        </xdr:cNvPr>
        <xdr:cNvSpPr/>
      </xdr:nvSpPr>
      <xdr:spPr>
        <a:xfrm>
          <a:off x="1809750" y="1179036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5" name="正方形/長方形 254">
          <a:extLst>
            <a:ext uri="{FF2B5EF4-FFF2-40B4-BE49-F238E27FC236}">
              <a16:creationId xmlns:a16="http://schemas.microsoft.com/office/drawing/2014/main" id="{3F8D5D98-4834-4676-B631-8968B48D6ADE}"/>
            </a:ext>
          </a:extLst>
        </xdr:cNvPr>
        <xdr:cNvSpPr/>
      </xdr:nvSpPr>
      <xdr:spPr>
        <a:xfrm>
          <a:off x="1809750" y="119840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6" name="正方形/長方形 255">
          <a:extLst>
            <a:ext uri="{FF2B5EF4-FFF2-40B4-BE49-F238E27FC236}">
              <a16:creationId xmlns:a16="http://schemas.microsoft.com/office/drawing/2014/main" id="{C04C1B7B-B22D-4283-ADF3-4F96180A1964}"/>
            </a:ext>
          </a:extLst>
        </xdr:cNvPr>
        <xdr:cNvSpPr/>
      </xdr:nvSpPr>
      <xdr:spPr>
        <a:xfrm>
          <a:off x="2895600" y="1179036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7" name="正方形/長方形 256">
          <a:extLst>
            <a:ext uri="{FF2B5EF4-FFF2-40B4-BE49-F238E27FC236}">
              <a16:creationId xmlns:a16="http://schemas.microsoft.com/office/drawing/2014/main" id="{725CA47D-59F0-4EF2-910E-6D7F3537ABD0}"/>
            </a:ext>
          </a:extLst>
        </xdr:cNvPr>
        <xdr:cNvSpPr/>
      </xdr:nvSpPr>
      <xdr:spPr>
        <a:xfrm>
          <a:off x="2895600" y="119840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8" name="正方形/長方形 257">
          <a:extLst>
            <a:ext uri="{FF2B5EF4-FFF2-40B4-BE49-F238E27FC236}">
              <a16:creationId xmlns:a16="http://schemas.microsoft.com/office/drawing/2014/main" id="{DDD9DEDD-DDA9-4357-8813-348D7F43DC2F}"/>
            </a:ext>
          </a:extLst>
        </xdr:cNvPr>
        <xdr:cNvSpPr/>
      </xdr:nvSpPr>
      <xdr:spPr>
        <a:xfrm>
          <a:off x="723900" y="12239625"/>
          <a:ext cx="44958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9" name="テキスト ボックス 258">
          <a:extLst>
            <a:ext uri="{FF2B5EF4-FFF2-40B4-BE49-F238E27FC236}">
              <a16:creationId xmlns:a16="http://schemas.microsoft.com/office/drawing/2014/main" id="{A7AC90B4-936D-4FD8-88D3-3CEA7D786AAC}"/>
            </a:ext>
          </a:extLst>
        </xdr:cNvPr>
        <xdr:cNvSpPr txBox="1"/>
      </xdr:nvSpPr>
      <xdr:spPr>
        <a:xfrm>
          <a:off x="695325" y="12058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0" name="直線コネクタ 259">
          <a:extLst>
            <a:ext uri="{FF2B5EF4-FFF2-40B4-BE49-F238E27FC236}">
              <a16:creationId xmlns:a16="http://schemas.microsoft.com/office/drawing/2014/main" id="{D91E0013-59F0-4596-9A17-67004AB0A716}"/>
            </a:ext>
          </a:extLst>
        </xdr:cNvPr>
        <xdr:cNvCxnSpPr/>
      </xdr:nvCxnSpPr>
      <xdr:spPr>
        <a:xfrm>
          <a:off x="723900" y="144018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1" name="テキスト ボックス 260">
          <a:extLst>
            <a:ext uri="{FF2B5EF4-FFF2-40B4-BE49-F238E27FC236}">
              <a16:creationId xmlns:a16="http://schemas.microsoft.com/office/drawing/2014/main" id="{6981D894-E5A0-4DC6-99F2-098E849F8E22}"/>
            </a:ext>
          </a:extLst>
        </xdr:cNvPr>
        <xdr:cNvSpPr txBox="1"/>
      </xdr:nvSpPr>
      <xdr:spPr>
        <a:xfrm>
          <a:off x="285296" y="14259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2" name="直線コネクタ 261">
          <a:extLst>
            <a:ext uri="{FF2B5EF4-FFF2-40B4-BE49-F238E27FC236}">
              <a16:creationId xmlns:a16="http://schemas.microsoft.com/office/drawing/2014/main" id="{E2EA3C4D-F7D1-4790-8AD1-4FCBDC26A6AC}"/>
            </a:ext>
          </a:extLst>
        </xdr:cNvPr>
        <xdr:cNvCxnSpPr/>
      </xdr:nvCxnSpPr>
      <xdr:spPr>
        <a:xfrm>
          <a:off x="723900" y="140398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3" name="テキスト ボックス 262">
          <a:extLst>
            <a:ext uri="{FF2B5EF4-FFF2-40B4-BE49-F238E27FC236}">
              <a16:creationId xmlns:a16="http://schemas.microsoft.com/office/drawing/2014/main" id="{FE412F26-2421-455D-A2E3-3DAC95B1A47F}"/>
            </a:ext>
          </a:extLst>
        </xdr:cNvPr>
        <xdr:cNvSpPr txBox="1"/>
      </xdr:nvSpPr>
      <xdr:spPr>
        <a:xfrm>
          <a:off x="285296" y="13907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4" name="直線コネクタ 263">
          <a:extLst>
            <a:ext uri="{FF2B5EF4-FFF2-40B4-BE49-F238E27FC236}">
              <a16:creationId xmlns:a16="http://schemas.microsoft.com/office/drawing/2014/main" id="{EBCCA00B-1403-417B-B317-ACAC1FE08F98}"/>
            </a:ext>
          </a:extLst>
        </xdr:cNvPr>
        <xdr:cNvCxnSpPr/>
      </xdr:nvCxnSpPr>
      <xdr:spPr>
        <a:xfrm>
          <a:off x="723900" y="136779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5" name="テキスト ボックス 264">
          <a:extLst>
            <a:ext uri="{FF2B5EF4-FFF2-40B4-BE49-F238E27FC236}">
              <a16:creationId xmlns:a16="http://schemas.microsoft.com/office/drawing/2014/main" id="{4D16D74B-9145-4BFE-8564-C91C95394E98}"/>
            </a:ext>
          </a:extLst>
        </xdr:cNvPr>
        <xdr:cNvSpPr txBox="1"/>
      </xdr:nvSpPr>
      <xdr:spPr>
        <a:xfrm>
          <a:off x="354178" y="135452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6" name="直線コネクタ 265">
          <a:extLst>
            <a:ext uri="{FF2B5EF4-FFF2-40B4-BE49-F238E27FC236}">
              <a16:creationId xmlns:a16="http://schemas.microsoft.com/office/drawing/2014/main" id="{7B26F890-7CE3-413D-B1B3-95FD638591D7}"/>
            </a:ext>
          </a:extLst>
        </xdr:cNvPr>
        <xdr:cNvCxnSpPr/>
      </xdr:nvCxnSpPr>
      <xdr:spPr>
        <a:xfrm>
          <a:off x="723900" y="133159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7" name="テキスト ボックス 266">
          <a:extLst>
            <a:ext uri="{FF2B5EF4-FFF2-40B4-BE49-F238E27FC236}">
              <a16:creationId xmlns:a16="http://schemas.microsoft.com/office/drawing/2014/main" id="{0A472B8C-D6A5-4C86-8572-EFEC35022C3F}"/>
            </a:ext>
          </a:extLst>
        </xdr:cNvPr>
        <xdr:cNvSpPr txBox="1"/>
      </xdr:nvSpPr>
      <xdr:spPr>
        <a:xfrm>
          <a:off x="354178" y="13183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8" name="直線コネクタ 267">
          <a:extLst>
            <a:ext uri="{FF2B5EF4-FFF2-40B4-BE49-F238E27FC236}">
              <a16:creationId xmlns:a16="http://schemas.microsoft.com/office/drawing/2014/main" id="{AD13566E-2258-4DBB-A9C4-DE30049D617D}"/>
            </a:ext>
          </a:extLst>
        </xdr:cNvPr>
        <xdr:cNvCxnSpPr/>
      </xdr:nvCxnSpPr>
      <xdr:spPr>
        <a:xfrm>
          <a:off x="723900" y="12954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9" name="テキスト ボックス 268">
          <a:extLst>
            <a:ext uri="{FF2B5EF4-FFF2-40B4-BE49-F238E27FC236}">
              <a16:creationId xmlns:a16="http://schemas.microsoft.com/office/drawing/2014/main" id="{7CA5EE50-1CCF-4167-93A1-A522C056E5B5}"/>
            </a:ext>
          </a:extLst>
        </xdr:cNvPr>
        <xdr:cNvSpPr txBox="1"/>
      </xdr:nvSpPr>
      <xdr:spPr>
        <a:xfrm>
          <a:off x="354178" y="12821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0" name="直線コネクタ 269">
          <a:extLst>
            <a:ext uri="{FF2B5EF4-FFF2-40B4-BE49-F238E27FC236}">
              <a16:creationId xmlns:a16="http://schemas.microsoft.com/office/drawing/2014/main" id="{3DBA02DE-8A10-4320-B7B8-CE4B2CBCE1E7}"/>
            </a:ext>
          </a:extLst>
        </xdr:cNvPr>
        <xdr:cNvCxnSpPr/>
      </xdr:nvCxnSpPr>
      <xdr:spPr>
        <a:xfrm>
          <a:off x="723900" y="126015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1" name="テキスト ボックス 270">
          <a:extLst>
            <a:ext uri="{FF2B5EF4-FFF2-40B4-BE49-F238E27FC236}">
              <a16:creationId xmlns:a16="http://schemas.microsoft.com/office/drawing/2014/main" id="{2992AC51-EA3E-4764-BFC9-9115EF9CB79F}"/>
            </a:ext>
          </a:extLst>
        </xdr:cNvPr>
        <xdr:cNvSpPr txBox="1"/>
      </xdr:nvSpPr>
      <xdr:spPr>
        <a:xfrm>
          <a:off x="354178" y="12468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2" name="直線コネクタ 271">
          <a:extLst>
            <a:ext uri="{FF2B5EF4-FFF2-40B4-BE49-F238E27FC236}">
              <a16:creationId xmlns:a16="http://schemas.microsoft.com/office/drawing/2014/main" id="{50CB7322-737A-4FD0-85B6-BA3E9395D621}"/>
            </a:ext>
          </a:extLst>
        </xdr:cNvPr>
        <xdr:cNvCxnSpPr/>
      </xdr:nvCxnSpPr>
      <xdr:spPr>
        <a:xfrm>
          <a:off x="723900" y="122396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3" name="テキスト ボックス 272">
          <a:extLst>
            <a:ext uri="{FF2B5EF4-FFF2-40B4-BE49-F238E27FC236}">
              <a16:creationId xmlns:a16="http://schemas.microsoft.com/office/drawing/2014/main" id="{5DBB6737-56E2-4A63-9A68-D08A764F1959}"/>
            </a:ext>
          </a:extLst>
        </xdr:cNvPr>
        <xdr:cNvSpPr txBox="1"/>
      </xdr:nvSpPr>
      <xdr:spPr>
        <a:xfrm>
          <a:off x="408773" y="12106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4" name="【公営住宅】&#10;有形固定資産減価償却率グラフ枠">
          <a:extLst>
            <a:ext uri="{FF2B5EF4-FFF2-40B4-BE49-F238E27FC236}">
              <a16:creationId xmlns:a16="http://schemas.microsoft.com/office/drawing/2014/main" id="{AF9665F3-C386-453C-A98E-C193F3F3FE69}"/>
            </a:ext>
          </a:extLst>
        </xdr:cNvPr>
        <xdr:cNvSpPr/>
      </xdr:nvSpPr>
      <xdr:spPr>
        <a:xfrm>
          <a:off x="723900" y="12239625"/>
          <a:ext cx="44958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75" name="直線コネクタ 274">
          <a:extLst>
            <a:ext uri="{FF2B5EF4-FFF2-40B4-BE49-F238E27FC236}">
              <a16:creationId xmlns:a16="http://schemas.microsoft.com/office/drawing/2014/main" id="{EB0FC36F-D2A7-48BD-B58C-E0A8D8FAF018}"/>
            </a:ext>
          </a:extLst>
        </xdr:cNvPr>
        <xdr:cNvCxnSpPr/>
      </xdr:nvCxnSpPr>
      <xdr:spPr>
        <a:xfrm flipV="1">
          <a:off x="4411027" y="12792075"/>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76" name="【公営住宅】&#10;有形固定資産減価償却率最小値テキスト">
          <a:extLst>
            <a:ext uri="{FF2B5EF4-FFF2-40B4-BE49-F238E27FC236}">
              <a16:creationId xmlns:a16="http://schemas.microsoft.com/office/drawing/2014/main" id="{C2FE1701-BB4F-4B6E-A0F0-F9ABCCB97F6D}"/>
            </a:ext>
          </a:extLst>
        </xdr:cNvPr>
        <xdr:cNvSpPr txBox="1"/>
      </xdr:nvSpPr>
      <xdr:spPr>
        <a:xfrm>
          <a:off x="4449762" y="14038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77" name="直線コネクタ 276">
          <a:extLst>
            <a:ext uri="{FF2B5EF4-FFF2-40B4-BE49-F238E27FC236}">
              <a16:creationId xmlns:a16="http://schemas.microsoft.com/office/drawing/2014/main" id="{0C6205C3-02E8-49AB-8A31-E90158E8910C}"/>
            </a:ext>
          </a:extLst>
        </xdr:cNvPr>
        <xdr:cNvCxnSpPr/>
      </xdr:nvCxnSpPr>
      <xdr:spPr>
        <a:xfrm>
          <a:off x="4332287" y="14030325"/>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78" name="【公営住宅】&#10;有形固定資産減価償却率最大値テキスト">
          <a:extLst>
            <a:ext uri="{FF2B5EF4-FFF2-40B4-BE49-F238E27FC236}">
              <a16:creationId xmlns:a16="http://schemas.microsoft.com/office/drawing/2014/main" id="{6C069381-5A5A-421C-9F3C-0B86436D360E}"/>
            </a:ext>
          </a:extLst>
        </xdr:cNvPr>
        <xdr:cNvSpPr txBox="1"/>
      </xdr:nvSpPr>
      <xdr:spPr>
        <a:xfrm>
          <a:off x="4449762" y="12581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79" name="直線コネクタ 278">
          <a:extLst>
            <a:ext uri="{FF2B5EF4-FFF2-40B4-BE49-F238E27FC236}">
              <a16:creationId xmlns:a16="http://schemas.microsoft.com/office/drawing/2014/main" id="{014C36F2-7096-4E49-9F43-3E13B4409793}"/>
            </a:ext>
          </a:extLst>
        </xdr:cNvPr>
        <xdr:cNvCxnSpPr/>
      </xdr:nvCxnSpPr>
      <xdr:spPr>
        <a:xfrm>
          <a:off x="4332287" y="12792075"/>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32402</xdr:rowOff>
    </xdr:from>
    <xdr:ext cx="405111" cy="259045"/>
    <xdr:sp macro="" textlink="">
      <xdr:nvSpPr>
        <xdr:cNvPr id="280" name="【公営住宅】&#10;有形固定資産減価償却率平均値テキスト">
          <a:extLst>
            <a:ext uri="{FF2B5EF4-FFF2-40B4-BE49-F238E27FC236}">
              <a16:creationId xmlns:a16="http://schemas.microsoft.com/office/drawing/2014/main" id="{43DAE684-F485-43E1-8A6C-0F8B140B0E91}"/>
            </a:ext>
          </a:extLst>
        </xdr:cNvPr>
        <xdr:cNvSpPr txBox="1"/>
      </xdr:nvSpPr>
      <xdr:spPr>
        <a:xfrm>
          <a:off x="4449762" y="134769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81" name="フローチャート: 判断 280">
          <a:extLst>
            <a:ext uri="{FF2B5EF4-FFF2-40B4-BE49-F238E27FC236}">
              <a16:creationId xmlns:a16="http://schemas.microsoft.com/office/drawing/2014/main" id="{1513675C-64FE-4757-9918-DAF4AADF73C1}"/>
            </a:ext>
          </a:extLst>
        </xdr:cNvPr>
        <xdr:cNvSpPr/>
      </xdr:nvSpPr>
      <xdr:spPr>
        <a:xfrm>
          <a:off x="4360862" y="13498512"/>
          <a:ext cx="9683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82" name="フローチャート: 判断 281">
          <a:extLst>
            <a:ext uri="{FF2B5EF4-FFF2-40B4-BE49-F238E27FC236}">
              <a16:creationId xmlns:a16="http://schemas.microsoft.com/office/drawing/2014/main" id="{E52B667C-A30B-494D-9E30-B6A71A796D44}"/>
            </a:ext>
          </a:extLst>
        </xdr:cNvPr>
        <xdr:cNvSpPr/>
      </xdr:nvSpPr>
      <xdr:spPr>
        <a:xfrm>
          <a:off x="3570287" y="13478511"/>
          <a:ext cx="87313"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83" name="フローチャート: 判断 282">
          <a:extLst>
            <a:ext uri="{FF2B5EF4-FFF2-40B4-BE49-F238E27FC236}">
              <a16:creationId xmlns:a16="http://schemas.microsoft.com/office/drawing/2014/main" id="{0524A78C-275C-4DB3-9F0A-612CAA89F1C5}"/>
            </a:ext>
          </a:extLst>
        </xdr:cNvPr>
        <xdr:cNvSpPr/>
      </xdr:nvSpPr>
      <xdr:spPr>
        <a:xfrm>
          <a:off x="2714625" y="13486130"/>
          <a:ext cx="106362"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84" name="フローチャート: 判断 283">
          <a:extLst>
            <a:ext uri="{FF2B5EF4-FFF2-40B4-BE49-F238E27FC236}">
              <a16:creationId xmlns:a16="http://schemas.microsoft.com/office/drawing/2014/main" id="{57FA7FED-BA45-4624-A41D-4031AB0F50DA}"/>
            </a:ext>
          </a:extLst>
        </xdr:cNvPr>
        <xdr:cNvSpPr/>
      </xdr:nvSpPr>
      <xdr:spPr>
        <a:xfrm>
          <a:off x="1878012" y="13457555"/>
          <a:ext cx="101600"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31114</xdr:rowOff>
    </xdr:from>
    <xdr:to>
      <xdr:col>6</xdr:col>
      <xdr:colOff>38100</xdr:colOff>
      <xdr:row>83</xdr:row>
      <xdr:rowOff>132714</xdr:rowOff>
    </xdr:to>
    <xdr:sp macro="" textlink="">
      <xdr:nvSpPr>
        <xdr:cNvPr id="285" name="フローチャート: 判断 284">
          <a:extLst>
            <a:ext uri="{FF2B5EF4-FFF2-40B4-BE49-F238E27FC236}">
              <a16:creationId xmlns:a16="http://schemas.microsoft.com/office/drawing/2014/main" id="{3E828F4B-5432-43B6-BF5E-C6131FAC65E0}"/>
            </a:ext>
          </a:extLst>
        </xdr:cNvPr>
        <xdr:cNvSpPr/>
      </xdr:nvSpPr>
      <xdr:spPr>
        <a:xfrm>
          <a:off x="1036637" y="13475651"/>
          <a:ext cx="87313"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6" name="テキスト ボックス 285">
          <a:extLst>
            <a:ext uri="{FF2B5EF4-FFF2-40B4-BE49-F238E27FC236}">
              <a16:creationId xmlns:a16="http://schemas.microsoft.com/office/drawing/2014/main" id="{6BC71FE8-BBE5-4256-A9BF-2E61EA0F5358}"/>
            </a:ext>
          </a:extLst>
        </xdr:cNvPr>
        <xdr:cNvSpPr txBox="1"/>
      </xdr:nvSpPr>
      <xdr:spPr>
        <a:xfrm>
          <a:off x="4230687"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A5D15D8F-1C87-420B-9B59-3E03A35DCC33}"/>
            </a:ext>
          </a:extLst>
        </xdr:cNvPr>
        <xdr:cNvSpPr txBox="1"/>
      </xdr:nvSpPr>
      <xdr:spPr>
        <a:xfrm>
          <a:off x="3440112"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89A49273-A3FE-4A58-B05D-7F1642C9B374}"/>
            </a:ext>
          </a:extLst>
        </xdr:cNvPr>
        <xdr:cNvSpPr txBox="1"/>
      </xdr:nvSpPr>
      <xdr:spPr>
        <a:xfrm>
          <a:off x="2589212"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955AF93B-C72E-4A24-9255-8EC8245D4045}"/>
            </a:ext>
          </a:extLst>
        </xdr:cNvPr>
        <xdr:cNvSpPr txBox="1"/>
      </xdr:nvSpPr>
      <xdr:spPr>
        <a:xfrm>
          <a:off x="1743075"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D10EB30D-4A11-4144-879D-EE3C1B3F14D9}"/>
            </a:ext>
          </a:extLst>
        </xdr:cNvPr>
        <xdr:cNvSpPr txBox="1"/>
      </xdr:nvSpPr>
      <xdr:spPr>
        <a:xfrm>
          <a:off x="906462"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4445</xdr:rowOff>
    </xdr:from>
    <xdr:to>
      <xdr:col>20</xdr:col>
      <xdr:colOff>38100</xdr:colOff>
      <xdr:row>84</xdr:row>
      <xdr:rowOff>106045</xdr:rowOff>
    </xdr:to>
    <xdr:sp macro="" textlink="">
      <xdr:nvSpPr>
        <xdr:cNvPr id="291" name="楕円 290">
          <a:extLst>
            <a:ext uri="{FF2B5EF4-FFF2-40B4-BE49-F238E27FC236}">
              <a16:creationId xmlns:a16="http://schemas.microsoft.com/office/drawing/2014/main" id="{851724BD-D793-484B-BFC5-6A1478285889}"/>
            </a:ext>
          </a:extLst>
        </xdr:cNvPr>
        <xdr:cNvSpPr/>
      </xdr:nvSpPr>
      <xdr:spPr>
        <a:xfrm>
          <a:off x="3570287" y="13610907"/>
          <a:ext cx="87313"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151130</xdr:rowOff>
    </xdr:from>
    <xdr:to>
      <xdr:col>15</xdr:col>
      <xdr:colOff>101600</xdr:colOff>
      <xdr:row>84</xdr:row>
      <xdr:rowOff>81280</xdr:rowOff>
    </xdr:to>
    <xdr:sp macro="" textlink="">
      <xdr:nvSpPr>
        <xdr:cNvPr id="292" name="楕円 291">
          <a:extLst>
            <a:ext uri="{FF2B5EF4-FFF2-40B4-BE49-F238E27FC236}">
              <a16:creationId xmlns:a16="http://schemas.microsoft.com/office/drawing/2014/main" id="{9FA2AA25-7490-445C-84E2-B24F4862D963}"/>
            </a:ext>
          </a:extLst>
        </xdr:cNvPr>
        <xdr:cNvSpPr/>
      </xdr:nvSpPr>
      <xdr:spPr>
        <a:xfrm>
          <a:off x="2714625" y="13590905"/>
          <a:ext cx="106362"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30480</xdr:rowOff>
    </xdr:from>
    <xdr:to>
      <xdr:col>19</xdr:col>
      <xdr:colOff>177800</xdr:colOff>
      <xdr:row>84</xdr:row>
      <xdr:rowOff>55245</xdr:rowOff>
    </xdr:to>
    <xdr:cxnSp macro="">
      <xdr:nvCxnSpPr>
        <xdr:cNvPr id="293" name="直線コネクタ 292">
          <a:extLst>
            <a:ext uri="{FF2B5EF4-FFF2-40B4-BE49-F238E27FC236}">
              <a16:creationId xmlns:a16="http://schemas.microsoft.com/office/drawing/2014/main" id="{BD4105E3-C1AE-41D1-B03D-76AE2D14F0A0}"/>
            </a:ext>
          </a:extLst>
        </xdr:cNvPr>
        <xdr:cNvCxnSpPr/>
      </xdr:nvCxnSpPr>
      <xdr:spPr>
        <a:xfrm>
          <a:off x="2770187" y="13632180"/>
          <a:ext cx="8509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124461</xdr:rowOff>
    </xdr:from>
    <xdr:to>
      <xdr:col>10</xdr:col>
      <xdr:colOff>165100</xdr:colOff>
      <xdr:row>84</xdr:row>
      <xdr:rowOff>54611</xdr:rowOff>
    </xdr:to>
    <xdr:sp macro="" textlink="">
      <xdr:nvSpPr>
        <xdr:cNvPr id="294" name="楕円 293">
          <a:extLst>
            <a:ext uri="{FF2B5EF4-FFF2-40B4-BE49-F238E27FC236}">
              <a16:creationId xmlns:a16="http://schemas.microsoft.com/office/drawing/2014/main" id="{0F1A8D27-3F69-46DD-86E9-5DC1FCDE3FD2}"/>
            </a:ext>
          </a:extLst>
        </xdr:cNvPr>
        <xdr:cNvSpPr/>
      </xdr:nvSpPr>
      <xdr:spPr>
        <a:xfrm>
          <a:off x="1878012" y="13564236"/>
          <a:ext cx="101600"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3811</xdr:rowOff>
    </xdr:from>
    <xdr:to>
      <xdr:col>15</xdr:col>
      <xdr:colOff>50800</xdr:colOff>
      <xdr:row>84</xdr:row>
      <xdr:rowOff>30480</xdr:rowOff>
    </xdr:to>
    <xdr:cxnSp macro="">
      <xdr:nvCxnSpPr>
        <xdr:cNvPr id="295" name="直線コネクタ 294">
          <a:extLst>
            <a:ext uri="{FF2B5EF4-FFF2-40B4-BE49-F238E27FC236}">
              <a16:creationId xmlns:a16="http://schemas.microsoft.com/office/drawing/2014/main" id="{8C4C917F-2353-4B7B-8669-E6CFAF29B61B}"/>
            </a:ext>
          </a:extLst>
        </xdr:cNvPr>
        <xdr:cNvCxnSpPr/>
      </xdr:nvCxnSpPr>
      <xdr:spPr>
        <a:xfrm>
          <a:off x="1924050" y="13610273"/>
          <a:ext cx="846137" cy="21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103505</xdr:rowOff>
    </xdr:from>
    <xdr:to>
      <xdr:col>6</xdr:col>
      <xdr:colOff>38100</xdr:colOff>
      <xdr:row>84</xdr:row>
      <xdr:rowOff>33655</xdr:rowOff>
    </xdr:to>
    <xdr:sp macro="" textlink="">
      <xdr:nvSpPr>
        <xdr:cNvPr id="296" name="楕円 295">
          <a:extLst>
            <a:ext uri="{FF2B5EF4-FFF2-40B4-BE49-F238E27FC236}">
              <a16:creationId xmlns:a16="http://schemas.microsoft.com/office/drawing/2014/main" id="{956A3D3E-84F3-427A-B541-75BB4DF5D667}"/>
            </a:ext>
          </a:extLst>
        </xdr:cNvPr>
        <xdr:cNvSpPr/>
      </xdr:nvSpPr>
      <xdr:spPr>
        <a:xfrm>
          <a:off x="1036637" y="13543280"/>
          <a:ext cx="87313"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154305</xdr:rowOff>
    </xdr:from>
    <xdr:to>
      <xdr:col>10</xdr:col>
      <xdr:colOff>114300</xdr:colOff>
      <xdr:row>84</xdr:row>
      <xdr:rowOff>3811</xdr:rowOff>
    </xdr:to>
    <xdr:cxnSp macro="">
      <xdr:nvCxnSpPr>
        <xdr:cNvPr id="297" name="直線コネクタ 296">
          <a:extLst>
            <a:ext uri="{FF2B5EF4-FFF2-40B4-BE49-F238E27FC236}">
              <a16:creationId xmlns:a16="http://schemas.microsoft.com/office/drawing/2014/main" id="{3130C9CD-1701-4CE0-827B-135CCB1C9D62}"/>
            </a:ext>
          </a:extLst>
        </xdr:cNvPr>
        <xdr:cNvCxnSpPr/>
      </xdr:nvCxnSpPr>
      <xdr:spPr>
        <a:xfrm>
          <a:off x="1087437" y="13594080"/>
          <a:ext cx="836613"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156863</xdr:rowOff>
    </xdr:from>
    <xdr:ext cx="405111" cy="259045"/>
    <xdr:sp macro="" textlink="">
      <xdr:nvSpPr>
        <xdr:cNvPr id="298" name="n_1aveValue【公営住宅】&#10;有形固定資産減価償却率">
          <a:extLst>
            <a:ext uri="{FF2B5EF4-FFF2-40B4-BE49-F238E27FC236}">
              <a16:creationId xmlns:a16="http://schemas.microsoft.com/office/drawing/2014/main" id="{4F9A06C5-1540-478D-B6C7-1D51FD8E1B8E}"/>
            </a:ext>
          </a:extLst>
        </xdr:cNvPr>
        <xdr:cNvSpPr txBox="1"/>
      </xdr:nvSpPr>
      <xdr:spPr>
        <a:xfrm>
          <a:off x="3410594" y="13277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164482</xdr:rowOff>
    </xdr:from>
    <xdr:ext cx="405111" cy="259045"/>
    <xdr:sp macro="" textlink="">
      <xdr:nvSpPr>
        <xdr:cNvPr id="299" name="n_2aveValue【公営住宅】&#10;有形固定資産減価償却率">
          <a:extLst>
            <a:ext uri="{FF2B5EF4-FFF2-40B4-BE49-F238E27FC236}">
              <a16:creationId xmlns:a16="http://schemas.microsoft.com/office/drawing/2014/main" id="{0027CA96-C101-4A1F-B529-EFBCAD0E5360}"/>
            </a:ext>
          </a:extLst>
        </xdr:cNvPr>
        <xdr:cNvSpPr txBox="1"/>
      </xdr:nvSpPr>
      <xdr:spPr>
        <a:xfrm>
          <a:off x="2572394" y="13275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135907</xdr:rowOff>
    </xdr:from>
    <xdr:ext cx="405111" cy="259045"/>
    <xdr:sp macro="" textlink="">
      <xdr:nvSpPr>
        <xdr:cNvPr id="300" name="n_3aveValue【公営住宅】&#10;有形固定資産減価償却率">
          <a:extLst>
            <a:ext uri="{FF2B5EF4-FFF2-40B4-BE49-F238E27FC236}">
              <a16:creationId xmlns:a16="http://schemas.microsoft.com/office/drawing/2014/main" id="{214AB736-26E3-4567-BF58-B3B204CF0AED}"/>
            </a:ext>
          </a:extLst>
        </xdr:cNvPr>
        <xdr:cNvSpPr txBox="1"/>
      </xdr:nvSpPr>
      <xdr:spPr>
        <a:xfrm>
          <a:off x="1735781" y="13256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149241</xdr:rowOff>
    </xdr:from>
    <xdr:ext cx="405111" cy="259045"/>
    <xdr:sp macro="" textlink="">
      <xdr:nvSpPr>
        <xdr:cNvPr id="301" name="n_4aveValue【公営住宅】&#10;有形固定資産減価償却率">
          <a:extLst>
            <a:ext uri="{FF2B5EF4-FFF2-40B4-BE49-F238E27FC236}">
              <a16:creationId xmlns:a16="http://schemas.microsoft.com/office/drawing/2014/main" id="{84994F1F-A20B-41B8-8CA9-EF0D0FEB0EAF}"/>
            </a:ext>
          </a:extLst>
        </xdr:cNvPr>
        <xdr:cNvSpPr txBox="1"/>
      </xdr:nvSpPr>
      <xdr:spPr>
        <a:xfrm>
          <a:off x="894406" y="13269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97172</xdr:rowOff>
    </xdr:from>
    <xdr:ext cx="405111" cy="259045"/>
    <xdr:sp macro="" textlink="">
      <xdr:nvSpPr>
        <xdr:cNvPr id="302" name="n_1mainValue【公営住宅】&#10;有形固定資産減価償却率">
          <a:extLst>
            <a:ext uri="{FF2B5EF4-FFF2-40B4-BE49-F238E27FC236}">
              <a16:creationId xmlns:a16="http://schemas.microsoft.com/office/drawing/2014/main" id="{03308797-DD86-482D-A6F1-2F428917FE75}"/>
            </a:ext>
          </a:extLst>
        </xdr:cNvPr>
        <xdr:cNvSpPr txBox="1"/>
      </xdr:nvSpPr>
      <xdr:spPr>
        <a:xfrm>
          <a:off x="3410594" y="13698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72407</xdr:rowOff>
    </xdr:from>
    <xdr:ext cx="405111" cy="259045"/>
    <xdr:sp macro="" textlink="">
      <xdr:nvSpPr>
        <xdr:cNvPr id="303" name="n_2mainValue【公営住宅】&#10;有形固定資産減価償却率">
          <a:extLst>
            <a:ext uri="{FF2B5EF4-FFF2-40B4-BE49-F238E27FC236}">
              <a16:creationId xmlns:a16="http://schemas.microsoft.com/office/drawing/2014/main" id="{487FC6C5-33C7-4133-96BF-6DC64CA63784}"/>
            </a:ext>
          </a:extLst>
        </xdr:cNvPr>
        <xdr:cNvSpPr txBox="1"/>
      </xdr:nvSpPr>
      <xdr:spPr>
        <a:xfrm>
          <a:off x="2572394" y="13678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45738</xdr:rowOff>
    </xdr:from>
    <xdr:ext cx="405111" cy="259045"/>
    <xdr:sp macro="" textlink="">
      <xdr:nvSpPr>
        <xdr:cNvPr id="304" name="n_3mainValue【公営住宅】&#10;有形固定資産減価償却率">
          <a:extLst>
            <a:ext uri="{FF2B5EF4-FFF2-40B4-BE49-F238E27FC236}">
              <a16:creationId xmlns:a16="http://schemas.microsoft.com/office/drawing/2014/main" id="{4FF3227E-C0A0-4C47-8DB0-AC41E5AB92A6}"/>
            </a:ext>
          </a:extLst>
        </xdr:cNvPr>
        <xdr:cNvSpPr txBox="1"/>
      </xdr:nvSpPr>
      <xdr:spPr>
        <a:xfrm>
          <a:off x="1735781" y="13647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24782</xdr:rowOff>
    </xdr:from>
    <xdr:ext cx="405111" cy="259045"/>
    <xdr:sp macro="" textlink="">
      <xdr:nvSpPr>
        <xdr:cNvPr id="305" name="n_4mainValue【公営住宅】&#10;有形固定資産減価償却率">
          <a:extLst>
            <a:ext uri="{FF2B5EF4-FFF2-40B4-BE49-F238E27FC236}">
              <a16:creationId xmlns:a16="http://schemas.microsoft.com/office/drawing/2014/main" id="{1E4B2A21-6B4B-4DC6-B9FA-21FB85A0A638}"/>
            </a:ext>
          </a:extLst>
        </xdr:cNvPr>
        <xdr:cNvSpPr txBox="1"/>
      </xdr:nvSpPr>
      <xdr:spPr>
        <a:xfrm>
          <a:off x="894406" y="1363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6" name="正方形/長方形 305">
          <a:extLst>
            <a:ext uri="{FF2B5EF4-FFF2-40B4-BE49-F238E27FC236}">
              <a16:creationId xmlns:a16="http://schemas.microsoft.com/office/drawing/2014/main" id="{DD056C01-B8CF-47A8-9516-3AC39E8B7C20}"/>
            </a:ext>
          </a:extLst>
        </xdr:cNvPr>
        <xdr:cNvSpPr/>
      </xdr:nvSpPr>
      <xdr:spPr>
        <a:xfrm>
          <a:off x="6284912" y="11163300"/>
          <a:ext cx="4486275"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7" name="正方形/長方形 306">
          <a:extLst>
            <a:ext uri="{FF2B5EF4-FFF2-40B4-BE49-F238E27FC236}">
              <a16:creationId xmlns:a16="http://schemas.microsoft.com/office/drawing/2014/main" id="{B2897A2B-8B3C-42FA-9726-BDE10B6BB1B6}"/>
            </a:ext>
          </a:extLst>
        </xdr:cNvPr>
        <xdr:cNvSpPr/>
      </xdr:nvSpPr>
      <xdr:spPr>
        <a:xfrm>
          <a:off x="6402387" y="1179036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8" name="正方形/長方形 307">
          <a:extLst>
            <a:ext uri="{FF2B5EF4-FFF2-40B4-BE49-F238E27FC236}">
              <a16:creationId xmlns:a16="http://schemas.microsoft.com/office/drawing/2014/main" id="{45B06693-46A7-437B-84FC-E3CB534A2EC9}"/>
            </a:ext>
          </a:extLst>
        </xdr:cNvPr>
        <xdr:cNvSpPr/>
      </xdr:nvSpPr>
      <xdr:spPr>
        <a:xfrm>
          <a:off x="6402387" y="119840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9" name="正方形/長方形 308">
          <a:extLst>
            <a:ext uri="{FF2B5EF4-FFF2-40B4-BE49-F238E27FC236}">
              <a16:creationId xmlns:a16="http://schemas.microsoft.com/office/drawing/2014/main" id="{F80A9F84-8BA6-46E2-AC0F-AE8EEA9CD576}"/>
            </a:ext>
          </a:extLst>
        </xdr:cNvPr>
        <xdr:cNvSpPr/>
      </xdr:nvSpPr>
      <xdr:spPr>
        <a:xfrm>
          <a:off x="7370762" y="1179036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0" name="正方形/長方形 309">
          <a:extLst>
            <a:ext uri="{FF2B5EF4-FFF2-40B4-BE49-F238E27FC236}">
              <a16:creationId xmlns:a16="http://schemas.microsoft.com/office/drawing/2014/main" id="{8569DB62-E7B1-43F7-954C-4B7B6D318A2D}"/>
            </a:ext>
          </a:extLst>
        </xdr:cNvPr>
        <xdr:cNvSpPr/>
      </xdr:nvSpPr>
      <xdr:spPr>
        <a:xfrm>
          <a:off x="7370762" y="119840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1" name="正方形/長方形 310">
          <a:extLst>
            <a:ext uri="{FF2B5EF4-FFF2-40B4-BE49-F238E27FC236}">
              <a16:creationId xmlns:a16="http://schemas.microsoft.com/office/drawing/2014/main" id="{89B2BAAE-41E6-4229-9BF8-F152682C7FC1}"/>
            </a:ext>
          </a:extLst>
        </xdr:cNvPr>
        <xdr:cNvSpPr/>
      </xdr:nvSpPr>
      <xdr:spPr>
        <a:xfrm>
          <a:off x="8456612" y="1179036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2" name="正方形/長方形 311">
          <a:extLst>
            <a:ext uri="{FF2B5EF4-FFF2-40B4-BE49-F238E27FC236}">
              <a16:creationId xmlns:a16="http://schemas.microsoft.com/office/drawing/2014/main" id="{8D2ED437-1253-4D37-989F-B03186307698}"/>
            </a:ext>
          </a:extLst>
        </xdr:cNvPr>
        <xdr:cNvSpPr/>
      </xdr:nvSpPr>
      <xdr:spPr>
        <a:xfrm>
          <a:off x="8456612" y="119840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3" name="正方形/長方形 312">
          <a:extLst>
            <a:ext uri="{FF2B5EF4-FFF2-40B4-BE49-F238E27FC236}">
              <a16:creationId xmlns:a16="http://schemas.microsoft.com/office/drawing/2014/main" id="{4ED1D0E0-111D-40DE-A0D1-11DD65D3E3EE}"/>
            </a:ext>
          </a:extLst>
        </xdr:cNvPr>
        <xdr:cNvSpPr/>
      </xdr:nvSpPr>
      <xdr:spPr>
        <a:xfrm>
          <a:off x="6284912" y="12239625"/>
          <a:ext cx="44862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4" name="テキスト ボックス 313">
          <a:extLst>
            <a:ext uri="{FF2B5EF4-FFF2-40B4-BE49-F238E27FC236}">
              <a16:creationId xmlns:a16="http://schemas.microsoft.com/office/drawing/2014/main" id="{A8D84672-DBF9-4B74-AE10-03A444A966B8}"/>
            </a:ext>
          </a:extLst>
        </xdr:cNvPr>
        <xdr:cNvSpPr txBox="1"/>
      </xdr:nvSpPr>
      <xdr:spPr>
        <a:xfrm>
          <a:off x="6246812" y="12058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5" name="直線コネクタ 314">
          <a:extLst>
            <a:ext uri="{FF2B5EF4-FFF2-40B4-BE49-F238E27FC236}">
              <a16:creationId xmlns:a16="http://schemas.microsoft.com/office/drawing/2014/main" id="{D5BF2B2F-89D4-4BDE-9746-7239D7B2DA5D}"/>
            </a:ext>
          </a:extLst>
        </xdr:cNvPr>
        <xdr:cNvCxnSpPr/>
      </xdr:nvCxnSpPr>
      <xdr:spPr>
        <a:xfrm>
          <a:off x="6284912" y="144018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6" name="直線コネクタ 315">
          <a:extLst>
            <a:ext uri="{FF2B5EF4-FFF2-40B4-BE49-F238E27FC236}">
              <a16:creationId xmlns:a16="http://schemas.microsoft.com/office/drawing/2014/main" id="{50089F7A-B6BA-47D3-91E8-33195C343591}"/>
            </a:ext>
          </a:extLst>
        </xdr:cNvPr>
        <xdr:cNvCxnSpPr/>
      </xdr:nvCxnSpPr>
      <xdr:spPr>
        <a:xfrm>
          <a:off x="6284912" y="1403985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7" name="テキスト ボックス 316">
          <a:extLst>
            <a:ext uri="{FF2B5EF4-FFF2-40B4-BE49-F238E27FC236}">
              <a16:creationId xmlns:a16="http://schemas.microsoft.com/office/drawing/2014/main" id="{EA7BCA11-4A15-4FC3-A781-41834BE40E66}"/>
            </a:ext>
          </a:extLst>
        </xdr:cNvPr>
        <xdr:cNvSpPr txBox="1"/>
      </xdr:nvSpPr>
      <xdr:spPr>
        <a:xfrm>
          <a:off x="5836783" y="13907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8" name="直線コネクタ 317">
          <a:extLst>
            <a:ext uri="{FF2B5EF4-FFF2-40B4-BE49-F238E27FC236}">
              <a16:creationId xmlns:a16="http://schemas.microsoft.com/office/drawing/2014/main" id="{D17FD535-A47D-4D0B-B31E-EA8413545D63}"/>
            </a:ext>
          </a:extLst>
        </xdr:cNvPr>
        <xdr:cNvCxnSpPr/>
      </xdr:nvCxnSpPr>
      <xdr:spPr>
        <a:xfrm>
          <a:off x="6284912" y="136779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19" name="テキスト ボックス 318">
          <a:extLst>
            <a:ext uri="{FF2B5EF4-FFF2-40B4-BE49-F238E27FC236}">
              <a16:creationId xmlns:a16="http://schemas.microsoft.com/office/drawing/2014/main" id="{2D3F8680-6CB5-4766-AF81-A183A1DF8CC7}"/>
            </a:ext>
          </a:extLst>
        </xdr:cNvPr>
        <xdr:cNvSpPr txBox="1"/>
      </xdr:nvSpPr>
      <xdr:spPr>
        <a:xfrm>
          <a:off x="5782188" y="135452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0" name="直線コネクタ 319">
          <a:extLst>
            <a:ext uri="{FF2B5EF4-FFF2-40B4-BE49-F238E27FC236}">
              <a16:creationId xmlns:a16="http://schemas.microsoft.com/office/drawing/2014/main" id="{4EC68355-4D8F-48BB-89EC-AF62D7EE964C}"/>
            </a:ext>
          </a:extLst>
        </xdr:cNvPr>
        <xdr:cNvCxnSpPr/>
      </xdr:nvCxnSpPr>
      <xdr:spPr>
        <a:xfrm>
          <a:off x="6284912" y="1331595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21" name="テキスト ボックス 320">
          <a:extLst>
            <a:ext uri="{FF2B5EF4-FFF2-40B4-BE49-F238E27FC236}">
              <a16:creationId xmlns:a16="http://schemas.microsoft.com/office/drawing/2014/main" id="{608147E5-677B-478D-9002-905ED1F90CBE}"/>
            </a:ext>
          </a:extLst>
        </xdr:cNvPr>
        <xdr:cNvSpPr txBox="1"/>
      </xdr:nvSpPr>
      <xdr:spPr>
        <a:xfrm>
          <a:off x="5782188" y="131832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2" name="直線コネクタ 321">
          <a:extLst>
            <a:ext uri="{FF2B5EF4-FFF2-40B4-BE49-F238E27FC236}">
              <a16:creationId xmlns:a16="http://schemas.microsoft.com/office/drawing/2014/main" id="{0E1978AB-20D8-47CB-955F-D92EA738E8E0}"/>
            </a:ext>
          </a:extLst>
        </xdr:cNvPr>
        <xdr:cNvCxnSpPr/>
      </xdr:nvCxnSpPr>
      <xdr:spPr>
        <a:xfrm>
          <a:off x="6284912" y="129540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23" name="テキスト ボックス 322">
          <a:extLst>
            <a:ext uri="{FF2B5EF4-FFF2-40B4-BE49-F238E27FC236}">
              <a16:creationId xmlns:a16="http://schemas.microsoft.com/office/drawing/2014/main" id="{EFDECDF3-71D2-4B7B-A239-45158288940B}"/>
            </a:ext>
          </a:extLst>
        </xdr:cNvPr>
        <xdr:cNvSpPr txBox="1"/>
      </xdr:nvSpPr>
      <xdr:spPr>
        <a:xfrm>
          <a:off x="5782188" y="128213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4" name="直線コネクタ 323">
          <a:extLst>
            <a:ext uri="{FF2B5EF4-FFF2-40B4-BE49-F238E27FC236}">
              <a16:creationId xmlns:a16="http://schemas.microsoft.com/office/drawing/2014/main" id="{D0684408-9D63-4B99-857C-98045D83B248}"/>
            </a:ext>
          </a:extLst>
        </xdr:cNvPr>
        <xdr:cNvCxnSpPr/>
      </xdr:nvCxnSpPr>
      <xdr:spPr>
        <a:xfrm>
          <a:off x="6284912" y="1260157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25" name="テキスト ボックス 324">
          <a:extLst>
            <a:ext uri="{FF2B5EF4-FFF2-40B4-BE49-F238E27FC236}">
              <a16:creationId xmlns:a16="http://schemas.microsoft.com/office/drawing/2014/main" id="{69F2DC52-6EF8-455B-8915-3A246BC7AE60}"/>
            </a:ext>
          </a:extLst>
        </xdr:cNvPr>
        <xdr:cNvSpPr txBox="1"/>
      </xdr:nvSpPr>
      <xdr:spPr>
        <a:xfrm>
          <a:off x="5782188" y="12468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6" name="直線コネクタ 325">
          <a:extLst>
            <a:ext uri="{FF2B5EF4-FFF2-40B4-BE49-F238E27FC236}">
              <a16:creationId xmlns:a16="http://schemas.microsoft.com/office/drawing/2014/main" id="{A5ABE6F2-070B-4226-A0BA-475F9C443C68}"/>
            </a:ext>
          </a:extLst>
        </xdr:cNvPr>
        <xdr:cNvCxnSpPr/>
      </xdr:nvCxnSpPr>
      <xdr:spPr>
        <a:xfrm>
          <a:off x="6284912" y="1223962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27" name="テキスト ボックス 326">
          <a:extLst>
            <a:ext uri="{FF2B5EF4-FFF2-40B4-BE49-F238E27FC236}">
              <a16:creationId xmlns:a16="http://schemas.microsoft.com/office/drawing/2014/main" id="{19F23390-A158-4AEB-965C-A712BB65E2DE}"/>
            </a:ext>
          </a:extLst>
        </xdr:cNvPr>
        <xdr:cNvSpPr txBox="1"/>
      </xdr:nvSpPr>
      <xdr:spPr>
        <a:xfrm>
          <a:off x="5782188" y="12106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8" name="【公営住宅】&#10;一人当たり面積グラフ枠">
          <a:extLst>
            <a:ext uri="{FF2B5EF4-FFF2-40B4-BE49-F238E27FC236}">
              <a16:creationId xmlns:a16="http://schemas.microsoft.com/office/drawing/2014/main" id="{C37184F4-1EFF-42CB-B713-2F4C5E488806}"/>
            </a:ext>
          </a:extLst>
        </xdr:cNvPr>
        <xdr:cNvSpPr/>
      </xdr:nvSpPr>
      <xdr:spPr>
        <a:xfrm>
          <a:off x="6284912" y="12239625"/>
          <a:ext cx="44862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29" name="直線コネクタ 328">
          <a:extLst>
            <a:ext uri="{FF2B5EF4-FFF2-40B4-BE49-F238E27FC236}">
              <a16:creationId xmlns:a16="http://schemas.microsoft.com/office/drawing/2014/main" id="{AB4BA4B7-FF28-4A17-A596-9846EE92591E}"/>
            </a:ext>
          </a:extLst>
        </xdr:cNvPr>
        <xdr:cNvCxnSpPr/>
      </xdr:nvCxnSpPr>
      <xdr:spPr>
        <a:xfrm flipV="1">
          <a:off x="9952990" y="12543052"/>
          <a:ext cx="0" cy="1494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30" name="【公営住宅】&#10;一人当たり面積最小値テキスト">
          <a:extLst>
            <a:ext uri="{FF2B5EF4-FFF2-40B4-BE49-F238E27FC236}">
              <a16:creationId xmlns:a16="http://schemas.microsoft.com/office/drawing/2014/main" id="{D6BFD005-C5F7-4D56-8254-E0FD03FF0261}"/>
            </a:ext>
          </a:extLst>
        </xdr:cNvPr>
        <xdr:cNvSpPr txBox="1"/>
      </xdr:nvSpPr>
      <xdr:spPr>
        <a:xfrm>
          <a:off x="9991725" y="14041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31" name="直線コネクタ 330">
          <a:extLst>
            <a:ext uri="{FF2B5EF4-FFF2-40B4-BE49-F238E27FC236}">
              <a16:creationId xmlns:a16="http://schemas.microsoft.com/office/drawing/2014/main" id="{AAC765DC-1CE5-4B75-BD2B-62C364C649AE}"/>
            </a:ext>
          </a:extLst>
        </xdr:cNvPr>
        <xdr:cNvCxnSpPr/>
      </xdr:nvCxnSpPr>
      <xdr:spPr>
        <a:xfrm>
          <a:off x="9879012" y="14037717"/>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32" name="【公営住宅】&#10;一人当たり面積最大値テキスト">
          <a:extLst>
            <a:ext uri="{FF2B5EF4-FFF2-40B4-BE49-F238E27FC236}">
              <a16:creationId xmlns:a16="http://schemas.microsoft.com/office/drawing/2014/main" id="{8425A62C-EA66-4AB2-ACB1-CFB8FA78B1F2}"/>
            </a:ext>
          </a:extLst>
        </xdr:cNvPr>
        <xdr:cNvSpPr txBox="1"/>
      </xdr:nvSpPr>
      <xdr:spPr>
        <a:xfrm>
          <a:off x="9991725" y="12323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33" name="直線コネクタ 332">
          <a:extLst>
            <a:ext uri="{FF2B5EF4-FFF2-40B4-BE49-F238E27FC236}">
              <a16:creationId xmlns:a16="http://schemas.microsoft.com/office/drawing/2014/main" id="{D364CBD9-E7C9-4B20-A58D-654CD5AA3805}"/>
            </a:ext>
          </a:extLst>
        </xdr:cNvPr>
        <xdr:cNvCxnSpPr/>
      </xdr:nvCxnSpPr>
      <xdr:spPr>
        <a:xfrm>
          <a:off x="9879012" y="12543052"/>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135425</xdr:rowOff>
    </xdr:from>
    <xdr:ext cx="469744" cy="259045"/>
    <xdr:sp macro="" textlink="">
      <xdr:nvSpPr>
        <xdr:cNvPr id="334" name="【公営住宅】&#10;一人当たり面積平均値テキスト">
          <a:extLst>
            <a:ext uri="{FF2B5EF4-FFF2-40B4-BE49-F238E27FC236}">
              <a16:creationId xmlns:a16="http://schemas.microsoft.com/office/drawing/2014/main" id="{25D6E267-1E12-424E-A6FC-CC6E09BB88A8}"/>
            </a:ext>
          </a:extLst>
        </xdr:cNvPr>
        <xdr:cNvSpPr txBox="1"/>
      </xdr:nvSpPr>
      <xdr:spPr>
        <a:xfrm>
          <a:off x="9991725" y="138990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35" name="フローチャート: 判断 334">
          <a:extLst>
            <a:ext uri="{FF2B5EF4-FFF2-40B4-BE49-F238E27FC236}">
              <a16:creationId xmlns:a16="http://schemas.microsoft.com/office/drawing/2014/main" id="{5BA9E5FE-0D72-4042-9C5C-D0F20AC39437}"/>
            </a:ext>
          </a:extLst>
        </xdr:cNvPr>
        <xdr:cNvSpPr/>
      </xdr:nvSpPr>
      <xdr:spPr>
        <a:xfrm>
          <a:off x="9917112" y="13925385"/>
          <a:ext cx="92075"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36" name="フローチャート: 判断 335">
          <a:extLst>
            <a:ext uri="{FF2B5EF4-FFF2-40B4-BE49-F238E27FC236}">
              <a16:creationId xmlns:a16="http://schemas.microsoft.com/office/drawing/2014/main" id="{4FFB5DB8-EABA-4F81-81EA-F39698CAE7CA}"/>
            </a:ext>
          </a:extLst>
        </xdr:cNvPr>
        <xdr:cNvSpPr/>
      </xdr:nvSpPr>
      <xdr:spPr>
        <a:xfrm>
          <a:off x="9117012" y="1392687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37" name="フローチャート: 判断 336">
          <a:extLst>
            <a:ext uri="{FF2B5EF4-FFF2-40B4-BE49-F238E27FC236}">
              <a16:creationId xmlns:a16="http://schemas.microsoft.com/office/drawing/2014/main" id="{99126510-6E0A-4AAA-A2E2-5D3B06713CC5}"/>
            </a:ext>
          </a:extLst>
        </xdr:cNvPr>
        <xdr:cNvSpPr/>
      </xdr:nvSpPr>
      <xdr:spPr>
        <a:xfrm>
          <a:off x="8275637" y="13924966"/>
          <a:ext cx="87313"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38" name="フローチャート: 判断 337">
          <a:extLst>
            <a:ext uri="{FF2B5EF4-FFF2-40B4-BE49-F238E27FC236}">
              <a16:creationId xmlns:a16="http://schemas.microsoft.com/office/drawing/2014/main" id="{E4B05CD7-DCCE-4EE4-B351-C8A4D7A628F8}"/>
            </a:ext>
          </a:extLst>
        </xdr:cNvPr>
        <xdr:cNvSpPr/>
      </xdr:nvSpPr>
      <xdr:spPr>
        <a:xfrm>
          <a:off x="7419975" y="13923480"/>
          <a:ext cx="106362"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125564</xdr:rowOff>
    </xdr:from>
    <xdr:to>
      <xdr:col>36</xdr:col>
      <xdr:colOff>165100</xdr:colOff>
      <xdr:row>86</xdr:row>
      <xdr:rowOff>55714</xdr:rowOff>
    </xdr:to>
    <xdr:sp macro="" textlink="">
      <xdr:nvSpPr>
        <xdr:cNvPr id="339" name="フローチャート: 判断 338">
          <a:extLst>
            <a:ext uri="{FF2B5EF4-FFF2-40B4-BE49-F238E27FC236}">
              <a16:creationId xmlns:a16="http://schemas.microsoft.com/office/drawing/2014/main" id="{EEC070C8-4109-4C2F-8D38-FB67E065A892}"/>
            </a:ext>
          </a:extLst>
        </xdr:cNvPr>
        <xdr:cNvSpPr/>
      </xdr:nvSpPr>
      <xdr:spPr>
        <a:xfrm>
          <a:off x="6583362" y="13889189"/>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DE2D4FF9-BA04-4993-BBE1-F657DC76FEB0}"/>
            </a:ext>
          </a:extLst>
        </xdr:cNvPr>
        <xdr:cNvSpPr txBox="1"/>
      </xdr:nvSpPr>
      <xdr:spPr>
        <a:xfrm>
          <a:off x="9772650"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1673ADC5-506B-47E8-82C7-6096F6DCBB9B}"/>
            </a:ext>
          </a:extLst>
        </xdr:cNvPr>
        <xdr:cNvSpPr txBox="1"/>
      </xdr:nvSpPr>
      <xdr:spPr>
        <a:xfrm>
          <a:off x="8982075"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26A05D30-183F-405D-997C-B8729BB61E88}"/>
            </a:ext>
          </a:extLst>
        </xdr:cNvPr>
        <xdr:cNvSpPr txBox="1"/>
      </xdr:nvSpPr>
      <xdr:spPr>
        <a:xfrm>
          <a:off x="8145462"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41977143-A517-43BC-9547-A9A8D6312A03}"/>
            </a:ext>
          </a:extLst>
        </xdr:cNvPr>
        <xdr:cNvSpPr txBox="1"/>
      </xdr:nvSpPr>
      <xdr:spPr>
        <a:xfrm>
          <a:off x="7294562"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D141875F-8946-4077-9676-B6502DC8A483}"/>
            </a:ext>
          </a:extLst>
        </xdr:cNvPr>
        <xdr:cNvSpPr txBox="1"/>
      </xdr:nvSpPr>
      <xdr:spPr>
        <a:xfrm>
          <a:off x="6448425"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20143</xdr:rowOff>
    </xdr:from>
    <xdr:to>
      <xdr:col>50</xdr:col>
      <xdr:colOff>165100</xdr:colOff>
      <xdr:row>86</xdr:row>
      <xdr:rowOff>121743</xdr:rowOff>
    </xdr:to>
    <xdr:sp macro="" textlink="">
      <xdr:nvSpPr>
        <xdr:cNvPr id="345" name="楕円 344">
          <a:extLst>
            <a:ext uri="{FF2B5EF4-FFF2-40B4-BE49-F238E27FC236}">
              <a16:creationId xmlns:a16="http://schemas.microsoft.com/office/drawing/2014/main" id="{7CEE1D65-FB07-4B1E-B003-E61FD39C50AA}"/>
            </a:ext>
          </a:extLst>
        </xdr:cNvPr>
        <xdr:cNvSpPr/>
      </xdr:nvSpPr>
      <xdr:spPr>
        <a:xfrm>
          <a:off x="9117012" y="13945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18504</xdr:rowOff>
    </xdr:from>
    <xdr:to>
      <xdr:col>46</xdr:col>
      <xdr:colOff>38100</xdr:colOff>
      <xdr:row>86</xdr:row>
      <xdr:rowOff>120104</xdr:rowOff>
    </xdr:to>
    <xdr:sp macro="" textlink="">
      <xdr:nvSpPr>
        <xdr:cNvPr id="346" name="楕円 345">
          <a:extLst>
            <a:ext uri="{FF2B5EF4-FFF2-40B4-BE49-F238E27FC236}">
              <a16:creationId xmlns:a16="http://schemas.microsoft.com/office/drawing/2014/main" id="{334F3B4B-188C-49A3-BE8E-5492D93BFA67}"/>
            </a:ext>
          </a:extLst>
        </xdr:cNvPr>
        <xdr:cNvSpPr/>
      </xdr:nvSpPr>
      <xdr:spPr>
        <a:xfrm>
          <a:off x="8275637" y="13944054"/>
          <a:ext cx="87313"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69304</xdr:rowOff>
    </xdr:from>
    <xdr:to>
      <xdr:col>50</xdr:col>
      <xdr:colOff>114300</xdr:colOff>
      <xdr:row>86</xdr:row>
      <xdr:rowOff>70943</xdr:rowOff>
    </xdr:to>
    <xdr:cxnSp macro="">
      <xdr:nvCxnSpPr>
        <xdr:cNvPr id="347" name="直線コネクタ 346">
          <a:extLst>
            <a:ext uri="{FF2B5EF4-FFF2-40B4-BE49-F238E27FC236}">
              <a16:creationId xmlns:a16="http://schemas.microsoft.com/office/drawing/2014/main" id="{A96B9371-857A-46B7-AFD2-443A8BF89714}"/>
            </a:ext>
          </a:extLst>
        </xdr:cNvPr>
        <xdr:cNvCxnSpPr/>
      </xdr:nvCxnSpPr>
      <xdr:spPr>
        <a:xfrm>
          <a:off x="8326437" y="13999616"/>
          <a:ext cx="836613" cy="1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18923</xdr:rowOff>
    </xdr:from>
    <xdr:to>
      <xdr:col>41</xdr:col>
      <xdr:colOff>101600</xdr:colOff>
      <xdr:row>86</xdr:row>
      <xdr:rowOff>120523</xdr:rowOff>
    </xdr:to>
    <xdr:sp macro="" textlink="">
      <xdr:nvSpPr>
        <xdr:cNvPr id="348" name="楕円 347">
          <a:extLst>
            <a:ext uri="{FF2B5EF4-FFF2-40B4-BE49-F238E27FC236}">
              <a16:creationId xmlns:a16="http://schemas.microsoft.com/office/drawing/2014/main" id="{C000585D-0E9A-49D2-8EEC-666EF75562D8}"/>
            </a:ext>
          </a:extLst>
        </xdr:cNvPr>
        <xdr:cNvSpPr/>
      </xdr:nvSpPr>
      <xdr:spPr>
        <a:xfrm>
          <a:off x="7419975" y="13944473"/>
          <a:ext cx="106362"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69304</xdr:rowOff>
    </xdr:from>
    <xdr:to>
      <xdr:col>45</xdr:col>
      <xdr:colOff>177800</xdr:colOff>
      <xdr:row>86</xdr:row>
      <xdr:rowOff>69723</xdr:rowOff>
    </xdr:to>
    <xdr:cxnSp macro="">
      <xdr:nvCxnSpPr>
        <xdr:cNvPr id="349" name="直線コネクタ 348">
          <a:extLst>
            <a:ext uri="{FF2B5EF4-FFF2-40B4-BE49-F238E27FC236}">
              <a16:creationId xmlns:a16="http://schemas.microsoft.com/office/drawing/2014/main" id="{A37E3EE5-509D-4D62-9BB7-0154A031E8A2}"/>
            </a:ext>
          </a:extLst>
        </xdr:cNvPr>
        <xdr:cNvCxnSpPr/>
      </xdr:nvCxnSpPr>
      <xdr:spPr>
        <a:xfrm flipV="1">
          <a:off x="7475537" y="13999616"/>
          <a:ext cx="85090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20486</xdr:rowOff>
    </xdr:from>
    <xdr:to>
      <xdr:col>36</xdr:col>
      <xdr:colOff>165100</xdr:colOff>
      <xdr:row>86</xdr:row>
      <xdr:rowOff>122086</xdr:rowOff>
    </xdr:to>
    <xdr:sp macro="" textlink="">
      <xdr:nvSpPr>
        <xdr:cNvPr id="350" name="楕円 349">
          <a:extLst>
            <a:ext uri="{FF2B5EF4-FFF2-40B4-BE49-F238E27FC236}">
              <a16:creationId xmlns:a16="http://schemas.microsoft.com/office/drawing/2014/main" id="{582E0BE7-E8E8-43AA-BB7D-B2FBB110B92D}"/>
            </a:ext>
          </a:extLst>
        </xdr:cNvPr>
        <xdr:cNvSpPr/>
      </xdr:nvSpPr>
      <xdr:spPr>
        <a:xfrm>
          <a:off x="6583362" y="1394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69723</xdr:rowOff>
    </xdr:from>
    <xdr:to>
      <xdr:col>41</xdr:col>
      <xdr:colOff>50800</xdr:colOff>
      <xdr:row>86</xdr:row>
      <xdr:rowOff>71286</xdr:rowOff>
    </xdr:to>
    <xdr:cxnSp macro="">
      <xdr:nvCxnSpPr>
        <xdr:cNvPr id="351" name="直線コネクタ 350">
          <a:extLst>
            <a:ext uri="{FF2B5EF4-FFF2-40B4-BE49-F238E27FC236}">
              <a16:creationId xmlns:a16="http://schemas.microsoft.com/office/drawing/2014/main" id="{54AD214E-C3E0-49FE-B5AD-AE83F8FAEBD1}"/>
            </a:ext>
          </a:extLst>
        </xdr:cNvPr>
        <xdr:cNvCxnSpPr/>
      </xdr:nvCxnSpPr>
      <xdr:spPr>
        <a:xfrm flipV="1">
          <a:off x="6629400" y="14000035"/>
          <a:ext cx="846137" cy="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105160</xdr:rowOff>
    </xdr:from>
    <xdr:ext cx="469744" cy="259045"/>
    <xdr:sp macro="" textlink="">
      <xdr:nvSpPr>
        <xdr:cNvPr id="352" name="n_1aveValue【公営住宅】&#10;一人当たり面積">
          <a:extLst>
            <a:ext uri="{FF2B5EF4-FFF2-40B4-BE49-F238E27FC236}">
              <a16:creationId xmlns:a16="http://schemas.microsoft.com/office/drawing/2014/main" id="{2945BD9F-8C1F-4FA9-BC5F-2989139D5971}"/>
            </a:ext>
          </a:extLst>
        </xdr:cNvPr>
        <xdr:cNvSpPr txBox="1"/>
      </xdr:nvSpPr>
      <xdr:spPr>
        <a:xfrm>
          <a:off x="8925002" y="1370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108018</xdr:rowOff>
    </xdr:from>
    <xdr:ext cx="469744" cy="259045"/>
    <xdr:sp macro="" textlink="">
      <xdr:nvSpPr>
        <xdr:cNvPr id="353" name="n_2aveValue【公営住宅】&#10;一人当たり面積">
          <a:extLst>
            <a:ext uri="{FF2B5EF4-FFF2-40B4-BE49-F238E27FC236}">
              <a16:creationId xmlns:a16="http://schemas.microsoft.com/office/drawing/2014/main" id="{D70A5B7F-577B-40DE-B561-21FD88413C1F}"/>
            </a:ext>
          </a:extLst>
        </xdr:cNvPr>
        <xdr:cNvSpPr txBox="1"/>
      </xdr:nvSpPr>
      <xdr:spPr>
        <a:xfrm>
          <a:off x="8096327" y="13714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106532</xdr:rowOff>
    </xdr:from>
    <xdr:ext cx="469744" cy="259045"/>
    <xdr:sp macro="" textlink="">
      <xdr:nvSpPr>
        <xdr:cNvPr id="354" name="n_3aveValue【公営住宅】&#10;一人当たり面積">
          <a:extLst>
            <a:ext uri="{FF2B5EF4-FFF2-40B4-BE49-F238E27FC236}">
              <a16:creationId xmlns:a16="http://schemas.microsoft.com/office/drawing/2014/main" id="{A196BAA6-30D3-473D-92DA-5765B6D9E910}"/>
            </a:ext>
          </a:extLst>
        </xdr:cNvPr>
        <xdr:cNvSpPr txBox="1"/>
      </xdr:nvSpPr>
      <xdr:spPr>
        <a:xfrm>
          <a:off x="7250189" y="1370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72241</xdr:rowOff>
    </xdr:from>
    <xdr:ext cx="469744" cy="259045"/>
    <xdr:sp macro="" textlink="">
      <xdr:nvSpPr>
        <xdr:cNvPr id="355" name="n_4aveValue【公営住宅】&#10;一人当たり面積">
          <a:extLst>
            <a:ext uri="{FF2B5EF4-FFF2-40B4-BE49-F238E27FC236}">
              <a16:creationId xmlns:a16="http://schemas.microsoft.com/office/drawing/2014/main" id="{3A403D91-827D-47AD-832B-C99323FB20AF}"/>
            </a:ext>
          </a:extLst>
        </xdr:cNvPr>
        <xdr:cNvSpPr txBox="1"/>
      </xdr:nvSpPr>
      <xdr:spPr>
        <a:xfrm>
          <a:off x="6408814" y="13678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112870</xdr:rowOff>
    </xdr:from>
    <xdr:ext cx="469744" cy="259045"/>
    <xdr:sp macro="" textlink="">
      <xdr:nvSpPr>
        <xdr:cNvPr id="356" name="n_1mainValue【公営住宅】&#10;一人当たり面積">
          <a:extLst>
            <a:ext uri="{FF2B5EF4-FFF2-40B4-BE49-F238E27FC236}">
              <a16:creationId xmlns:a16="http://schemas.microsoft.com/office/drawing/2014/main" id="{C2ACCFF0-EAB5-4403-96AE-1CC226CC5F1A}"/>
            </a:ext>
          </a:extLst>
        </xdr:cNvPr>
        <xdr:cNvSpPr txBox="1"/>
      </xdr:nvSpPr>
      <xdr:spPr>
        <a:xfrm>
          <a:off x="8925002" y="14038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111231</xdr:rowOff>
    </xdr:from>
    <xdr:ext cx="469744" cy="259045"/>
    <xdr:sp macro="" textlink="">
      <xdr:nvSpPr>
        <xdr:cNvPr id="357" name="n_2mainValue【公営住宅】&#10;一人当たり面積">
          <a:extLst>
            <a:ext uri="{FF2B5EF4-FFF2-40B4-BE49-F238E27FC236}">
              <a16:creationId xmlns:a16="http://schemas.microsoft.com/office/drawing/2014/main" id="{3EEC3DF5-9A7F-4295-85E7-4694C3D114DC}"/>
            </a:ext>
          </a:extLst>
        </xdr:cNvPr>
        <xdr:cNvSpPr txBox="1"/>
      </xdr:nvSpPr>
      <xdr:spPr>
        <a:xfrm>
          <a:off x="8096327" y="14041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111650</xdr:rowOff>
    </xdr:from>
    <xdr:ext cx="469744" cy="259045"/>
    <xdr:sp macro="" textlink="">
      <xdr:nvSpPr>
        <xdr:cNvPr id="358" name="n_3mainValue【公営住宅】&#10;一人当たり面積">
          <a:extLst>
            <a:ext uri="{FF2B5EF4-FFF2-40B4-BE49-F238E27FC236}">
              <a16:creationId xmlns:a16="http://schemas.microsoft.com/office/drawing/2014/main" id="{F9A69C79-19E1-4823-A93D-A7A2EDAFF7E7}"/>
            </a:ext>
          </a:extLst>
        </xdr:cNvPr>
        <xdr:cNvSpPr txBox="1"/>
      </xdr:nvSpPr>
      <xdr:spPr>
        <a:xfrm>
          <a:off x="7250189" y="14041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113213</xdr:rowOff>
    </xdr:from>
    <xdr:ext cx="469744" cy="259045"/>
    <xdr:sp macro="" textlink="">
      <xdr:nvSpPr>
        <xdr:cNvPr id="359" name="n_4mainValue【公営住宅】&#10;一人当たり面積">
          <a:extLst>
            <a:ext uri="{FF2B5EF4-FFF2-40B4-BE49-F238E27FC236}">
              <a16:creationId xmlns:a16="http://schemas.microsoft.com/office/drawing/2014/main" id="{1E014A7A-7EEB-40C7-B3CB-0259C4B06185}"/>
            </a:ext>
          </a:extLst>
        </xdr:cNvPr>
        <xdr:cNvSpPr txBox="1"/>
      </xdr:nvSpPr>
      <xdr:spPr>
        <a:xfrm>
          <a:off x="6408814" y="14038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0" name="正方形/長方形 359">
          <a:extLst>
            <a:ext uri="{FF2B5EF4-FFF2-40B4-BE49-F238E27FC236}">
              <a16:creationId xmlns:a16="http://schemas.microsoft.com/office/drawing/2014/main" id="{09075154-C5F7-4E1F-B3AC-8386F6E98B5D}"/>
            </a:ext>
          </a:extLst>
        </xdr:cNvPr>
        <xdr:cNvSpPr/>
      </xdr:nvSpPr>
      <xdr:spPr>
        <a:xfrm>
          <a:off x="723900" y="14754225"/>
          <a:ext cx="4495800" cy="61118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1" name="正方形/長方形 360">
          <a:extLst>
            <a:ext uri="{FF2B5EF4-FFF2-40B4-BE49-F238E27FC236}">
              <a16:creationId xmlns:a16="http://schemas.microsoft.com/office/drawing/2014/main" id="{CE413F01-509B-44DC-9065-0E7511110779}"/>
            </a:ext>
          </a:extLst>
        </xdr:cNvPr>
        <xdr:cNvSpPr/>
      </xdr:nvSpPr>
      <xdr:spPr>
        <a:xfrm>
          <a:off x="855662" y="153812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2" name="正方形/長方形 361">
          <a:extLst>
            <a:ext uri="{FF2B5EF4-FFF2-40B4-BE49-F238E27FC236}">
              <a16:creationId xmlns:a16="http://schemas.microsoft.com/office/drawing/2014/main" id="{EFB7E486-9722-4984-899E-CD2CCBF966CD}"/>
            </a:ext>
          </a:extLst>
        </xdr:cNvPr>
        <xdr:cNvSpPr/>
      </xdr:nvSpPr>
      <xdr:spPr>
        <a:xfrm>
          <a:off x="855662" y="15574962"/>
          <a:ext cx="14478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3" name="正方形/長方形 362">
          <a:extLst>
            <a:ext uri="{FF2B5EF4-FFF2-40B4-BE49-F238E27FC236}">
              <a16:creationId xmlns:a16="http://schemas.microsoft.com/office/drawing/2014/main" id="{25EAD00C-EB69-41F5-81D1-D3127147226C}"/>
            </a:ext>
          </a:extLst>
        </xdr:cNvPr>
        <xdr:cNvSpPr/>
      </xdr:nvSpPr>
      <xdr:spPr>
        <a:xfrm>
          <a:off x="1809750" y="153812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4" name="正方形/長方形 363">
          <a:extLst>
            <a:ext uri="{FF2B5EF4-FFF2-40B4-BE49-F238E27FC236}">
              <a16:creationId xmlns:a16="http://schemas.microsoft.com/office/drawing/2014/main" id="{3D5E9868-B00F-4034-A2AA-DD9DA0AD7BCC}"/>
            </a:ext>
          </a:extLst>
        </xdr:cNvPr>
        <xdr:cNvSpPr/>
      </xdr:nvSpPr>
      <xdr:spPr>
        <a:xfrm>
          <a:off x="1809750" y="15574962"/>
          <a:ext cx="14478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5" name="正方形/長方形 364">
          <a:extLst>
            <a:ext uri="{FF2B5EF4-FFF2-40B4-BE49-F238E27FC236}">
              <a16:creationId xmlns:a16="http://schemas.microsoft.com/office/drawing/2014/main" id="{0BDFC0BE-4CB3-47B6-A415-6242F7BE177C}"/>
            </a:ext>
          </a:extLst>
        </xdr:cNvPr>
        <xdr:cNvSpPr/>
      </xdr:nvSpPr>
      <xdr:spPr>
        <a:xfrm>
          <a:off x="2895600" y="153812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6" name="正方形/長方形 365">
          <a:extLst>
            <a:ext uri="{FF2B5EF4-FFF2-40B4-BE49-F238E27FC236}">
              <a16:creationId xmlns:a16="http://schemas.microsoft.com/office/drawing/2014/main" id="{B88FE276-0B32-42A2-9CAC-9250918869C1}"/>
            </a:ext>
          </a:extLst>
        </xdr:cNvPr>
        <xdr:cNvSpPr/>
      </xdr:nvSpPr>
      <xdr:spPr>
        <a:xfrm>
          <a:off x="2895600" y="15574962"/>
          <a:ext cx="14478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7" name="正方形/長方形 366">
          <a:extLst>
            <a:ext uri="{FF2B5EF4-FFF2-40B4-BE49-F238E27FC236}">
              <a16:creationId xmlns:a16="http://schemas.microsoft.com/office/drawing/2014/main" id="{87D43933-F259-4955-8229-A11EFE1ED884}"/>
            </a:ext>
          </a:extLst>
        </xdr:cNvPr>
        <xdr:cNvSpPr/>
      </xdr:nvSpPr>
      <xdr:spPr>
        <a:xfrm>
          <a:off x="723900" y="15840075"/>
          <a:ext cx="44958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68" name="テキスト ボックス 367">
          <a:extLst>
            <a:ext uri="{FF2B5EF4-FFF2-40B4-BE49-F238E27FC236}">
              <a16:creationId xmlns:a16="http://schemas.microsoft.com/office/drawing/2014/main" id="{680F3602-E99B-4A2E-8DC2-566B933CA31B}"/>
            </a:ext>
          </a:extLst>
        </xdr:cNvPr>
        <xdr:cNvSpPr txBox="1"/>
      </xdr:nvSpPr>
      <xdr:spPr>
        <a:xfrm>
          <a:off x="695325" y="1565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9" name="直線コネクタ 368">
          <a:extLst>
            <a:ext uri="{FF2B5EF4-FFF2-40B4-BE49-F238E27FC236}">
              <a16:creationId xmlns:a16="http://schemas.microsoft.com/office/drawing/2014/main" id="{27917256-A92A-4BFF-9857-81CCD311AAA8}"/>
            </a:ext>
          </a:extLst>
        </xdr:cNvPr>
        <xdr:cNvCxnSpPr/>
      </xdr:nvCxnSpPr>
      <xdr:spPr>
        <a:xfrm>
          <a:off x="723900" y="179927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70" name="テキスト ボックス 369">
          <a:extLst>
            <a:ext uri="{FF2B5EF4-FFF2-40B4-BE49-F238E27FC236}">
              <a16:creationId xmlns:a16="http://schemas.microsoft.com/office/drawing/2014/main" id="{F514DF48-FCA7-4FB0-B8D6-07DA1212F79C}"/>
            </a:ext>
          </a:extLst>
        </xdr:cNvPr>
        <xdr:cNvSpPr txBox="1"/>
      </xdr:nvSpPr>
      <xdr:spPr>
        <a:xfrm>
          <a:off x="285296" y="1786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71" name="直線コネクタ 370">
          <a:extLst>
            <a:ext uri="{FF2B5EF4-FFF2-40B4-BE49-F238E27FC236}">
              <a16:creationId xmlns:a16="http://schemas.microsoft.com/office/drawing/2014/main" id="{632D32E0-B59C-4382-96E3-29B85F612BA9}"/>
            </a:ext>
          </a:extLst>
        </xdr:cNvPr>
        <xdr:cNvCxnSpPr/>
      </xdr:nvCxnSpPr>
      <xdr:spPr>
        <a:xfrm>
          <a:off x="723900" y="17689966"/>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72" name="テキスト ボックス 371">
          <a:extLst>
            <a:ext uri="{FF2B5EF4-FFF2-40B4-BE49-F238E27FC236}">
              <a16:creationId xmlns:a16="http://schemas.microsoft.com/office/drawing/2014/main" id="{1AA2F396-9157-4019-9DD5-7935CE5C5B18}"/>
            </a:ext>
          </a:extLst>
        </xdr:cNvPr>
        <xdr:cNvSpPr txBox="1"/>
      </xdr:nvSpPr>
      <xdr:spPr>
        <a:xfrm>
          <a:off x="285296" y="175525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73" name="直線コネクタ 372">
          <a:extLst>
            <a:ext uri="{FF2B5EF4-FFF2-40B4-BE49-F238E27FC236}">
              <a16:creationId xmlns:a16="http://schemas.microsoft.com/office/drawing/2014/main" id="{36ED6BF5-B502-4F04-A91C-CDB875495965}"/>
            </a:ext>
          </a:extLst>
        </xdr:cNvPr>
        <xdr:cNvCxnSpPr/>
      </xdr:nvCxnSpPr>
      <xdr:spPr>
        <a:xfrm>
          <a:off x="723900" y="17382444"/>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74" name="テキスト ボックス 373">
          <a:extLst>
            <a:ext uri="{FF2B5EF4-FFF2-40B4-BE49-F238E27FC236}">
              <a16:creationId xmlns:a16="http://schemas.microsoft.com/office/drawing/2014/main" id="{E134AEEE-263E-45EC-842C-F23E130778AB}"/>
            </a:ext>
          </a:extLst>
        </xdr:cNvPr>
        <xdr:cNvSpPr txBox="1"/>
      </xdr:nvSpPr>
      <xdr:spPr>
        <a:xfrm>
          <a:off x="354178" y="1724974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75" name="直線コネクタ 374">
          <a:extLst>
            <a:ext uri="{FF2B5EF4-FFF2-40B4-BE49-F238E27FC236}">
              <a16:creationId xmlns:a16="http://schemas.microsoft.com/office/drawing/2014/main" id="{46E2F305-8243-446E-94D8-97A5BFBC71DC}"/>
            </a:ext>
          </a:extLst>
        </xdr:cNvPr>
        <xdr:cNvCxnSpPr/>
      </xdr:nvCxnSpPr>
      <xdr:spPr>
        <a:xfrm>
          <a:off x="723900" y="17070161"/>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76" name="テキスト ボックス 375">
          <a:extLst>
            <a:ext uri="{FF2B5EF4-FFF2-40B4-BE49-F238E27FC236}">
              <a16:creationId xmlns:a16="http://schemas.microsoft.com/office/drawing/2014/main" id="{C40CECAF-66E9-4B80-ADC8-CCB20A3C8EBB}"/>
            </a:ext>
          </a:extLst>
        </xdr:cNvPr>
        <xdr:cNvSpPr txBox="1"/>
      </xdr:nvSpPr>
      <xdr:spPr>
        <a:xfrm>
          <a:off x="354178" y="169374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77" name="直線コネクタ 376">
          <a:extLst>
            <a:ext uri="{FF2B5EF4-FFF2-40B4-BE49-F238E27FC236}">
              <a16:creationId xmlns:a16="http://schemas.microsoft.com/office/drawing/2014/main" id="{06EF8300-C567-42AD-88FE-41B9005B61B1}"/>
            </a:ext>
          </a:extLst>
        </xdr:cNvPr>
        <xdr:cNvCxnSpPr/>
      </xdr:nvCxnSpPr>
      <xdr:spPr>
        <a:xfrm>
          <a:off x="723900" y="16762639"/>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78" name="テキスト ボックス 377">
          <a:extLst>
            <a:ext uri="{FF2B5EF4-FFF2-40B4-BE49-F238E27FC236}">
              <a16:creationId xmlns:a16="http://schemas.microsoft.com/office/drawing/2014/main" id="{05C3BFD4-9625-42D6-86FD-3FE21075804F}"/>
            </a:ext>
          </a:extLst>
        </xdr:cNvPr>
        <xdr:cNvSpPr txBox="1"/>
      </xdr:nvSpPr>
      <xdr:spPr>
        <a:xfrm>
          <a:off x="354178" y="166299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79" name="直線コネクタ 378">
          <a:extLst>
            <a:ext uri="{FF2B5EF4-FFF2-40B4-BE49-F238E27FC236}">
              <a16:creationId xmlns:a16="http://schemas.microsoft.com/office/drawing/2014/main" id="{719ED503-39B2-496F-858C-C94AB426E3DE}"/>
            </a:ext>
          </a:extLst>
        </xdr:cNvPr>
        <xdr:cNvCxnSpPr/>
      </xdr:nvCxnSpPr>
      <xdr:spPr>
        <a:xfrm>
          <a:off x="723900" y="1645988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80" name="テキスト ボックス 379">
          <a:extLst>
            <a:ext uri="{FF2B5EF4-FFF2-40B4-BE49-F238E27FC236}">
              <a16:creationId xmlns:a16="http://schemas.microsoft.com/office/drawing/2014/main" id="{C9879DD2-079B-4221-BEC6-5E5CC27B494B}"/>
            </a:ext>
          </a:extLst>
        </xdr:cNvPr>
        <xdr:cNvSpPr txBox="1"/>
      </xdr:nvSpPr>
      <xdr:spPr>
        <a:xfrm>
          <a:off x="354178" y="163271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81" name="直線コネクタ 380">
          <a:extLst>
            <a:ext uri="{FF2B5EF4-FFF2-40B4-BE49-F238E27FC236}">
              <a16:creationId xmlns:a16="http://schemas.microsoft.com/office/drawing/2014/main" id="{85A7D4B4-3B79-4496-B2D9-72DD5C3CCE08}"/>
            </a:ext>
          </a:extLst>
        </xdr:cNvPr>
        <xdr:cNvCxnSpPr/>
      </xdr:nvCxnSpPr>
      <xdr:spPr>
        <a:xfrm>
          <a:off x="723900" y="16152358"/>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82" name="テキスト ボックス 381">
          <a:extLst>
            <a:ext uri="{FF2B5EF4-FFF2-40B4-BE49-F238E27FC236}">
              <a16:creationId xmlns:a16="http://schemas.microsoft.com/office/drawing/2014/main" id="{8CFE66F8-93F3-4237-8BB2-5475BB958D9A}"/>
            </a:ext>
          </a:extLst>
        </xdr:cNvPr>
        <xdr:cNvSpPr txBox="1"/>
      </xdr:nvSpPr>
      <xdr:spPr>
        <a:xfrm>
          <a:off x="408773" y="16019660"/>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3" name="直線コネクタ 382">
          <a:extLst>
            <a:ext uri="{FF2B5EF4-FFF2-40B4-BE49-F238E27FC236}">
              <a16:creationId xmlns:a16="http://schemas.microsoft.com/office/drawing/2014/main" id="{237B2C87-07BD-46C5-A54C-AAEDE39CC6DE}"/>
            </a:ext>
          </a:extLst>
        </xdr:cNvPr>
        <xdr:cNvCxnSpPr/>
      </xdr:nvCxnSpPr>
      <xdr:spPr>
        <a:xfrm>
          <a:off x="723900" y="158400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港湾・漁港】&#10;有形固定資産減価償却率グラフ枠">
          <a:extLst>
            <a:ext uri="{FF2B5EF4-FFF2-40B4-BE49-F238E27FC236}">
              <a16:creationId xmlns:a16="http://schemas.microsoft.com/office/drawing/2014/main" id="{64A5549C-CC11-4330-85D3-ECB569E2FCBC}"/>
            </a:ext>
          </a:extLst>
        </xdr:cNvPr>
        <xdr:cNvSpPr/>
      </xdr:nvSpPr>
      <xdr:spPr>
        <a:xfrm>
          <a:off x="723900" y="15840075"/>
          <a:ext cx="44958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35379</xdr:rowOff>
    </xdr:to>
    <xdr:cxnSp macro="">
      <xdr:nvCxnSpPr>
        <xdr:cNvPr id="385" name="直線コネクタ 384">
          <a:extLst>
            <a:ext uri="{FF2B5EF4-FFF2-40B4-BE49-F238E27FC236}">
              <a16:creationId xmlns:a16="http://schemas.microsoft.com/office/drawing/2014/main" id="{35FB21EA-9795-4C67-86C4-DA0DFDAA1AA2}"/>
            </a:ext>
          </a:extLst>
        </xdr:cNvPr>
        <xdr:cNvCxnSpPr/>
      </xdr:nvCxnSpPr>
      <xdr:spPr>
        <a:xfrm flipV="1">
          <a:off x="4411027" y="16268700"/>
          <a:ext cx="0" cy="1421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86" name="【港湾・漁港】&#10;有形固定資産減価償却率最小値テキスト">
          <a:extLst>
            <a:ext uri="{FF2B5EF4-FFF2-40B4-BE49-F238E27FC236}">
              <a16:creationId xmlns:a16="http://schemas.microsoft.com/office/drawing/2014/main" id="{3F511885-7647-42A8-B1EA-FD31B38B519E}"/>
            </a:ext>
          </a:extLst>
        </xdr:cNvPr>
        <xdr:cNvSpPr txBox="1"/>
      </xdr:nvSpPr>
      <xdr:spPr>
        <a:xfrm>
          <a:off x="4449762" y="17689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87" name="直線コネクタ 386">
          <a:extLst>
            <a:ext uri="{FF2B5EF4-FFF2-40B4-BE49-F238E27FC236}">
              <a16:creationId xmlns:a16="http://schemas.microsoft.com/office/drawing/2014/main" id="{2B310563-9B3C-4C3E-84AA-E72753C72EED}"/>
            </a:ext>
          </a:extLst>
        </xdr:cNvPr>
        <xdr:cNvCxnSpPr/>
      </xdr:nvCxnSpPr>
      <xdr:spPr>
        <a:xfrm>
          <a:off x="4332287" y="17689966"/>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340478" cy="259045"/>
    <xdr:sp macro="" textlink="">
      <xdr:nvSpPr>
        <xdr:cNvPr id="388" name="【港湾・漁港】&#10;有形固定資産減価償却率最大値テキスト">
          <a:extLst>
            <a:ext uri="{FF2B5EF4-FFF2-40B4-BE49-F238E27FC236}">
              <a16:creationId xmlns:a16="http://schemas.microsoft.com/office/drawing/2014/main" id="{4B157F41-C14B-4A10-98A9-62F9C7580047}"/>
            </a:ext>
          </a:extLst>
        </xdr:cNvPr>
        <xdr:cNvSpPr txBox="1"/>
      </xdr:nvSpPr>
      <xdr:spPr>
        <a:xfrm>
          <a:off x="4449762" y="1605821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389" name="直線コネクタ 388">
          <a:extLst>
            <a:ext uri="{FF2B5EF4-FFF2-40B4-BE49-F238E27FC236}">
              <a16:creationId xmlns:a16="http://schemas.microsoft.com/office/drawing/2014/main" id="{282D85C9-D2E7-4AD2-83D5-1D3198BBD507}"/>
            </a:ext>
          </a:extLst>
        </xdr:cNvPr>
        <xdr:cNvCxnSpPr/>
      </xdr:nvCxnSpPr>
      <xdr:spPr>
        <a:xfrm>
          <a:off x="4332287" y="16268700"/>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137721</xdr:rowOff>
    </xdr:from>
    <xdr:ext cx="405111" cy="259045"/>
    <xdr:sp macro="" textlink="">
      <xdr:nvSpPr>
        <xdr:cNvPr id="390" name="【港湾・漁港】&#10;有形固定資産減価償却率平均値テキスト">
          <a:extLst>
            <a:ext uri="{FF2B5EF4-FFF2-40B4-BE49-F238E27FC236}">
              <a16:creationId xmlns:a16="http://schemas.microsoft.com/office/drawing/2014/main" id="{9DB1FE0B-33C7-4655-99AD-A7E22A642368}"/>
            </a:ext>
          </a:extLst>
        </xdr:cNvPr>
        <xdr:cNvSpPr txBox="1"/>
      </xdr:nvSpPr>
      <xdr:spPr>
        <a:xfrm>
          <a:off x="4449762" y="171446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159294</xdr:rowOff>
    </xdr:from>
    <xdr:to>
      <xdr:col>24</xdr:col>
      <xdr:colOff>114300</xdr:colOff>
      <xdr:row>106</xdr:row>
      <xdr:rowOff>89444</xdr:rowOff>
    </xdr:to>
    <xdr:sp macro="" textlink="">
      <xdr:nvSpPr>
        <xdr:cNvPr id="391" name="フローチャート: 判断 390">
          <a:extLst>
            <a:ext uri="{FF2B5EF4-FFF2-40B4-BE49-F238E27FC236}">
              <a16:creationId xmlns:a16="http://schemas.microsoft.com/office/drawing/2014/main" id="{447B368B-3087-43AE-BA37-7261F3021A50}"/>
            </a:ext>
          </a:extLst>
        </xdr:cNvPr>
        <xdr:cNvSpPr/>
      </xdr:nvSpPr>
      <xdr:spPr>
        <a:xfrm>
          <a:off x="4360862" y="17166181"/>
          <a:ext cx="96838"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167458</xdr:rowOff>
    </xdr:from>
    <xdr:to>
      <xdr:col>20</xdr:col>
      <xdr:colOff>38100</xdr:colOff>
      <xdr:row>106</xdr:row>
      <xdr:rowOff>97608</xdr:rowOff>
    </xdr:to>
    <xdr:sp macro="" textlink="">
      <xdr:nvSpPr>
        <xdr:cNvPr id="392" name="フローチャート: 判断 391">
          <a:extLst>
            <a:ext uri="{FF2B5EF4-FFF2-40B4-BE49-F238E27FC236}">
              <a16:creationId xmlns:a16="http://schemas.microsoft.com/office/drawing/2014/main" id="{327EF38F-4FE1-41B8-B1DF-CE17EF8362E6}"/>
            </a:ext>
          </a:extLst>
        </xdr:cNvPr>
        <xdr:cNvSpPr/>
      </xdr:nvSpPr>
      <xdr:spPr>
        <a:xfrm>
          <a:off x="3570287" y="17164820"/>
          <a:ext cx="87313"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120106</xdr:rowOff>
    </xdr:from>
    <xdr:to>
      <xdr:col>15</xdr:col>
      <xdr:colOff>101600</xdr:colOff>
      <xdr:row>106</xdr:row>
      <xdr:rowOff>50256</xdr:rowOff>
    </xdr:to>
    <xdr:sp macro="" textlink="">
      <xdr:nvSpPr>
        <xdr:cNvPr id="393" name="フローチャート: 判断 392">
          <a:extLst>
            <a:ext uri="{FF2B5EF4-FFF2-40B4-BE49-F238E27FC236}">
              <a16:creationId xmlns:a16="http://schemas.microsoft.com/office/drawing/2014/main" id="{5191DAE6-0D48-430F-B57E-FA231768A3DD}"/>
            </a:ext>
          </a:extLst>
        </xdr:cNvPr>
        <xdr:cNvSpPr/>
      </xdr:nvSpPr>
      <xdr:spPr>
        <a:xfrm>
          <a:off x="2714625" y="17126993"/>
          <a:ext cx="10636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77651</xdr:rowOff>
    </xdr:from>
    <xdr:to>
      <xdr:col>10</xdr:col>
      <xdr:colOff>165100</xdr:colOff>
      <xdr:row>106</xdr:row>
      <xdr:rowOff>7801</xdr:rowOff>
    </xdr:to>
    <xdr:sp macro="" textlink="">
      <xdr:nvSpPr>
        <xdr:cNvPr id="394" name="フローチャート: 判断 393">
          <a:extLst>
            <a:ext uri="{FF2B5EF4-FFF2-40B4-BE49-F238E27FC236}">
              <a16:creationId xmlns:a16="http://schemas.microsoft.com/office/drawing/2014/main" id="{0A7CD45D-2CC8-49F0-97D4-21B46697B2EB}"/>
            </a:ext>
          </a:extLst>
        </xdr:cNvPr>
        <xdr:cNvSpPr/>
      </xdr:nvSpPr>
      <xdr:spPr>
        <a:xfrm>
          <a:off x="1878012" y="17079776"/>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111942</xdr:rowOff>
    </xdr:from>
    <xdr:to>
      <xdr:col>6</xdr:col>
      <xdr:colOff>38100</xdr:colOff>
      <xdr:row>106</xdr:row>
      <xdr:rowOff>42092</xdr:rowOff>
    </xdr:to>
    <xdr:sp macro="" textlink="">
      <xdr:nvSpPr>
        <xdr:cNvPr id="395" name="フローチャート: 判断 394">
          <a:extLst>
            <a:ext uri="{FF2B5EF4-FFF2-40B4-BE49-F238E27FC236}">
              <a16:creationId xmlns:a16="http://schemas.microsoft.com/office/drawing/2014/main" id="{D7C5189B-EE6E-4DCD-B874-77F55801B177}"/>
            </a:ext>
          </a:extLst>
        </xdr:cNvPr>
        <xdr:cNvSpPr/>
      </xdr:nvSpPr>
      <xdr:spPr>
        <a:xfrm>
          <a:off x="1036637" y="17114067"/>
          <a:ext cx="87313"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6" name="テキスト ボックス 395">
          <a:extLst>
            <a:ext uri="{FF2B5EF4-FFF2-40B4-BE49-F238E27FC236}">
              <a16:creationId xmlns:a16="http://schemas.microsoft.com/office/drawing/2014/main" id="{6C0BC102-7F33-4D72-A7D3-2E3C3306512E}"/>
            </a:ext>
          </a:extLst>
        </xdr:cNvPr>
        <xdr:cNvSpPr txBox="1"/>
      </xdr:nvSpPr>
      <xdr:spPr>
        <a:xfrm>
          <a:off x="4230687"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7" name="テキスト ボックス 396">
          <a:extLst>
            <a:ext uri="{FF2B5EF4-FFF2-40B4-BE49-F238E27FC236}">
              <a16:creationId xmlns:a16="http://schemas.microsoft.com/office/drawing/2014/main" id="{5FDAE1EB-663C-4DC4-BA72-2D0382F36416}"/>
            </a:ext>
          </a:extLst>
        </xdr:cNvPr>
        <xdr:cNvSpPr txBox="1"/>
      </xdr:nvSpPr>
      <xdr:spPr>
        <a:xfrm>
          <a:off x="3440112"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id="{42164BBF-5794-4A65-B353-C1B54BE2C522}"/>
            </a:ext>
          </a:extLst>
        </xdr:cNvPr>
        <xdr:cNvSpPr txBox="1"/>
      </xdr:nvSpPr>
      <xdr:spPr>
        <a:xfrm>
          <a:off x="2589212"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99" name="テキスト ボックス 398">
          <a:extLst>
            <a:ext uri="{FF2B5EF4-FFF2-40B4-BE49-F238E27FC236}">
              <a16:creationId xmlns:a16="http://schemas.microsoft.com/office/drawing/2014/main" id="{8BF6736E-4D13-4148-A070-22FFB3D845DB}"/>
            </a:ext>
          </a:extLst>
        </xdr:cNvPr>
        <xdr:cNvSpPr txBox="1"/>
      </xdr:nvSpPr>
      <xdr:spPr>
        <a:xfrm>
          <a:off x="1743075"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0" name="テキスト ボックス 399">
          <a:extLst>
            <a:ext uri="{FF2B5EF4-FFF2-40B4-BE49-F238E27FC236}">
              <a16:creationId xmlns:a16="http://schemas.microsoft.com/office/drawing/2014/main" id="{0ECB5040-D303-4261-AD1E-CF6A750725FB}"/>
            </a:ext>
          </a:extLst>
        </xdr:cNvPr>
        <xdr:cNvSpPr txBox="1"/>
      </xdr:nvSpPr>
      <xdr:spPr>
        <a:xfrm>
          <a:off x="906462"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170724</xdr:rowOff>
    </xdr:from>
    <xdr:to>
      <xdr:col>20</xdr:col>
      <xdr:colOff>38100</xdr:colOff>
      <xdr:row>107</xdr:row>
      <xdr:rowOff>100874</xdr:rowOff>
    </xdr:to>
    <xdr:sp macro="" textlink="">
      <xdr:nvSpPr>
        <xdr:cNvPr id="401" name="楕円 400">
          <a:extLst>
            <a:ext uri="{FF2B5EF4-FFF2-40B4-BE49-F238E27FC236}">
              <a16:creationId xmlns:a16="http://schemas.microsoft.com/office/drawing/2014/main" id="{95B1BB4A-CA80-4344-A3C9-898F8452CCF1}"/>
            </a:ext>
          </a:extLst>
        </xdr:cNvPr>
        <xdr:cNvSpPr/>
      </xdr:nvSpPr>
      <xdr:spPr>
        <a:xfrm>
          <a:off x="3570287" y="17325249"/>
          <a:ext cx="87313"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107</xdr:row>
      <xdr:rowOff>12337</xdr:rowOff>
    </xdr:from>
    <xdr:to>
      <xdr:col>15</xdr:col>
      <xdr:colOff>101600</xdr:colOff>
      <xdr:row>107</xdr:row>
      <xdr:rowOff>113937</xdr:rowOff>
    </xdr:to>
    <xdr:sp macro="" textlink="">
      <xdr:nvSpPr>
        <xdr:cNvPr id="402" name="楕円 401">
          <a:extLst>
            <a:ext uri="{FF2B5EF4-FFF2-40B4-BE49-F238E27FC236}">
              <a16:creationId xmlns:a16="http://schemas.microsoft.com/office/drawing/2014/main" id="{F550070C-437D-4D54-AFC3-2D3A3FF98116}"/>
            </a:ext>
          </a:extLst>
        </xdr:cNvPr>
        <xdr:cNvSpPr/>
      </xdr:nvSpPr>
      <xdr:spPr>
        <a:xfrm>
          <a:off x="2714625" y="17343074"/>
          <a:ext cx="106362"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50074</xdr:rowOff>
    </xdr:from>
    <xdr:to>
      <xdr:col>19</xdr:col>
      <xdr:colOff>177800</xdr:colOff>
      <xdr:row>107</xdr:row>
      <xdr:rowOff>63137</xdr:rowOff>
    </xdr:to>
    <xdr:cxnSp macro="">
      <xdr:nvCxnSpPr>
        <xdr:cNvPr id="403" name="直線コネクタ 402">
          <a:extLst>
            <a:ext uri="{FF2B5EF4-FFF2-40B4-BE49-F238E27FC236}">
              <a16:creationId xmlns:a16="http://schemas.microsoft.com/office/drawing/2014/main" id="{6E2C9724-1328-4254-884D-5A8327C050A2}"/>
            </a:ext>
          </a:extLst>
        </xdr:cNvPr>
        <xdr:cNvCxnSpPr/>
      </xdr:nvCxnSpPr>
      <xdr:spPr>
        <a:xfrm flipV="1">
          <a:off x="2770187" y="17380811"/>
          <a:ext cx="8509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4173</xdr:rowOff>
    </xdr:from>
    <xdr:to>
      <xdr:col>10</xdr:col>
      <xdr:colOff>165100</xdr:colOff>
      <xdr:row>107</xdr:row>
      <xdr:rowOff>105773</xdr:rowOff>
    </xdr:to>
    <xdr:sp macro="" textlink="">
      <xdr:nvSpPr>
        <xdr:cNvPr id="404" name="楕円 403">
          <a:extLst>
            <a:ext uri="{FF2B5EF4-FFF2-40B4-BE49-F238E27FC236}">
              <a16:creationId xmlns:a16="http://schemas.microsoft.com/office/drawing/2014/main" id="{F147D0FB-F96D-4D8E-97D4-C850722B6463}"/>
            </a:ext>
          </a:extLst>
        </xdr:cNvPr>
        <xdr:cNvSpPr/>
      </xdr:nvSpPr>
      <xdr:spPr>
        <a:xfrm>
          <a:off x="1878012" y="17334910"/>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54973</xdr:rowOff>
    </xdr:from>
    <xdr:to>
      <xdr:col>15</xdr:col>
      <xdr:colOff>50800</xdr:colOff>
      <xdr:row>107</xdr:row>
      <xdr:rowOff>63137</xdr:rowOff>
    </xdr:to>
    <xdr:cxnSp macro="">
      <xdr:nvCxnSpPr>
        <xdr:cNvPr id="405" name="直線コネクタ 404">
          <a:extLst>
            <a:ext uri="{FF2B5EF4-FFF2-40B4-BE49-F238E27FC236}">
              <a16:creationId xmlns:a16="http://schemas.microsoft.com/office/drawing/2014/main" id="{9B01AA00-6510-4830-9399-771FBFFDB76C}"/>
            </a:ext>
          </a:extLst>
        </xdr:cNvPr>
        <xdr:cNvCxnSpPr/>
      </xdr:nvCxnSpPr>
      <xdr:spPr>
        <a:xfrm>
          <a:off x="1924050" y="17380948"/>
          <a:ext cx="846137" cy="1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170724</xdr:rowOff>
    </xdr:from>
    <xdr:to>
      <xdr:col>6</xdr:col>
      <xdr:colOff>38100</xdr:colOff>
      <xdr:row>107</xdr:row>
      <xdr:rowOff>100874</xdr:rowOff>
    </xdr:to>
    <xdr:sp macro="" textlink="">
      <xdr:nvSpPr>
        <xdr:cNvPr id="406" name="楕円 405">
          <a:extLst>
            <a:ext uri="{FF2B5EF4-FFF2-40B4-BE49-F238E27FC236}">
              <a16:creationId xmlns:a16="http://schemas.microsoft.com/office/drawing/2014/main" id="{2A0FA165-B8F4-4715-AC6E-E7227ED4AB13}"/>
            </a:ext>
          </a:extLst>
        </xdr:cNvPr>
        <xdr:cNvSpPr/>
      </xdr:nvSpPr>
      <xdr:spPr>
        <a:xfrm>
          <a:off x="1036637" y="17325249"/>
          <a:ext cx="87313"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50074</xdr:rowOff>
    </xdr:from>
    <xdr:to>
      <xdr:col>10</xdr:col>
      <xdr:colOff>114300</xdr:colOff>
      <xdr:row>107</xdr:row>
      <xdr:rowOff>54973</xdr:rowOff>
    </xdr:to>
    <xdr:cxnSp macro="">
      <xdr:nvCxnSpPr>
        <xdr:cNvPr id="407" name="直線コネクタ 406">
          <a:extLst>
            <a:ext uri="{FF2B5EF4-FFF2-40B4-BE49-F238E27FC236}">
              <a16:creationId xmlns:a16="http://schemas.microsoft.com/office/drawing/2014/main" id="{3EBCB8FB-E908-47AA-9AE4-F3AF7F4411DA}"/>
            </a:ext>
          </a:extLst>
        </xdr:cNvPr>
        <xdr:cNvCxnSpPr/>
      </xdr:nvCxnSpPr>
      <xdr:spPr>
        <a:xfrm>
          <a:off x="1087437" y="17380811"/>
          <a:ext cx="836613"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114135</xdr:rowOff>
    </xdr:from>
    <xdr:ext cx="405111" cy="259045"/>
    <xdr:sp macro="" textlink="">
      <xdr:nvSpPr>
        <xdr:cNvPr id="408" name="n_1aveValue【港湾・漁港】&#10;有形固定資産減価償却率">
          <a:extLst>
            <a:ext uri="{FF2B5EF4-FFF2-40B4-BE49-F238E27FC236}">
              <a16:creationId xmlns:a16="http://schemas.microsoft.com/office/drawing/2014/main" id="{48751172-DD07-4D69-A56F-97ACC882378F}"/>
            </a:ext>
          </a:extLst>
        </xdr:cNvPr>
        <xdr:cNvSpPr txBox="1"/>
      </xdr:nvSpPr>
      <xdr:spPr>
        <a:xfrm>
          <a:off x="3410594" y="169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66783</xdr:rowOff>
    </xdr:from>
    <xdr:ext cx="405111" cy="259045"/>
    <xdr:sp macro="" textlink="">
      <xdr:nvSpPr>
        <xdr:cNvPr id="409" name="n_2aveValue【港湾・漁港】&#10;有形固定資産減価償却率">
          <a:extLst>
            <a:ext uri="{FF2B5EF4-FFF2-40B4-BE49-F238E27FC236}">
              <a16:creationId xmlns:a16="http://schemas.microsoft.com/office/drawing/2014/main" id="{32EE841B-8E2B-4BF5-80F7-EA863368EE78}"/>
            </a:ext>
          </a:extLst>
        </xdr:cNvPr>
        <xdr:cNvSpPr txBox="1"/>
      </xdr:nvSpPr>
      <xdr:spPr>
        <a:xfrm>
          <a:off x="2572394" y="16906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24328</xdr:rowOff>
    </xdr:from>
    <xdr:ext cx="405111" cy="259045"/>
    <xdr:sp macro="" textlink="">
      <xdr:nvSpPr>
        <xdr:cNvPr id="410" name="n_3aveValue【港湾・漁港】&#10;有形固定資産減価償却率">
          <a:extLst>
            <a:ext uri="{FF2B5EF4-FFF2-40B4-BE49-F238E27FC236}">
              <a16:creationId xmlns:a16="http://schemas.microsoft.com/office/drawing/2014/main" id="{09B772B9-CCDE-4372-B35A-D25042AFF0AE}"/>
            </a:ext>
          </a:extLst>
        </xdr:cNvPr>
        <xdr:cNvSpPr txBox="1"/>
      </xdr:nvSpPr>
      <xdr:spPr>
        <a:xfrm>
          <a:off x="1735781" y="16869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58619</xdr:rowOff>
    </xdr:from>
    <xdr:ext cx="405111" cy="259045"/>
    <xdr:sp macro="" textlink="">
      <xdr:nvSpPr>
        <xdr:cNvPr id="411" name="n_4aveValue【港湾・漁港】&#10;有形固定資産減価償却率">
          <a:extLst>
            <a:ext uri="{FF2B5EF4-FFF2-40B4-BE49-F238E27FC236}">
              <a16:creationId xmlns:a16="http://schemas.microsoft.com/office/drawing/2014/main" id="{7047540B-B894-408A-B56E-22C06B16BCDB}"/>
            </a:ext>
          </a:extLst>
        </xdr:cNvPr>
        <xdr:cNvSpPr txBox="1"/>
      </xdr:nvSpPr>
      <xdr:spPr>
        <a:xfrm>
          <a:off x="894406" y="16898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92001</xdr:rowOff>
    </xdr:from>
    <xdr:ext cx="405111" cy="259045"/>
    <xdr:sp macro="" textlink="">
      <xdr:nvSpPr>
        <xdr:cNvPr id="412" name="n_1mainValue【港湾・漁港】&#10;有形固定資産減価償却率">
          <a:extLst>
            <a:ext uri="{FF2B5EF4-FFF2-40B4-BE49-F238E27FC236}">
              <a16:creationId xmlns:a16="http://schemas.microsoft.com/office/drawing/2014/main" id="{F7A53571-4B61-49D6-96F9-49A36928DA1A}"/>
            </a:ext>
          </a:extLst>
        </xdr:cNvPr>
        <xdr:cNvSpPr txBox="1"/>
      </xdr:nvSpPr>
      <xdr:spPr>
        <a:xfrm>
          <a:off x="3410594" y="1742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105064</xdr:rowOff>
    </xdr:from>
    <xdr:ext cx="405111" cy="259045"/>
    <xdr:sp macro="" textlink="">
      <xdr:nvSpPr>
        <xdr:cNvPr id="413" name="n_2mainValue【港湾・漁港】&#10;有形固定資産減価償却率">
          <a:extLst>
            <a:ext uri="{FF2B5EF4-FFF2-40B4-BE49-F238E27FC236}">
              <a16:creationId xmlns:a16="http://schemas.microsoft.com/office/drawing/2014/main" id="{CDAD801B-5274-436F-BE60-48EF271D4278}"/>
            </a:ext>
          </a:extLst>
        </xdr:cNvPr>
        <xdr:cNvSpPr txBox="1"/>
      </xdr:nvSpPr>
      <xdr:spPr>
        <a:xfrm>
          <a:off x="2572394" y="17431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96900</xdr:rowOff>
    </xdr:from>
    <xdr:ext cx="405111" cy="259045"/>
    <xdr:sp macro="" textlink="">
      <xdr:nvSpPr>
        <xdr:cNvPr id="414" name="n_3mainValue【港湾・漁港】&#10;有形固定資産減価償却率">
          <a:extLst>
            <a:ext uri="{FF2B5EF4-FFF2-40B4-BE49-F238E27FC236}">
              <a16:creationId xmlns:a16="http://schemas.microsoft.com/office/drawing/2014/main" id="{E5E31543-14B6-4B04-A971-004ADAF4787C}"/>
            </a:ext>
          </a:extLst>
        </xdr:cNvPr>
        <xdr:cNvSpPr txBox="1"/>
      </xdr:nvSpPr>
      <xdr:spPr>
        <a:xfrm>
          <a:off x="1735781" y="17422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92001</xdr:rowOff>
    </xdr:from>
    <xdr:ext cx="405111" cy="259045"/>
    <xdr:sp macro="" textlink="">
      <xdr:nvSpPr>
        <xdr:cNvPr id="415" name="n_4mainValue【港湾・漁港】&#10;有形固定資産減価償却率">
          <a:extLst>
            <a:ext uri="{FF2B5EF4-FFF2-40B4-BE49-F238E27FC236}">
              <a16:creationId xmlns:a16="http://schemas.microsoft.com/office/drawing/2014/main" id="{C0E15E9A-BABD-4DA8-BD5C-8877B0704E67}"/>
            </a:ext>
          </a:extLst>
        </xdr:cNvPr>
        <xdr:cNvSpPr txBox="1"/>
      </xdr:nvSpPr>
      <xdr:spPr>
        <a:xfrm>
          <a:off x="894406" y="1742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6" name="正方形/長方形 415">
          <a:extLst>
            <a:ext uri="{FF2B5EF4-FFF2-40B4-BE49-F238E27FC236}">
              <a16:creationId xmlns:a16="http://schemas.microsoft.com/office/drawing/2014/main" id="{34192A07-A99A-4233-BD60-2A9B47BC00A0}"/>
            </a:ext>
          </a:extLst>
        </xdr:cNvPr>
        <xdr:cNvSpPr/>
      </xdr:nvSpPr>
      <xdr:spPr>
        <a:xfrm>
          <a:off x="6284912" y="14754225"/>
          <a:ext cx="4486275" cy="61118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7" name="正方形/長方形 416">
          <a:extLst>
            <a:ext uri="{FF2B5EF4-FFF2-40B4-BE49-F238E27FC236}">
              <a16:creationId xmlns:a16="http://schemas.microsoft.com/office/drawing/2014/main" id="{0726B46E-4878-463F-83BE-FDA30C72D027}"/>
            </a:ext>
          </a:extLst>
        </xdr:cNvPr>
        <xdr:cNvSpPr/>
      </xdr:nvSpPr>
      <xdr:spPr>
        <a:xfrm>
          <a:off x="6402387" y="153812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18" name="正方形/長方形 417">
          <a:extLst>
            <a:ext uri="{FF2B5EF4-FFF2-40B4-BE49-F238E27FC236}">
              <a16:creationId xmlns:a16="http://schemas.microsoft.com/office/drawing/2014/main" id="{CFAFB621-840E-41E0-91EB-AB2CA06AE279}"/>
            </a:ext>
          </a:extLst>
        </xdr:cNvPr>
        <xdr:cNvSpPr/>
      </xdr:nvSpPr>
      <xdr:spPr>
        <a:xfrm>
          <a:off x="6402387" y="15574962"/>
          <a:ext cx="14478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19" name="正方形/長方形 418">
          <a:extLst>
            <a:ext uri="{FF2B5EF4-FFF2-40B4-BE49-F238E27FC236}">
              <a16:creationId xmlns:a16="http://schemas.microsoft.com/office/drawing/2014/main" id="{C7BDF6C6-3FF1-4688-81C2-FA4B7F5A4E54}"/>
            </a:ext>
          </a:extLst>
        </xdr:cNvPr>
        <xdr:cNvSpPr/>
      </xdr:nvSpPr>
      <xdr:spPr>
        <a:xfrm>
          <a:off x="7370762" y="153812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20" name="正方形/長方形 419">
          <a:extLst>
            <a:ext uri="{FF2B5EF4-FFF2-40B4-BE49-F238E27FC236}">
              <a16:creationId xmlns:a16="http://schemas.microsoft.com/office/drawing/2014/main" id="{63DA7EC4-68E5-476C-9255-4C089538456C}"/>
            </a:ext>
          </a:extLst>
        </xdr:cNvPr>
        <xdr:cNvSpPr/>
      </xdr:nvSpPr>
      <xdr:spPr>
        <a:xfrm>
          <a:off x="7370762" y="15574962"/>
          <a:ext cx="14478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21" name="正方形/長方形 420">
          <a:extLst>
            <a:ext uri="{FF2B5EF4-FFF2-40B4-BE49-F238E27FC236}">
              <a16:creationId xmlns:a16="http://schemas.microsoft.com/office/drawing/2014/main" id="{30F18A75-C330-4FCF-A19A-B7847C96D7F1}"/>
            </a:ext>
          </a:extLst>
        </xdr:cNvPr>
        <xdr:cNvSpPr/>
      </xdr:nvSpPr>
      <xdr:spPr>
        <a:xfrm>
          <a:off x="8456612" y="153812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2" name="正方形/長方形 421">
          <a:extLst>
            <a:ext uri="{FF2B5EF4-FFF2-40B4-BE49-F238E27FC236}">
              <a16:creationId xmlns:a16="http://schemas.microsoft.com/office/drawing/2014/main" id="{E067E2E3-EDDC-44AA-A7FD-ED3EFF2B369E}"/>
            </a:ext>
          </a:extLst>
        </xdr:cNvPr>
        <xdr:cNvSpPr/>
      </xdr:nvSpPr>
      <xdr:spPr>
        <a:xfrm>
          <a:off x="8456612" y="15574962"/>
          <a:ext cx="14478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3" name="正方形/長方形 422">
          <a:extLst>
            <a:ext uri="{FF2B5EF4-FFF2-40B4-BE49-F238E27FC236}">
              <a16:creationId xmlns:a16="http://schemas.microsoft.com/office/drawing/2014/main" id="{FD762A11-15D2-4E13-9E56-CDDCDCB619A2}"/>
            </a:ext>
          </a:extLst>
        </xdr:cNvPr>
        <xdr:cNvSpPr/>
      </xdr:nvSpPr>
      <xdr:spPr>
        <a:xfrm>
          <a:off x="6284912" y="15840075"/>
          <a:ext cx="4486275"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4" name="テキスト ボックス 423">
          <a:extLst>
            <a:ext uri="{FF2B5EF4-FFF2-40B4-BE49-F238E27FC236}">
              <a16:creationId xmlns:a16="http://schemas.microsoft.com/office/drawing/2014/main" id="{E23674A2-C3F1-4BDE-82AB-EACD7035E363}"/>
            </a:ext>
          </a:extLst>
        </xdr:cNvPr>
        <xdr:cNvSpPr txBox="1"/>
      </xdr:nvSpPr>
      <xdr:spPr>
        <a:xfrm>
          <a:off x="6246812" y="15659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5" name="直線コネクタ 424">
          <a:extLst>
            <a:ext uri="{FF2B5EF4-FFF2-40B4-BE49-F238E27FC236}">
              <a16:creationId xmlns:a16="http://schemas.microsoft.com/office/drawing/2014/main" id="{CBAA07B9-3DDC-4068-9A0E-E3A2742FE3F3}"/>
            </a:ext>
          </a:extLst>
        </xdr:cNvPr>
        <xdr:cNvCxnSpPr/>
      </xdr:nvCxnSpPr>
      <xdr:spPr>
        <a:xfrm>
          <a:off x="6284912" y="1799272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26" name="直線コネクタ 425">
          <a:extLst>
            <a:ext uri="{FF2B5EF4-FFF2-40B4-BE49-F238E27FC236}">
              <a16:creationId xmlns:a16="http://schemas.microsoft.com/office/drawing/2014/main" id="{12F21469-B007-444A-A1C9-44A4886C5F04}"/>
            </a:ext>
          </a:extLst>
        </xdr:cNvPr>
        <xdr:cNvCxnSpPr/>
      </xdr:nvCxnSpPr>
      <xdr:spPr>
        <a:xfrm>
          <a:off x="6284912" y="176403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27" name="テキスト ボックス 426">
          <a:extLst>
            <a:ext uri="{FF2B5EF4-FFF2-40B4-BE49-F238E27FC236}">
              <a16:creationId xmlns:a16="http://schemas.microsoft.com/office/drawing/2014/main" id="{2DDFA229-6D97-4A78-87B5-20F7D7D1DB0D}"/>
            </a:ext>
          </a:extLst>
        </xdr:cNvPr>
        <xdr:cNvSpPr txBox="1"/>
      </xdr:nvSpPr>
      <xdr:spPr>
        <a:xfrm>
          <a:off x="6040889" y="17498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28" name="直線コネクタ 427">
          <a:extLst>
            <a:ext uri="{FF2B5EF4-FFF2-40B4-BE49-F238E27FC236}">
              <a16:creationId xmlns:a16="http://schemas.microsoft.com/office/drawing/2014/main" id="{BCAEE30F-84BC-46E2-9023-FA08B7EE9F2C}"/>
            </a:ext>
          </a:extLst>
        </xdr:cNvPr>
        <xdr:cNvCxnSpPr/>
      </xdr:nvCxnSpPr>
      <xdr:spPr>
        <a:xfrm>
          <a:off x="6284912" y="1727835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29" name="テキスト ボックス 428">
          <a:extLst>
            <a:ext uri="{FF2B5EF4-FFF2-40B4-BE49-F238E27FC236}">
              <a16:creationId xmlns:a16="http://schemas.microsoft.com/office/drawing/2014/main" id="{568C5C6E-1243-4E72-A70B-7DCCAA0D7D64}"/>
            </a:ext>
          </a:extLst>
        </xdr:cNvPr>
        <xdr:cNvSpPr txBox="1"/>
      </xdr:nvSpPr>
      <xdr:spPr>
        <a:xfrm>
          <a:off x="5713306" y="17145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30" name="直線コネクタ 429">
          <a:extLst>
            <a:ext uri="{FF2B5EF4-FFF2-40B4-BE49-F238E27FC236}">
              <a16:creationId xmlns:a16="http://schemas.microsoft.com/office/drawing/2014/main" id="{8DF47F64-3092-48FA-B294-C9B6689AA626}"/>
            </a:ext>
          </a:extLst>
        </xdr:cNvPr>
        <xdr:cNvCxnSpPr/>
      </xdr:nvCxnSpPr>
      <xdr:spPr>
        <a:xfrm>
          <a:off x="6284912" y="169164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31" name="テキスト ボックス 430">
          <a:extLst>
            <a:ext uri="{FF2B5EF4-FFF2-40B4-BE49-F238E27FC236}">
              <a16:creationId xmlns:a16="http://schemas.microsoft.com/office/drawing/2014/main" id="{AA213B55-58AC-4E23-BD7A-985327992D53}"/>
            </a:ext>
          </a:extLst>
        </xdr:cNvPr>
        <xdr:cNvSpPr txBox="1"/>
      </xdr:nvSpPr>
      <xdr:spPr>
        <a:xfrm>
          <a:off x="5713306" y="167837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32" name="直線コネクタ 431">
          <a:extLst>
            <a:ext uri="{FF2B5EF4-FFF2-40B4-BE49-F238E27FC236}">
              <a16:creationId xmlns:a16="http://schemas.microsoft.com/office/drawing/2014/main" id="{910CD853-A06D-470D-8E46-D7184CC1A547}"/>
            </a:ext>
          </a:extLst>
        </xdr:cNvPr>
        <xdr:cNvCxnSpPr/>
      </xdr:nvCxnSpPr>
      <xdr:spPr>
        <a:xfrm>
          <a:off x="6284912" y="1655445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33" name="テキスト ボックス 432">
          <a:extLst>
            <a:ext uri="{FF2B5EF4-FFF2-40B4-BE49-F238E27FC236}">
              <a16:creationId xmlns:a16="http://schemas.microsoft.com/office/drawing/2014/main" id="{39221F6A-37AC-4B15-A29C-22C583CB8E06}"/>
            </a:ext>
          </a:extLst>
        </xdr:cNvPr>
        <xdr:cNvSpPr txBox="1"/>
      </xdr:nvSpPr>
      <xdr:spPr>
        <a:xfrm>
          <a:off x="5713306" y="164217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34" name="直線コネクタ 433">
          <a:extLst>
            <a:ext uri="{FF2B5EF4-FFF2-40B4-BE49-F238E27FC236}">
              <a16:creationId xmlns:a16="http://schemas.microsoft.com/office/drawing/2014/main" id="{9B636399-233D-48C5-8203-A5E8941DE578}"/>
            </a:ext>
          </a:extLst>
        </xdr:cNvPr>
        <xdr:cNvCxnSpPr/>
      </xdr:nvCxnSpPr>
      <xdr:spPr>
        <a:xfrm>
          <a:off x="6284912" y="161925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35" name="テキスト ボックス 434">
          <a:extLst>
            <a:ext uri="{FF2B5EF4-FFF2-40B4-BE49-F238E27FC236}">
              <a16:creationId xmlns:a16="http://schemas.microsoft.com/office/drawing/2014/main" id="{5202C119-D76B-485E-B381-086EB13A0AA0}"/>
            </a:ext>
          </a:extLst>
        </xdr:cNvPr>
        <xdr:cNvSpPr txBox="1"/>
      </xdr:nvSpPr>
      <xdr:spPr>
        <a:xfrm>
          <a:off x="5713306" y="160598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6" name="直線コネクタ 435">
          <a:extLst>
            <a:ext uri="{FF2B5EF4-FFF2-40B4-BE49-F238E27FC236}">
              <a16:creationId xmlns:a16="http://schemas.microsoft.com/office/drawing/2014/main" id="{D3719421-8A30-4D13-BEF5-F5E7A69DEA78}"/>
            </a:ext>
          </a:extLst>
        </xdr:cNvPr>
        <xdr:cNvCxnSpPr/>
      </xdr:nvCxnSpPr>
      <xdr:spPr>
        <a:xfrm>
          <a:off x="6284912" y="1584007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37" name="テキスト ボックス 436">
          <a:extLst>
            <a:ext uri="{FF2B5EF4-FFF2-40B4-BE49-F238E27FC236}">
              <a16:creationId xmlns:a16="http://schemas.microsoft.com/office/drawing/2014/main" id="{B3027448-D5CE-44ED-B32E-A981E609CF1E}"/>
            </a:ext>
          </a:extLst>
        </xdr:cNvPr>
        <xdr:cNvSpPr txBox="1"/>
      </xdr:nvSpPr>
      <xdr:spPr>
        <a:xfrm>
          <a:off x="5627915" y="15707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8" name="【港湾・漁港】&#10;一人当たり有形固定資産（償却資産）額グラフ枠">
          <a:extLst>
            <a:ext uri="{FF2B5EF4-FFF2-40B4-BE49-F238E27FC236}">
              <a16:creationId xmlns:a16="http://schemas.microsoft.com/office/drawing/2014/main" id="{906D1390-2F76-4A7E-9EC3-8FA1EB1B1DBA}"/>
            </a:ext>
          </a:extLst>
        </xdr:cNvPr>
        <xdr:cNvSpPr/>
      </xdr:nvSpPr>
      <xdr:spPr>
        <a:xfrm>
          <a:off x="6284912" y="15840075"/>
          <a:ext cx="4486275"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116708</xdr:rowOff>
    </xdr:from>
    <xdr:to>
      <xdr:col>54</xdr:col>
      <xdr:colOff>189865</xdr:colOff>
      <xdr:row>108</xdr:row>
      <xdr:rowOff>152126</xdr:rowOff>
    </xdr:to>
    <xdr:cxnSp macro="">
      <xdr:nvCxnSpPr>
        <xdr:cNvPr id="439" name="直線コネクタ 438">
          <a:extLst>
            <a:ext uri="{FF2B5EF4-FFF2-40B4-BE49-F238E27FC236}">
              <a16:creationId xmlns:a16="http://schemas.microsoft.com/office/drawing/2014/main" id="{505C73AC-E9C2-43D6-BDC8-0FF52DEE9D76}"/>
            </a:ext>
          </a:extLst>
        </xdr:cNvPr>
        <xdr:cNvCxnSpPr/>
      </xdr:nvCxnSpPr>
      <xdr:spPr>
        <a:xfrm flipV="1">
          <a:off x="9952990" y="16152045"/>
          <a:ext cx="0" cy="1487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155953</xdr:rowOff>
    </xdr:from>
    <xdr:ext cx="378565" cy="259045"/>
    <xdr:sp macro="" textlink="">
      <xdr:nvSpPr>
        <xdr:cNvPr id="440" name="【港湾・漁港】&#10;一人当たり有形固定資産（償却資産）額最小値テキスト">
          <a:extLst>
            <a:ext uri="{FF2B5EF4-FFF2-40B4-BE49-F238E27FC236}">
              <a16:creationId xmlns:a16="http://schemas.microsoft.com/office/drawing/2014/main" id="{44C8BA71-07D2-47AA-B047-814556C90F5F}"/>
            </a:ext>
          </a:extLst>
        </xdr:cNvPr>
        <xdr:cNvSpPr txBox="1"/>
      </xdr:nvSpPr>
      <xdr:spPr>
        <a:xfrm>
          <a:off x="9991725" y="17648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152126</xdr:rowOff>
    </xdr:from>
    <xdr:to>
      <xdr:col>55</xdr:col>
      <xdr:colOff>88900</xdr:colOff>
      <xdr:row>108</xdr:row>
      <xdr:rowOff>152126</xdr:rowOff>
    </xdr:to>
    <xdr:cxnSp macro="">
      <xdr:nvCxnSpPr>
        <xdr:cNvPr id="441" name="直線コネクタ 440">
          <a:extLst>
            <a:ext uri="{FF2B5EF4-FFF2-40B4-BE49-F238E27FC236}">
              <a16:creationId xmlns:a16="http://schemas.microsoft.com/office/drawing/2014/main" id="{C5218B52-2776-4501-B8A5-6C05210739E9}"/>
            </a:ext>
          </a:extLst>
        </xdr:cNvPr>
        <xdr:cNvCxnSpPr/>
      </xdr:nvCxnSpPr>
      <xdr:spPr>
        <a:xfrm>
          <a:off x="9879012" y="17640026"/>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63385</xdr:rowOff>
    </xdr:from>
    <xdr:ext cx="599010" cy="259045"/>
    <xdr:sp macro="" textlink="">
      <xdr:nvSpPr>
        <xdr:cNvPr id="442" name="【港湾・漁港】&#10;一人当たり有形固定資産（償却資産）額最大値テキスト">
          <a:extLst>
            <a:ext uri="{FF2B5EF4-FFF2-40B4-BE49-F238E27FC236}">
              <a16:creationId xmlns:a16="http://schemas.microsoft.com/office/drawing/2014/main" id="{D389B648-2778-4EBD-9273-B6D2E5F8E1F4}"/>
            </a:ext>
          </a:extLst>
        </xdr:cNvPr>
        <xdr:cNvSpPr txBox="1"/>
      </xdr:nvSpPr>
      <xdr:spPr>
        <a:xfrm>
          <a:off x="9991725" y="1593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116708</xdr:rowOff>
    </xdr:from>
    <xdr:to>
      <xdr:col>55</xdr:col>
      <xdr:colOff>88900</xdr:colOff>
      <xdr:row>99</xdr:row>
      <xdr:rowOff>116708</xdr:rowOff>
    </xdr:to>
    <xdr:cxnSp macro="">
      <xdr:nvCxnSpPr>
        <xdr:cNvPr id="443" name="直線コネクタ 442">
          <a:extLst>
            <a:ext uri="{FF2B5EF4-FFF2-40B4-BE49-F238E27FC236}">
              <a16:creationId xmlns:a16="http://schemas.microsoft.com/office/drawing/2014/main" id="{B281C3B6-6B47-44E0-8448-216B2D2A593C}"/>
            </a:ext>
          </a:extLst>
        </xdr:cNvPr>
        <xdr:cNvCxnSpPr/>
      </xdr:nvCxnSpPr>
      <xdr:spPr>
        <a:xfrm>
          <a:off x="9879012" y="16152045"/>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3901</xdr:rowOff>
    </xdr:from>
    <xdr:ext cx="599010" cy="259045"/>
    <xdr:sp macro="" textlink="">
      <xdr:nvSpPr>
        <xdr:cNvPr id="444" name="【港湾・漁港】&#10;一人当たり有形固定資産（償却資産）額平均値テキスト">
          <a:extLst>
            <a:ext uri="{FF2B5EF4-FFF2-40B4-BE49-F238E27FC236}">
              <a16:creationId xmlns:a16="http://schemas.microsoft.com/office/drawing/2014/main" id="{C7D83679-AFED-4ACC-8924-9151F1341B1E}"/>
            </a:ext>
          </a:extLst>
        </xdr:cNvPr>
        <xdr:cNvSpPr txBox="1"/>
      </xdr:nvSpPr>
      <xdr:spPr>
        <a:xfrm>
          <a:off x="9991725" y="173346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25474</xdr:rowOff>
    </xdr:from>
    <xdr:to>
      <xdr:col>55</xdr:col>
      <xdr:colOff>50800</xdr:colOff>
      <xdr:row>107</xdr:row>
      <xdr:rowOff>127074</xdr:rowOff>
    </xdr:to>
    <xdr:sp macro="" textlink="">
      <xdr:nvSpPr>
        <xdr:cNvPr id="445" name="フローチャート: 判断 444">
          <a:extLst>
            <a:ext uri="{FF2B5EF4-FFF2-40B4-BE49-F238E27FC236}">
              <a16:creationId xmlns:a16="http://schemas.microsoft.com/office/drawing/2014/main" id="{B6AF8033-B5AA-4AA0-8251-19F35211E742}"/>
            </a:ext>
          </a:extLst>
        </xdr:cNvPr>
        <xdr:cNvSpPr/>
      </xdr:nvSpPr>
      <xdr:spPr>
        <a:xfrm>
          <a:off x="9917112" y="17356211"/>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12312</xdr:rowOff>
    </xdr:from>
    <xdr:to>
      <xdr:col>50</xdr:col>
      <xdr:colOff>165100</xdr:colOff>
      <xdr:row>107</xdr:row>
      <xdr:rowOff>113912</xdr:rowOff>
    </xdr:to>
    <xdr:sp macro="" textlink="">
      <xdr:nvSpPr>
        <xdr:cNvPr id="446" name="フローチャート: 判断 445">
          <a:extLst>
            <a:ext uri="{FF2B5EF4-FFF2-40B4-BE49-F238E27FC236}">
              <a16:creationId xmlns:a16="http://schemas.microsoft.com/office/drawing/2014/main" id="{E586ACF5-3921-41B5-9D82-426DAD51B48E}"/>
            </a:ext>
          </a:extLst>
        </xdr:cNvPr>
        <xdr:cNvSpPr/>
      </xdr:nvSpPr>
      <xdr:spPr>
        <a:xfrm>
          <a:off x="9117012" y="17343049"/>
          <a:ext cx="101600"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4460</xdr:rowOff>
    </xdr:from>
    <xdr:to>
      <xdr:col>46</xdr:col>
      <xdr:colOff>38100</xdr:colOff>
      <xdr:row>107</xdr:row>
      <xdr:rowOff>106060</xdr:rowOff>
    </xdr:to>
    <xdr:sp macro="" textlink="">
      <xdr:nvSpPr>
        <xdr:cNvPr id="447" name="フローチャート: 判断 446">
          <a:extLst>
            <a:ext uri="{FF2B5EF4-FFF2-40B4-BE49-F238E27FC236}">
              <a16:creationId xmlns:a16="http://schemas.microsoft.com/office/drawing/2014/main" id="{011D90E1-C9B5-45BF-998A-6E1714EC0A46}"/>
            </a:ext>
          </a:extLst>
        </xdr:cNvPr>
        <xdr:cNvSpPr/>
      </xdr:nvSpPr>
      <xdr:spPr>
        <a:xfrm>
          <a:off x="8275637" y="17335197"/>
          <a:ext cx="87313"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47230</xdr:rowOff>
    </xdr:from>
    <xdr:to>
      <xdr:col>41</xdr:col>
      <xdr:colOff>101600</xdr:colOff>
      <xdr:row>107</xdr:row>
      <xdr:rowOff>148830</xdr:rowOff>
    </xdr:to>
    <xdr:sp macro="" textlink="">
      <xdr:nvSpPr>
        <xdr:cNvPr id="448" name="フローチャート: 判断 447">
          <a:extLst>
            <a:ext uri="{FF2B5EF4-FFF2-40B4-BE49-F238E27FC236}">
              <a16:creationId xmlns:a16="http://schemas.microsoft.com/office/drawing/2014/main" id="{0D3D4EF0-B66B-4E58-A756-BF5D36A1A49F}"/>
            </a:ext>
          </a:extLst>
        </xdr:cNvPr>
        <xdr:cNvSpPr/>
      </xdr:nvSpPr>
      <xdr:spPr>
        <a:xfrm>
          <a:off x="7419975" y="17373205"/>
          <a:ext cx="106362"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170166</xdr:rowOff>
    </xdr:from>
    <xdr:to>
      <xdr:col>36</xdr:col>
      <xdr:colOff>165100</xdr:colOff>
      <xdr:row>107</xdr:row>
      <xdr:rowOff>100316</xdr:rowOff>
    </xdr:to>
    <xdr:sp macro="" textlink="">
      <xdr:nvSpPr>
        <xdr:cNvPr id="449" name="フローチャート: 判断 448">
          <a:extLst>
            <a:ext uri="{FF2B5EF4-FFF2-40B4-BE49-F238E27FC236}">
              <a16:creationId xmlns:a16="http://schemas.microsoft.com/office/drawing/2014/main" id="{10771C4F-D53C-43FA-8AD7-CBEA1C6A5BEC}"/>
            </a:ext>
          </a:extLst>
        </xdr:cNvPr>
        <xdr:cNvSpPr/>
      </xdr:nvSpPr>
      <xdr:spPr>
        <a:xfrm>
          <a:off x="6583362" y="17324691"/>
          <a:ext cx="101600"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0" name="テキスト ボックス 449">
          <a:extLst>
            <a:ext uri="{FF2B5EF4-FFF2-40B4-BE49-F238E27FC236}">
              <a16:creationId xmlns:a16="http://schemas.microsoft.com/office/drawing/2014/main" id="{9EA03259-8B65-445C-B177-48B2D351A990}"/>
            </a:ext>
          </a:extLst>
        </xdr:cNvPr>
        <xdr:cNvSpPr txBox="1"/>
      </xdr:nvSpPr>
      <xdr:spPr>
        <a:xfrm>
          <a:off x="9772650"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1" name="テキスト ボックス 450">
          <a:extLst>
            <a:ext uri="{FF2B5EF4-FFF2-40B4-BE49-F238E27FC236}">
              <a16:creationId xmlns:a16="http://schemas.microsoft.com/office/drawing/2014/main" id="{ED668063-C5BB-4400-87C3-FE590D97D1AC}"/>
            </a:ext>
          </a:extLst>
        </xdr:cNvPr>
        <xdr:cNvSpPr txBox="1"/>
      </xdr:nvSpPr>
      <xdr:spPr>
        <a:xfrm>
          <a:off x="8982075"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2" name="テキスト ボックス 451">
          <a:extLst>
            <a:ext uri="{FF2B5EF4-FFF2-40B4-BE49-F238E27FC236}">
              <a16:creationId xmlns:a16="http://schemas.microsoft.com/office/drawing/2014/main" id="{34D9E96E-2C7B-431B-BF05-7837EAD4478D}"/>
            </a:ext>
          </a:extLst>
        </xdr:cNvPr>
        <xdr:cNvSpPr txBox="1"/>
      </xdr:nvSpPr>
      <xdr:spPr>
        <a:xfrm>
          <a:off x="8145462"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3" name="テキスト ボックス 452">
          <a:extLst>
            <a:ext uri="{FF2B5EF4-FFF2-40B4-BE49-F238E27FC236}">
              <a16:creationId xmlns:a16="http://schemas.microsoft.com/office/drawing/2014/main" id="{8342EC6F-3284-44D1-A400-DB3CAA186D4E}"/>
            </a:ext>
          </a:extLst>
        </xdr:cNvPr>
        <xdr:cNvSpPr txBox="1"/>
      </xdr:nvSpPr>
      <xdr:spPr>
        <a:xfrm>
          <a:off x="7294562"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4" name="テキスト ボックス 453">
          <a:extLst>
            <a:ext uri="{FF2B5EF4-FFF2-40B4-BE49-F238E27FC236}">
              <a16:creationId xmlns:a16="http://schemas.microsoft.com/office/drawing/2014/main" id="{6E30B827-B3C5-454D-8709-124315C0FEB8}"/>
            </a:ext>
          </a:extLst>
        </xdr:cNvPr>
        <xdr:cNvSpPr txBox="1"/>
      </xdr:nvSpPr>
      <xdr:spPr>
        <a:xfrm>
          <a:off x="6448425"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32220</xdr:rowOff>
    </xdr:from>
    <xdr:to>
      <xdr:col>50</xdr:col>
      <xdr:colOff>165100</xdr:colOff>
      <xdr:row>103</xdr:row>
      <xdr:rowOff>133820</xdr:rowOff>
    </xdr:to>
    <xdr:sp macro="" textlink="">
      <xdr:nvSpPr>
        <xdr:cNvPr id="455" name="楕円 454">
          <a:extLst>
            <a:ext uri="{FF2B5EF4-FFF2-40B4-BE49-F238E27FC236}">
              <a16:creationId xmlns:a16="http://schemas.microsoft.com/office/drawing/2014/main" id="{170C7A94-B92E-4383-8B80-1F822EF1ACBB}"/>
            </a:ext>
          </a:extLst>
        </xdr:cNvPr>
        <xdr:cNvSpPr/>
      </xdr:nvSpPr>
      <xdr:spPr>
        <a:xfrm>
          <a:off x="9117012" y="16715257"/>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102</xdr:row>
      <xdr:rowOff>143737</xdr:rowOff>
    </xdr:from>
    <xdr:to>
      <xdr:col>46</xdr:col>
      <xdr:colOff>38100</xdr:colOff>
      <xdr:row>103</xdr:row>
      <xdr:rowOff>73887</xdr:rowOff>
    </xdr:to>
    <xdr:sp macro="" textlink="">
      <xdr:nvSpPr>
        <xdr:cNvPr id="456" name="楕円 455">
          <a:extLst>
            <a:ext uri="{FF2B5EF4-FFF2-40B4-BE49-F238E27FC236}">
              <a16:creationId xmlns:a16="http://schemas.microsoft.com/office/drawing/2014/main" id="{338475A0-8A81-4DF9-8CF3-FAA9430C92CF}"/>
            </a:ext>
          </a:extLst>
        </xdr:cNvPr>
        <xdr:cNvSpPr/>
      </xdr:nvSpPr>
      <xdr:spPr>
        <a:xfrm>
          <a:off x="8275637" y="16660087"/>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23087</xdr:rowOff>
    </xdr:from>
    <xdr:to>
      <xdr:col>50</xdr:col>
      <xdr:colOff>114300</xdr:colOff>
      <xdr:row>103</xdr:row>
      <xdr:rowOff>83020</xdr:rowOff>
    </xdr:to>
    <xdr:cxnSp macro="">
      <xdr:nvCxnSpPr>
        <xdr:cNvPr id="457" name="直線コネクタ 456">
          <a:extLst>
            <a:ext uri="{FF2B5EF4-FFF2-40B4-BE49-F238E27FC236}">
              <a16:creationId xmlns:a16="http://schemas.microsoft.com/office/drawing/2014/main" id="{A6E37103-2B5F-483B-B5AB-75FD4B37AF63}"/>
            </a:ext>
          </a:extLst>
        </xdr:cNvPr>
        <xdr:cNvCxnSpPr/>
      </xdr:nvCxnSpPr>
      <xdr:spPr>
        <a:xfrm>
          <a:off x="8326437" y="16706124"/>
          <a:ext cx="836613" cy="59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156659</xdr:rowOff>
    </xdr:from>
    <xdr:to>
      <xdr:col>41</xdr:col>
      <xdr:colOff>101600</xdr:colOff>
      <xdr:row>103</xdr:row>
      <xdr:rowOff>86809</xdr:rowOff>
    </xdr:to>
    <xdr:sp macro="" textlink="">
      <xdr:nvSpPr>
        <xdr:cNvPr id="458" name="楕円 457">
          <a:extLst>
            <a:ext uri="{FF2B5EF4-FFF2-40B4-BE49-F238E27FC236}">
              <a16:creationId xmlns:a16="http://schemas.microsoft.com/office/drawing/2014/main" id="{A3F27F1F-FFD5-477A-818E-B353CA53F96F}"/>
            </a:ext>
          </a:extLst>
        </xdr:cNvPr>
        <xdr:cNvSpPr/>
      </xdr:nvSpPr>
      <xdr:spPr>
        <a:xfrm>
          <a:off x="7419975" y="16677771"/>
          <a:ext cx="106362"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23087</xdr:rowOff>
    </xdr:from>
    <xdr:to>
      <xdr:col>45</xdr:col>
      <xdr:colOff>177800</xdr:colOff>
      <xdr:row>103</xdr:row>
      <xdr:rowOff>36009</xdr:rowOff>
    </xdr:to>
    <xdr:cxnSp macro="">
      <xdr:nvCxnSpPr>
        <xdr:cNvPr id="459" name="直線コネクタ 458">
          <a:extLst>
            <a:ext uri="{FF2B5EF4-FFF2-40B4-BE49-F238E27FC236}">
              <a16:creationId xmlns:a16="http://schemas.microsoft.com/office/drawing/2014/main" id="{77C34C81-5BE7-40AB-B635-11BE10F61ED2}"/>
            </a:ext>
          </a:extLst>
        </xdr:cNvPr>
        <xdr:cNvCxnSpPr/>
      </xdr:nvCxnSpPr>
      <xdr:spPr>
        <a:xfrm flipV="1">
          <a:off x="7475537" y="16706124"/>
          <a:ext cx="850900" cy="8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171272</xdr:rowOff>
    </xdr:from>
    <xdr:to>
      <xdr:col>36</xdr:col>
      <xdr:colOff>165100</xdr:colOff>
      <xdr:row>103</xdr:row>
      <xdr:rowOff>101422</xdr:rowOff>
    </xdr:to>
    <xdr:sp macro="" textlink="">
      <xdr:nvSpPr>
        <xdr:cNvPr id="460" name="楕円 459">
          <a:extLst>
            <a:ext uri="{FF2B5EF4-FFF2-40B4-BE49-F238E27FC236}">
              <a16:creationId xmlns:a16="http://schemas.microsoft.com/office/drawing/2014/main" id="{450F7A78-4817-47E0-8A0E-EF05C1D70610}"/>
            </a:ext>
          </a:extLst>
        </xdr:cNvPr>
        <xdr:cNvSpPr/>
      </xdr:nvSpPr>
      <xdr:spPr>
        <a:xfrm>
          <a:off x="6583362" y="16678097"/>
          <a:ext cx="101600"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36009</xdr:rowOff>
    </xdr:from>
    <xdr:to>
      <xdr:col>41</xdr:col>
      <xdr:colOff>50800</xdr:colOff>
      <xdr:row>103</xdr:row>
      <xdr:rowOff>50622</xdr:rowOff>
    </xdr:to>
    <xdr:cxnSp macro="">
      <xdr:nvCxnSpPr>
        <xdr:cNvPr id="461" name="直線コネクタ 460">
          <a:extLst>
            <a:ext uri="{FF2B5EF4-FFF2-40B4-BE49-F238E27FC236}">
              <a16:creationId xmlns:a16="http://schemas.microsoft.com/office/drawing/2014/main" id="{CC54A97F-BFC3-4662-9A72-9EA6D2DB99C1}"/>
            </a:ext>
          </a:extLst>
        </xdr:cNvPr>
        <xdr:cNvCxnSpPr/>
      </xdr:nvCxnSpPr>
      <xdr:spPr>
        <a:xfrm flipV="1">
          <a:off x="6629400" y="16714284"/>
          <a:ext cx="846137" cy="19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105039</xdr:rowOff>
    </xdr:from>
    <xdr:ext cx="599010" cy="259045"/>
    <xdr:sp macro="" textlink="">
      <xdr:nvSpPr>
        <xdr:cNvPr id="462" name="n_1aveValue【港湾・漁港】&#10;一人当たり有形固定資産（償却資産）額">
          <a:extLst>
            <a:ext uri="{FF2B5EF4-FFF2-40B4-BE49-F238E27FC236}">
              <a16:creationId xmlns:a16="http://schemas.microsoft.com/office/drawing/2014/main" id="{7860D7C3-88CC-459A-BC6B-305C0EBCCDD9}"/>
            </a:ext>
          </a:extLst>
        </xdr:cNvPr>
        <xdr:cNvSpPr txBox="1"/>
      </xdr:nvSpPr>
      <xdr:spPr>
        <a:xfrm>
          <a:off x="8869895" y="17431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97187</xdr:rowOff>
    </xdr:from>
    <xdr:ext cx="599010" cy="259045"/>
    <xdr:sp macro="" textlink="">
      <xdr:nvSpPr>
        <xdr:cNvPr id="463" name="n_2aveValue【港湾・漁港】&#10;一人当たり有形固定資産（償却資産）額">
          <a:extLst>
            <a:ext uri="{FF2B5EF4-FFF2-40B4-BE49-F238E27FC236}">
              <a16:creationId xmlns:a16="http://schemas.microsoft.com/office/drawing/2014/main" id="{AA099095-E42F-490E-811B-F0016E29A44A}"/>
            </a:ext>
          </a:extLst>
        </xdr:cNvPr>
        <xdr:cNvSpPr txBox="1"/>
      </xdr:nvSpPr>
      <xdr:spPr>
        <a:xfrm>
          <a:off x="8031695" y="17423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139957</xdr:rowOff>
    </xdr:from>
    <xdr:ext cx="599010" cy="259045"/>
    <xdr:sp macro="" textlink="">
      <xdr:nvSpPr>
        <xdr:cNvPr id="464" name="n_3aveValue【港湾・漁港】&#10;一人当たり有形固定資産（償却資産）額">
          <a:extLst>
            <a:ext uri="{FF2B5EF4-FFF2-40B4-BE49-F238E27FC236}">
              <a16:creationId xmlns:a16="http://schemas.microsoft.com/office/drawing/2014/main" id="{13F36C4C-17F2-4EE7-A717-0033DDD8114C}"/>
            </a:ext>
          </a:extLst>
        </xdr:cNvPr>
        <xdr:cNvSpPr txBox="1"/>
      </xdr:nvSpPr>
      <xdr:spPr>
        <a:xfrm>
          <a:off x="7190320" y="17470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91443</xdr:rowOff>
    </xdr:from>
    <xdr:ext cx="599010" cy="259045"/>
    <xdr:sp macro="" textlink="">
      <xdr:nvSpPr>
        <xdr:cNvPr id="465" name="n_4aveValue【港湾・漁港】&#10;一人当たり有形固定資産（償却資産）額">
          <a:extLst>
            <a:ext uri="{FF2B5EF4-FFF2-40B4-BE49-F238E27FC236}">
              <a16:creationId xmlns:a16="http://schemas.microsoft.com/office/drawing/2014/main" id="{5CEEB43A-5416-4FEB-A2A9-175BB54E7A42}"/>
            </a:ext>
          </a:extLst>
        </xdr:cNvPr>
        <xdr:cNvSpPr txBox="1"/>
      </xdr:nvSpPr>
      <xdr:spPr>
        <a:xfrm>
          <a:off x="6344182" y="17422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101</xdr:row>
      <xdr:rowOff>150347</xdr:rowOff>
    </xdr:from>
    <xdr:ext cx="599010" cy="259045"/>
    <xdr:sp macro="" textlink="">
      <xdr:nvSpPr>
        <xdr:cNvPr id="466" name="n_1mainValue【港湾・漁港】&#10;一人当たり有形固定資産（償却資産）額">
          <a:extLst>
            <a:ext uri="{FF2B5EF4-FFF2-40B4-BE49-F238E27FC236}">
              <a16:creationId xmlns:a16="http://schemas.microsoft.com/office/drawing/2014/main" id="{99DC153A-72B3-4CEC-BC7E-C7E762DE916D}"/>
            </a:ext>
          </a:extLst>
        </xdr:cNvPr>
        <xdr:cNvSpPr txBox="1"/>
      </xdr:nvSpPr>
      <xdr:spPr>
        <a:xfrm>
          <a:off x="8869895" y="16504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101</xdr:row>
      <xdr:rowOff>90414</xdr:rowOff>
    </xdr:from>
    <xdr:ext cx="599010" cy="259045"/>
    <xdr:sp macro="" textlink="">
      <xdr:nvSpPr>
        <xdr:cNvPr id="467" name="n_2mainValue【港湾・漁港】&#10;一人当たり有形固定資産（償却資産）額">
          <a:extLst>
            <a:ext uri="{FF2B5EF4-FFF2-40B4-BE49-F238E27FC236}">
              <a16:creationId xmlns:a16="http://schemas.microsoft.com/office/drawing/2014/main" id="{15775F3D-451E-49E2-AB69-1402BF82B234}"/>
            </a:ext>
          </a:extLst>
        </xdr:cNvPr>
        <xdr:cNvSpPr txBox="1"/>
      </xdr:nvSpPr>
      <xdr:spPr>
        <a:xfrm>
          <a:off x="8031695" y="16449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101</xdr:row>
      <xdr:rowOff>103336</xdr:rowOff>
    </xdr:from>
    <xdr:ext cx="599010" cy="259045"/>
    <xdr:sp macro="" textlink="">
      <xdr:nvSpPr>
        <xdr:cNvPr id="468" name="n_3mainValue【港湾・漁港】&#10;一人当たり有形固定資産（償却資産）額">
          <a:extLst>
            <a:ext uri="{FF2B5EF4-FFF2-40B4-BE49-F238E27FC236}">
              <a16:creationId xmlns:a16="http://schemas.microsoft.com/office/drawing/2014/main" id="{3813B319-BD6C-4BAB-AF85-A2410A55DC58}"/>
            </a:ext>
          </a:extLst>
        </xdr:cNvPr>
        <xdr:cNvSpPr txBox="1"/>
      </xdr:nvSpPr>
      <xdr:spPr>
        <a:xfrm>
          <a:off x="7190320" y="16457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101</xdr:row>
      <xdr:rowOff>117949</xdr:rowOff>
    </xdr:from>
    <xdr:ext cx="599010" cy="259045"/>
    <xdr:sp macro="" textlink="">
      <xdr:nvSpPr>
        <xdr:cNvPr id="469" name="n_4mainValue【港湾・漁港】&#10;一人当たり有形固定資産（償却資産）額">
          <a:extLst>
            <a:ext uri="{FF2B5EF4-FFF2-40B4-BE49-F238E27FC236}">
              <a16:creationId xmlns:a16="http://schemas.microsoft.com/office/drawing/2014/main" id="{A5B95605-7427-4E55-86F6-AC19867EE5A3}"/>
            </a:ext>
          </a:extLst>
        </xdr:cNvPr>
        <xdr:cNvSpPr txBox="1"/>
      </xdr:nvSpPr>
      <xdr:spPr>
        <a:xfrm>
          <a:off x="6344182" y="16477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0" name="正方形/長方形 469">
          <a:extLst>
            <a:ext uri="{FF2B5EF4-FFF2-40B4-BE49-F238E27FC236}">
              <a16:creationId xmlns:a16="http://schemas.microsoft.com/office/drawing/2014/main" id="{98F75ECA-C8C7-4CA6-98D3-AEE99E30E40E}"/>
            </a:ext>
          </a:extLst>
        </xdr:cNvPr>
        <xdr:cNvSpPr/>
      </xdr:nvSpPr>
      <xdr:spPr>
        <a:xfrm>
          <a:off x="11831637" y="3962400"/>
          <a:ext cx="4486275"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71" name="正方形/長方形 470">
          <a:extLst>
            <a:ext uri="{FF2B5EF4-FFF2-40B4-BE49-F238E27FC236}">
              <a16:creationId xmlns:a16="http://schemas.microsoft.com/office/drawing/2014/main" id="{C27F5105-67E3-4E3C-A1C1-4936B9136ED6}"/>
            </a:ext>
          </a:extLst>
        </xdr:cNvPr>
        <xdr:cNvSpPr/>
      </xdr:nvSpPr>
      <xdr:spPr>
        <a:xfrm>
          <a:off x="11944350" y="4589462"/>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2" name="正方形/長方形 471">
          <a:extLst>
            <a:ext uri="{FF2B5EF4-FFF2-40B4-BE49-F238E27FC236}">
              <a16:creationId xmlns:a16="http://schemas.microsoft.com/office/drawing/2014/main" id="{A8D88B88-D2DA-400E-A8C2-E6A7C7F5E7B0}"/>
            </a:ext>
          </a:extLst>
        </xdr:cNvPr>
        <xdr:cNvSpPr/>
      </xdr:nvSpPr>
      <xdr:spPr>
        <a:xfrm>
          <a:off x="11944350" y="47831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3" name="正方形/長方形 472">
          <a:extLst>
            <a:ext uri="{FF2B5EF4-FFF2-40B4-BE49-F238E27FC236}">
              <a16:creationId xmlns:a16="http://schemas.microsoft.com/office/drawing/2014/main" id="{6E95EC02-CD27-4EA5-918F-2B5D8C09B20A}"/>
            </a:ext>
          </a:extLst>
        </xdr:cNvPr>
        <xdr:cNvSpPr/>
      </xdr:nvSpPr>
      <xdr:spPr>
        <a:xfrm>
          <a:off x="12917487" y="4589462"/>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4" name="正方形/長方形 473">
          <a:extLst>
            <a:ext uri="{FF2B5EF4-FFF2-40B4-BE49-F238E27FC236}">
              <a16:creationId xmlns:a16="http://schemas.microsoft.com/office/drawing/2014/main" id="{88A71136-B249-48BF-A764-EF8D9C76E13E}"/>
            </a:ext>
          </a:extLst>
        </xdr:cNvPr>
        <xdr:cNvSpPr/>
      </xdr:nvSpPr>
      <xdr:spPr>
        <a:xfrm>
          <a:off x="12917487" y="47831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5" name="正方形/長方形 474">
          <a:extLst>
            <a:ext uri="{FF2B5EF4-FFF2-40B4-BE49-F238E27FC236}">
              <a16:creationId xmlns:a16="http://schemas.microsoft.com/office/drawing/2014/main" id="{EBB81045-2D0C-4D94-8150-9A5AB70F110D}"/>
            </a:ext>
          </a:extLst>
        </xdr:cNvPr>
        <xdr:cNvSpPr/>
      </xdr:nvSpPr>
      <xdr:spPr>
        <a:xfrm>
          <a:off x="14003337" y="4589462"/>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76" name="正方形/長方形 475">
          <a:extLst>
            <a:ext uri="{FF2B5EF4-FFF2-40B4-BE49-F238E27FC236}">
              <a16:creationId xmlns:a16="http://schemas.microsoft.com/office/drawing/2014/main" id="{30C972E8-1056-4FB4-8759-3956339F4026}"/>
            </a:ext>
          </a:extLst>
        </xdr:cNvPr>
        <xdr:cNvSpPr/>
      </xdr:nvSpPr>
      <xdr:spPr>
        <a:xfrm>
          <a:off x="14003337" y="47831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7" name="正方形/長方形 476">
          <a:extLst>
            <a:ext uri="{FF2B5EF4-FFF2-40B4-BE49-F238E27FC236}">
              <a16:creationId xmlns:a16="http://schemas.microsoft.com/office/drawing/2014/main" id="{5037820D-A2C6-47B2-A8F1-32F40147E15E}"/>
            </a:ext>
          </a:extLst>
        </xdr:cNvPr>
        <xdr:cNvSpPr/>
      </xdr:nvSpPr>
      <xdr:spPr>
        <a:xfrm>
          <a:off x="11831637" y="5038725"/>
          <a:ext cx="44862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8" name="テキスト ボックス 477">
          <a:extLst>
            <a:ext uri="{FF2B5EF4-FFF2-40B4-BE49-F238E27FC236}">
              <a16:creationId xmlns:a16="http://schemas.microsoft.com/office/drawing/2014/main" id="{ACB4BF95-6D3E-482B-A8DE-955FC4F295A3}"/>
            </a:ext>
          </a:extLst>
        </xdr:cNvPr>
        <xdr:cNvSpPr txBox="1"/>
      </xdr:nvSpPr>
      <xdr:spPr>
        <a:xfrm>
          <a:off x="11793537" y="48577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9" name="直線コネクタ 478">
          <a:extLst>
            <a:ext uri="{FF2B5EF4-FFF2-40B4-BE49-F238E27FC236}">
              <a16:creationId xmlns:a16="http://schemas.microsoft.com/office/drawing/2014/main" id="{BA70316A-FD37-4BE4-A5DD-0259458F0702}"/>
            </a:ext>
          </a:extLst>
        </xdr:cNvPr>
        <xdr:cNvCxnSpPr/>
      </xdr:nvCxnSpPr>
      <xdr:spPr>
        <a:xfrm>
          <a:off x="11831637" y="72009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0" name="テキスト ボックス 479">
          <a:extLst>
            <a:ext uri="{FF2B5EF4-FFF2-40B4-BE49-F238E27FC236}">
              <a16:creationId xmlns:a16="http://schemas.microsoft.com/office/drawing/2014/main" id="{7A44977D-A4A3-432C-AC39-E5B6C62BA998}"/>
            </a:ext>
          </a:extLst>
        </xdr:cNvPr>
        <xdr:cNvSpPr txBox="1"/>
      </xdr:nvSpPr>
      <xdr:spPr>
        <a:xfrm>
          <a:off x="11393033" y="70682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81" name="直線コネクタ 480">
          <a:extLst>
            <a:ext uri="{FF2B5EF4-FFF2-40B4-BE49-F238E27FC236}">
              <a16:creationId xmlns:a16="http://schemas.microsoft.com/office/drawing/2014/main" id="{7067A4A1-7C86-48CB-AC12-3BBA319C12A9}"/>
            </a:ext>
          </a:extLst>
        </xdr:cNvPr>
        <xdr:cNvCxnSpPr/>
      </xdr:nvCxnSpPr>
      <xdr:spPr>
        <a:xfrm>
          <a:off x="11831637" y="68389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82" name="テキスト ボックス 481">
          <a:extLst>
            <a:ext uri="{FF2B5EF4-FFF2-40B4-BE49-F238E27FC236}">
              <a16:creationId xmlns:a16="http://schemas.microsoft.com/office/drawing/2014/main" id="{9C3541C1-4862-4002-8BE7-227EB36CDFEE}"/>
            </a:ext>
          </a:extLst>
        </xdr:cNvPr>
        <xdr:cNvSpPr txBox="1"/>
      </xdr:nvSpPr>
      <xdr:spPr>
        <a:xfrm>
          <a:off x="11393033" y="6706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83" name="直線コネクタ 482">
          <a:extLst>
            <a:ext uri="{FF2B5EF4-FFF2-40B4-BE49-F238E27FC236}">
              <a16:creationId xmlns:a16="http://schemas.microsoft.com/office/drawing/2014/main" id="{B8F2199E-0C32-4B1D-B9DC-EAC77092A452}"/>
            </a:ext>
          </a:extLst>
        </xdr:cNvPr>
        <xdr:cNvCxnSpPr/>
      </xdr:nvCxnSpPr>
      <xdr:spPr>
        <a:xfrm>
          <a:off x="11831637" y="6477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84" name="テキスト ボックス 483">
          <a:extLst>
            <a:ext uri="{FF2B5EF4-FFF2-40B4-BE49-F238E27FC236}">
              <a16:creationId xmlns:a16="http://schemas.microsoft.com/office/drawing/2014/main" id="{34E6A51E-B4DF-401E-90B2-9FFAFB28EB39}"/>
            </a:ext>
          </a:extLst>
        </xdr:cNvPr>
        <xdr:cNvSpPr txBox="1"/>
      </xdr:nvSpPr>
      <xdr:spPr>
        <a:xfrm>
          <a:off x="11447628" y="6344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85" name="直線コネクタ 484">
          <a:extLst>
            <a:ext uri="{FF2B5EF4-FFF2-40B4-BE49-F238E27FC236}">
              <a16:creationId xmlns:a16="http://schemas.microsoft.com/office/drawing/2014/main" id="{20219987-B3C3-4CB5-849D-94F95C99836B}"/>
            </a:ext>
          </a:extLst>
        </xdr:cNvPr>
        <xdr:cNvCxnSpPr/>
      </xdr:nvCxnSpPr>
      <xdr:spPr>
        <a:xfrm>
          <a:off x="11831637" y="61245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86" name="テキスト ボックス 485">
          <a:extLst>
            <a:ext uri="{FF2B5EF4-FFF2-40B4-BE49-F238E27FC236}">
              <a16:creationId xmlns:a16="http://schemas.microsoft.com/office/drawing/2014/main" id="{2E9662CD-A977-4564-B2FE-07D37A435BCA}"/>
            </a:ext>
          </a:extLst>
        </xdr:cNvPr>
        <xdr:cNvSpPr txBox="1"/>
      </xdr:nvSpPr>
      <xdr:spPr>
        <a:xfrm>
          <a:off x="11447628" y="599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87" name="直線コネクタ 486">
          <a:extLst>
            <a:ext uri="{FF2B5EF4-FFF2-40B4-BE49-F238E27FC236}">
              <a16:creationId xmlns:a16="http://schemas.microsoft.com/office/drawing/2014/main" id="{5447E143-F4DF-431D-9BF3-0FCEAF304209}"/>
            </a:ext>
          </a:extLst>
        </xdr:cNvPr>
        <xdr:cNvCxnSpPr/>
      </xdr:nvCxnSpPr>
      <xdr:spPr>
        <a:xfrm>
          <a:off x="11831637" y="57626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88" name="テキスト ボックス 487">
          <a:extLst>
            <a:ext uri="{FF2B5EF4-FFF2-40B4-BE49-F238E27FC236}">
              <a16:creationId xmlns:a16="http://schemas.microsoft.com/office/drawing/2014/main" id="{9A7B6311-9667-4A95-B7F7-183630BEF342}"/>
            </a:ext>
          </a:extLst>
        </xdr:cNvPr>
        <xdr:cNvSpPr txBox="1"/>
      </xdr:nvSpPr>
      <xdr:spPr>
        <a:xfrm>
          <a:off x="11447628" y="5629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89" name="直線コネクタ 488">
          <a:extLst>
            <a:ext uri="{FF2B5EF4-FFF2-40B4-BE49-F238E27FC236}">
              <a16:creationId xmlns:a16="http://schemas.microsoft.com/office/drawing/2014/main" id="{1F2422F0-33F4-4902-A65A-5F4C08BCCAE4}"/>
            </a:ext>
          </a:extLst>
        </xdr:cNvPr>
        <xdr:cNvCxnSpPr/>
      </xdr:nvCxnSpPr>
      <xdr:spPr>
        <a:xfrm>
          <a:off x="11831637" y="54006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90" name="テキスト ボックス 489">
          <a:extLst>
            <a:ext uri="{FF2B5EF4-FFF2-40B4-BE49-F238E27FC236}">
              <a16:creationId xmlns:a16="http://schemas.microsoft.com/office/drawing/2014/main" id="{266F755A-B545-46E4-9674-67509359E66C}"/>
            </a:ext>
          </a:extLst>
        </xdr:cNvPr>
        <xdr:cNvSpPr txBox="1"/>
      </xdr:nvSpPr>
      <xdr:spPr>
        <a:xfrm>
          <a:off x="11447628" y="5267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1" name="直線コネクタ 490">
          <a:extLst>
            <a:ext uri="{FF2B5EF4-FFF2-40B4-BE49-F238E27FC236}">
              <a16:creationId xmlns:a16="http://schemas.microsoft.com/office/drawing/2014/main" id="{661BDEA2-B49E-464B-A99B-75C2669644CD}"/>
            </a:ext>
          </a:extLst>
        </xdr:cNvPr>
        <xdr:cNvCxnSpPr/>
      </xdr:nvCxnSpPr>
      <xdr:spPr>
        <a:xfrm>
          <a:off x="11831637" y="50387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92" name="テキスト ボックス 491">
          <a:extLst>
            <a:ext uri="{FF2B5EF4-FFF2-40B4-BE49-F238E27FC236}">
              <a16:creationId xmlns:a16="http://schemas.microsoft.com/office/drawing/2014/main" id="{A30DDFA7-A1C5-4527-A221-8AB84173755E}"/>
            </a:ext>
          </a:extLst>
        </xdr:cNvPr>
        <xdr:cNvSpPr txBox="1"/>
      </xdr:nvSpPr>
      <xdr:spPr>
        <a:xfrm>
          <a:off x="11506986" y="49060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93" name="【認定こども園・幼稚園・保育所】&#10;有形固定資産減価償却率グラフ枠">
          <a:extLst>
            <a:ext uri="{FF2B5EF4-FFF2-40B4-BE49-F238E27FC236}">
              <a16:creationId xmlns:a16="http://schemas.microsoft.com/office/drawing/2014/main" id="{8721F6D2-EA68-4BC6-9036-1F482F6DA0D7}"/>
            </a:ext>
          </a:extLst>
        </xdr:cNvPr>
        <xdr:cNvSpPr/>
      </xdr:nvSpPr>
      <xdr:spPr>
        <a:xfrm>
          <a:off x="11831637" y="5038725"/>
          <a:ext cx="44862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494" name="直線コネクタ 493">
          <a:extLst>
            <a:ext uri="{FF2B5EF4-FFF2-40B4-BE49-F238E27FC236}">
              <a16:creationId xmlns:a16="http://schemas.microsoft.com/office/drawing/2014/main" id="{22C53453-C57F-4DE5-B0EB-124A263EE002}"/>
            </a:ext>
          </a:extLst>
        </xdr:cNvPr>
        <xdr:cNvCxnSpPr/>
      </xdr:nvCxnSpPr>
      <xdr:spPr>
        <a:xfrm flipV="1">
          <a:off x="15514001" y="5545455"/>
          <a:ext cx="0"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95" name="【認定こども園・幼稚園・保育所】&#10;有形固定資産減価償却率最小値テキスト">
          <a:extLst>
            <a:ext uri="{FF2B5EF4-FFF2-40B4-BE49-F238E27FC236}">
              <a16:creationId xmlns:a16="http://schemas.microsoft.com/office/drawing/2014/main" id="{784CB035-A324-48F2-BAAA-90EF70D9D7DC}"/>
            </a:ext>
          </a:extLst>
        </xdr:cNvPr>
        <xdr:cNvSpPr txBox="1"/>
      </xdr:nvSpPr>
      <xdr:spPr>
        <a:xfrm>
          <a:off x="15552737" y="6847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96" name="直線コネクタ 495">
          <a:extLst>
            <a:ext uri="{FF2B5EF4-FFF2-40B4-BE49-F238E27FC236}">
              <a16:creationId xmlns:a16="http://schemas.microsoft.com/office/drawing/2014/main" id="{BB6988E0-B94D-4916-B03E-B8DAABC66938}"/>
            </a:ext>
          </a:extLst>
        </xdr:cNvPr>
        <xdr:cNvCxnSpPr/>
      </xdr:nvCxnSpPr>
      <xdr:spPr>
        <a:xfrm>
          <a:off x="15420975" y="6838950"/>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497" name="【認定こども園・幼稚園・保育所】&#10;有形固定資産減価償却率最大値テキスト">
          <a:extLst>
            <a:ext uri="{FF2B5EF4-FFF2-40B4-BE49-F238E27FC236}">
              <a16:creationId xmlns:a16="http://schemas.microsoft.com/office/drawing/2014/main" id="{BA82EA62-BD86-45AC-9D62-08EC2A9DB1EB}"/>
            </a:ext>
          </a:extLst>
        </xdr:cNvPr>
        <xdr:cNvSpPr txBox="1"/>
      </xdr:nvSpPr>
      <xdr:spPr>
        <a:xfrm>
          <a:off x="15552737" y="5344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498" name="直線コネクタ 497">
          <a:extLst>
            <a:ext uri="{FF2B5EF4-FFF2-40B4-BE49-F238E27FC236}">
              <a16:creationId xmlns:a16="http://schemas.microsoft.com/office/drawing/2014/main" id="{F8E82B8A-96A1-4C49-859E-92B649455E77}"/>
            </a:ext>
          </a:extLst>
        </xdr:cNvPr>
        <xdr:cNvCxnSpPr/>
      </xdr:nvCxnSpPr>
      <xdr:spPr>
        <a:xfrm>
          <a:off x="15420975" y="5545455"/>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64787</xdr:rowOff>
    </xdr:from>
    <xdr:ext cx="405111" cy="259045"/>
    <xdr:sp macro="" textlink="">
      <xdr:nvSpPr>
        <xdr:cNvPr id="499" name="【認定こども園・幼稚園・保育所】&#10;有形固定資産減価償却率平均値テキスト">
          <a:extLst>
            <a:ext uri="{FF2B5EF4-FFF2-40B4-BE49-F238E27FC236}">
              <a16:creationId xmlns:a16="http://schemas.microsoft.com/office/drawing/2014/main" id="{EB8B667F-C40E-4B8B-A5A2-B9A86FD7FE9F}"/>
            </a:ext>
          </a:extLst>
        </xdr:cNvPr>
        <xdr:cNvSpPr txBox="1"/>
      </xdr:nvSpPr>
      <xdr:spPr>
        <a:xfrm>
          <a:off x="15552737" y="60560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500" name="フローチャート: 判断 499">
          <a:extLst>
            <a:ext uri="{FF2B5EF4-FFF2-40B4-BE49-F238E27FC236}">
              <a16:creationId xmlns:a16="http://schemas.microsoft.com/office/drawing/2014/main" id="{3CAC5D75-0699-4C5C-9B8E-F1CB2ADDF065}"/>
            </a:ext>
          </a:extLst>
        </xdr:cNvPr>
        <xdr:cNvSpPr/>
      </xdr:nvSpPr>
      <xdr:spPr>
        <a:xfrm>
          <a:off x="15459075" y="6077585"/>
          <a:ext cx="106362"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501" name="フローチャート: 判断 500">
          <a:extLst>
            <a:ext uri="{FF2B5EF4-FFF2-40B4-BE49-F238E27FC236}">
              <a16:creationId xmlns:a16="http://schemas.microsoft.com/office/drawing/2014/main" id="{291890C6-42D3-4B1F-8505-DC789150BFDA}"/>
            </a:ext>
          </a:extLst>
        </xdr:cNvPr>
        <xdr:cNvSpPr/>
      </xdr:nvSpPr>
      <xdr:spPr>
        <a:xfrm>
          <a:off x="14658975" y="6058535"/>
          <a:ext cx="106362"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502" name="フローチャート: 判断 501">
          <a:extLst>
            <a:ext uri="{FF2B5EF4-FFF2-40B4-BE49-F238E27FC236}">
              <a16:creationId xmlns:a16="http://schemas.microsoft.com/office/drawing/2014/main" id="{BE71BBC4-20FD-49AE-910D-F759229FD9FD}"/>
            </a:ext>
          </a:extLst>
        </xdr:cNvPr>
        <xdr:cNvSpPr/>
      </xdr:nvSpPr>
      <xdr:spPr>
        <a:xfrm>
          <a:off x="13822362" y="602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503" name="フローチャート: 判断 502">
          <a:extLst>
            <a:ext uri="{FF2B5EF4-FFF2-40B4-BE49-F238E27FC236}">
              <a16:creationId xmlns:a16="http://schemas.microsoft.com/office/drawing/2014/main" id="{37BBBA6D-CD43-43D8-AC51-90ECA2717D4E}"/>
            </a:ext>
          </a:extLst>
        </xdr:cNvPr>
        <xdr:cNvSpPr/>
      </xdr:nvSpPr>
      <xdr:spPr>
        <a:xfrm>
          <a:off x="12980987" y="6009957"/>
          <a:ext cx="87313"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118745</xdr:rowOff>
    </xdr:from>
    <xdr:to>
      <xdr:col>67</xdr:col>
      <xdr:colOff>101600</xdr:colOff>
      <xdr:row>37</xdr:row>
      <xdr:rowOff>48895</xdr:rowOff>
    </xdr:to>
    <xdr:sp macro="" textlink="">
      <xdr:nvSpPr>
        <xdr:cNvPr id="504" name="フローチャート: 判断 503">
          <a:extLst>
            <a:ext uri="{FF2B5EF4-FFF2-40B4-BE49-F238E27FC236}">
              <a16:creationId xmlns:a16="http://schemas.microsoft.com/office/drawing/2014/main" id="{05B1623C-7CF9-4028-9887-0F941E9AB7CE}"/>
            </a:ext>
          </a:extLst>
        </xdr:cNvPr>
        <xdr:cNvSpPr/>
      </xdr:nvSpPr>
      <xdr:spPr>
        <a:xfrm>
          <a:off x="12125325" y="5952807"/>
          <a:ext cx="106362"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05" name="テキスト ボックス 504">
          <a:extLst>
            <a:ext uri="{FF2B5EF4-FFF2-40B4-BE49-F238E27FC236}">
              <a16:creationId xmlns:a16="http://schemas.microsoft.com/office/drawing/2014/main" id="{56F93766-E12A-40C9-ACAE-B2F5EB176008}"/>
            </a:ext>
          </a:extLst>
        </xdr:cNvPr>
        <xdr:cNvSpPr txBox="1"/>
      </xdr:nvSpPr>
      <xdr:spPr>
        <a:xfrm>
          <a:off x="15333662"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6" name="テキスト ボックス 505">
          <a:extLst>
            <a:ext uri="{FF2B5EF4-FFF2-40B4-BE49-F238E27FC236}">
              <a16:creationId xmlns:a16="http://schemas.microsoft.com/office/drawing/2014/main" id="{A1E0024C-996F-41DC-B434-6334A502E1D0}"/>
            </a:ext>
          </a:extLst>
        </xdr:cNvPr>
        <xdr:cNvSpPr txBox="1"/>
      </xdr:nvSpPr>
      <xdr:spPr>
        <a:xfrm>
          <a:off x="14533562"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7" name="テキスト ボックス 506">
          <a:extLst>
            <a:ext uri="{FF2B5EF4-FFF2-40B4-BE49-F238E27FC236}">
              <a16:creationId xmlns:a16="http://schemas.microsoft.com/office/drawing/2014/main" id="{7CB49DD7-5D95-4E38-9FAC-84E971DFA964}"/>
            </a:ext>
          </a:extLst>
        </xdr:cNvPr>
        <xdr:cNvSpPr txBox="1"/>
      </xdr:nvSpPr>
      <xdr:spPr>
        <a:xfrm>
          <a:off x="13687425"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08" name="テキスト ボックス 507">
          <a:extLst>
            <a:ext uri="{FF2B5EF4-FFF2-40B4-BE49-F238E27FC236}">
              <a16:creationId xmlns:a16="http://schemas.microsoft.com/office/drawing/2014/main" id="{19C56D01-44FB-4945-B0E8-8B9C5B33BE36}"/>
            </a:ext>
          </a:extLst>
        </xdr:cNvPr>
        <xdr:cNvSpPr txBox="1"/>
      </xdr:nvSpPr>
      <xdr:spPr>
        <a:xfrm>
          <a:off x="12850812"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09" name="テキスト ボックス 508">
          <a:extLst>
            <a:ext uri="{FF2B5EF4-FFF2-40B4-BE49-F238E27FC236}">
              <a16:creationId xmlns:a16="http://schemas.microsoft.com/office/drawing/2014/main" id="{B73C772D-166F-4147-9B4C-53B878A98D81}"/>
            </a:ext>
          </a:extLst>
        </xdr:cNvPr>
        <xdr:cNvSpPr txBox="1"/>
      </xdr:nvSpPr>
      <xdr:spPr>
        <a:xfrm>
          <a:off x="11999912"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139700</xdr:rowOff>
    </xdr:from>
    <xdr:to>
      <xdr:col>81</xdr:col>
      <xdr:colOff>101600</xdr:colOff>
      <xdr:row>39</xdr:row>
      <xdr:rowOff>69850</xdr:rowOff>
    </xdr:to>
    <xdr:sp macro="" textlink="">
      <xdr:nvSpPr>
        <xdr:cNvPr id="510" name="楕円 509">
          <a:extLst>
            <a:ext uri="{FF2B5EF4-FFF2-40B4-BE49-F238E27FC236}">
              <a16:creationId xmlns:a16="http://schemas.microsoft.com/office/drawing/2014/main" id="{DCD99D42-1DBF-48B9-A46D-C312ED3BA0D2}"/>
            </a:ext>
          </a:extLst>
        </xdr:cNvPr>
        <xdr:cNvSpPr/>
      </xdr:nvSpPr>
      <xdr:spPr>
        <a:xfrm>
          <a:off x="14658975" y="6297612"/>
          <a:ext cx="10636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99695</xdr:rowOff>
    </xdr:from>
    <xdr:to>
      <xdr:col>76</xdr:col>
      <xdr:colOff>165100</xdr:colOff>
      <xdr:row>39</xdr:row>
      <xdr:rowOff>29845</xdr:rowOff>
    </xdr:to>
    <xdr:sp macro="" textlink="">
      <xdr:nvSpPr>
        <xdr:cNvPr id="511" name="楕円 510">
          <a:extLst>
            <a:ext uri="{FF2B5EF4-FFF2-40B4-BE49-F238E27FC236}">
              <a16:creationId xmlns:a16="http://schemas.microsoft.com/office/drawing/2014/main" id="{7D3C011A-BED9-4522-8737-FF2261565FA2}"/>
            </a:ext>
          </a:extLst>
        </xdr:cNvPr>
        <xdr:cNvSpPr/>
      </xdr:nvSpPr>
      <xdr:spPr>
        <a:xfrm>
          <a:off x="13822362" y="6257607"/>
          <a:ext cx="101600"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150495</xdr:rowOff>
    </xdr:from>
    <xdr:to>
      <xdr:col>81</xdr:col>
      <xdr:colOff>50800</xdr:colOff>
      <xdr:row>39</xdr:row>
      <xdr:rowOff>19050</xdr:rowOff>
    </xdr:to>
    <xdr:cxnSp macro="">
      <xdr:nvCxnSpPr>
        <xdr:cNvPr id="512" name="直線コネクタ 511">
          <a:extLst>
            <a:ext uri="{FF2B5EF4-FFF2-40B4-BE49-F238E27FC236}">
              <a16:creationId xmlns:a16="http://schemas.microsoft.com/office/drawing/2014/main" id="{2950CA29-B898-4B71-8FB5-CAC8B2242E5E}"/>
            </a:ext>
          </a:extLst>
        </xdr:cNvPr>
        <xdr:cNvCxnSpPr/>
      </xdr:nvCxnSpPr>
      <xdr:spPr>
        <a:xfrm>
          <a:off x="13868400" y="6303645"/>
          <a:ext cx="846137"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90170</xdr:rowOff>
    </xdr:from>
    <xdr:to>
      <xdr:col>72</xdr:col>
      <xdr:colOff>38100</xdr:colOff>
      <xdr:row>39</xdr:row>
      <xdr:rowOff>20320</xdr:rowOff>
    </xdr:to>
    <xdr:sp macro="" textlink="">
      <xdr:nvSpPr>
        <xdr:cNvPr id="513" name="楕円 512">
          <a:extLst>
            <a:ext uri="{FF2B5EF4-FFF2-40B4-BE49-F238E27FC236}">
              <a16:creationId xmlns:a16="http://schemas.microsoft.com/office/drawing/2014/main" id="{F2AB0BFE-AA18-4A41-A3F3-0BABA8B40742}"/>
            </a:ext>
          </a:extLst>
        </xdr:cNvPr>
        <xdr:cNvSpPr/>
      </xdr:nvSpPr>
      <xdr:spPr>
        <a:xfrm>
          <a:off x="12980987" y="6248082"/>
          <a:ext cx="87313"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140970</xdr:rowOff>
    </xdr:from>
    <xdr:to>
      <xdr:col>76</xdr:col>
      <xdr:colOff>114300</xdr:colOff>
      <xdr:row>38</xdr:row>
      <xdr:rowOff>150495</xdr:rowOff>
    </xdr:to>
    <xdr:cxnSp macro="">
      <xdr:nvCxnSpPr>
        <xdr:cNvPr id="514" name="直線コネクタ 513">
          <a:extLst>
            <a:ext uri="{FF2B5EF4-FFF2-40B4-BE49-F238E27FC236}">
              <a16:creationId xmlns:a16="http://schemas.microsoft.com/office/drawing/2014/main" id="{9A63C398-6CC6-4475-AD78-B92D763DFC6A}"/>
            </a:ext>
          </a:extLst>
        </xdr:cNvPr>
        <xdr:cNvCxnSpPr/>
      </xdr:nvCxnSpPr>
      <xdr:spPr>
        <a:xfrm>
          <a:off x="13031787" y="6294120"/>
          <a:ext cx="836613"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50165</xdr:rowOff>
    </xdr:from>
    <xdr:to>
      <xdr:col>67</xdr:col>
      <xdr:colOff>101600</xdr:colOff>
      <xdr:row>38</xdr:row>
      <xdr:rowOff>151765</xdr:rowOff>
    </xdr:to>
    <xdr:sp macro="" textlink="">
      <xdr:nvSpPr>
        <xdr:cNvPr id="515" name="楕円 514">
          <a:extLst>
            <a:ext uri="{FF2B5EF4-FFF2-40B4-BE49-F238E27FC236}">
              <a16:creationId xmlns:a16="http://schemas.microsoft.com/office/drawing/2014/main" id="{86A300C1-3875-47BF-8BAE-44675B36DE29}"/>
            </a:ext>
          </a:extLst>
        </xdr:cNvPr>
        <xdr:cNvSpPr/>
      </xdr:nvSpPr>
      <xdr:spPr>
        <a:xfrm>
          <a:off x="12125325" y="6208077"/>
          <a:ext cx="106362"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100965</xdr:rowOff>
    </xdr:from>
    <xdr:to>
      <xdr:col>71</xdr:col>
      <xdr:colOff>177800</xdr:colOff>
      <xdr:row>38</xdr:row>
      <xdr:rowOff>140970</xdr:rowOff>
    </xdr:to>
    <xdr:cxnSp macro="">
      <xdr:nvCxnSpPr>
        <xdr:cNvPr id="516" name="直線コネクタ 515">
          <a:extLst>
            <a:ext uri="{FF2B5EF4-FFF2-40B4-BE49-F238E27FC236}">
              <a16:creationId xmlns:a16="http://schemas.microsoft.com/office/drawing/2014/main" id="{AEB95D30-01F9-4DC6-9CF8-A5110BB94700}"/>
            </a:ext>
          </a:extLst>
        </xdr:cNvPr>
        <xdr:cNvCxnSpPr/>
      </xdr:nvCxnSpPr>
      <xdr:spPr>
        <a:xfrm>
          <a:off x="12180887" y="6258877"/>
          <a:ext cx="850900" cy="3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13987</xdr:rowOff>
    </xdr:from>
    <xdr:ext cx="405111" cy="259045"/>
    <xdr:sp macro="" textlink="">
      <xdr:nvSpPr>
        <xdr:cNvPr id="517" name="n_1aveValue【認定こども園・幼稚園・保育所】&#10;有形固定資産減価償却率">
          <a:extLst>
            <a:ext uri="{FF2B5EF4-FFF2-40B4-BE49-F238E27FC236}">
              <a16:creationId xmlns:a16="http://schemas.microsoft.com/office/drawing/2014/main" id="{F99E2B9E-2EFE-4533-8A11-C38A897E4D05}"/>
            </a:ext>
          </a:extLst>
        </xdr:cNvPr>
        <xdr:cNvSpPr txBox="1"/>
      </xdr:nvSpPr>
      <xdr:spPr>
        <a:xfrm>
          <a:off x="14508806" y="5848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143527</xdr:rowOff>
    </xdr:from>
    <xdr:ext cx="405111" cy="259045"/>
    <xdr:sp macro="" textlink="">
      <xdr:nvSpPr>
        <xdr:cNvPr id="518" name="n_2aveValue【認定こども園・幼稚園・保育所】&#10;有形固定資産減価償却率">
          <a:extLst>
            <a:ext uri="{FF2B5EF4-FFF2-40B4-BE49-F238E27FC236}">
              <a16:creationId xmlns:a16="http://schemas.microsoft.com/office/drawing/2014/main" id="{3188029D-1D6B-44A2-8C45-656CD3D801E7}"/>
            </a:ext>
          </a:extLst>
        </xdr:cNvPr>
        <xdr:cNvSpPr txBox="1"/>
      </xdr:nvSpPr>
      <xdr:spPr>
        <a:xfrm>
          <a:off x="13680131"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132097</xdr:rowOff>
    </xdr:from>
    <xdr:ext cx="405111" cy="259045"/>
    <xdr:sp macro="" textlink="">
      <xdr:nvSpPr>
        <xdr:cNvPr id="519" name="n_3aveValue【認定こども園・幼稚園・保育所】&#10;有形固定資産減価償却率">
          <a:extLst>
            <a:ext uri="{FF2B5EF4-FFF2-40B4-BE49-F238E27FC236}">
              <a16:creationId xmlns:a16="http://schemas.microsoft.com/office/drawing/2014/main" id="{977FD773-8D92-430B-A83A-57FB5722B36B}"/>
            </a:ext>
          </a:extLst>
        </xdr:cNvPr>
        <xdr:cNvSpPr txBox="1"/>
      </xdr:nvSpPr>
      <xdr:spPr>
        <a:xfrm>
          <a:off x="12838756" y="579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65422</xdr:rowOff>
    </xdr:from>
    <xdr:ext cx="405111" cy="259045"/>
    <xdr:sp macro="" textlink="">
      <xdr:nvSpPr>
        <xdr:cNvPr id="520" name="n_4aveValue【認定こども園・幼稚園・保育所】&#10;有形固定資産減価償却率">
          <a:extLst>
            <a:ext uri="{FF2B5EF4-FFF2-40B4-BE49-F238E27FC236}">
              <a16:creationId xmlns:a16="http://schemas.microsoft.com/office/drawing/2014/main" id="{8BD8B6DD-C94F-43D3-AED1-881744186505}"/>
            </a:ext>
          </a:extLst>
        </xdr:cNvPr>
        <xdr:cNvSpPr txBox="1"/>
      </xdr:nvSpPr>
      <xdr:spPr>
        <a:xfrm>
          <a:off x="11983094" y="573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60977</xdr:rowOff>
    </xdr:from>
    <xdr:ext cx="405111" cy="259045"/>
    <xdr:sp macro="" textlink="">
      <xdr:nvSpPr>
        <xdr:cNvPr id="521" name="n_1mainValue【認定こども園・幼稚園・保育所】&#10;有形固定資産減価償却率">
          <a:extLst>
            <a:ext uri="{FF2B5EF4-FFF2-40B4-BE49-F238E27FC236}">
              <a16:creationId xmlns:a16="http://schemas.microsoft.com/office/drawing/2014/main" id="{1F2D6F15-6864-4B38-A670-E4350C75ECC7}"/>
            </a:ext>
          </a:extLst>
        </xdr:cNvPr>
        <xdr:cNvSpPr txBox="1"/>
      </xdr:nvSpPr>
      <xdr:spPr>
        <a:xfrm>
          <a:off x="14508806" y="6380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20972</xdr:rowOff>
    </xdr:from>
    <xdr:ext cx="405111" cy="259045"/>
    <xdr:sp macro="" textlink="">
      <xdr:nvSpPr>
        <xdr:cNvPr id="522" name="n_2mainValue【認定こども園・幼稚園・保育所】&#10;有形固定資産減価償却率">
          <a:extLst>
            <a:ext uri="{FF2B5EF4-FFF2-40B4-BE49-F238E27FC236}">
              <a16:creationId xmlns:a16="http://schemas.microsoft.com/office/drawing/2014/main" id="{EC332658-E786-431D-9E32-14F8090A2CE5}"/>
            </a:ext>
          </a:extLst>
        </xdr:cNvPr>
        <xdr:cNvSpPr txBox="1"/>
      </xdr:nvSpPr>
      <xdr:spPr>
        <a:xfrm>
          <a:off x="13680131" y="633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11447</xdr:rowOff>
    </xdr:from>
    <xdr:ext cx="405111" cy="259045"/>
    <xdr:sp macro="" textlink="">
      <xdr:nvSpPr>
        <xdr:cNvPr id="523" name="n_3mainValue【認定こども園・幼稚園・保育所】&#10;有形固定資産減価償却率">
          <a:extLst>
            <a:ext uri="{FF2B5EF4-FFF2-40B4-BE49-F238E27FC236}">
              <a16:creationId xmlns:a16="http://schemas.microsoft.com/office/drawing/2014/main" id="{DD8BFB59-BC0D-48EB-B555-4EC2E2F8ABE7}"/>
            </a:ext>
          </a:extLst>
        </xdr:cNvPr>
        <xdr:cNvSpPr txBox="1"/>
      </xdr:nvSpPr>
      <xdr:spPr>
        <a:xfrm>
          <a:off x="12838756" y="632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142892</xdr:rowOff>
    </xdr:from>
    <xdr:ext cx="405111" cy="259045"/>
    <xdr:sp macro="" textlink="">
      <xdr:nvSpPr>
        <xdr:cNvPr id="524" name="n_4mainValue【認定こども園・幼稚園・保育所】&#10;有形固定資産減価償却率">
          <a:extLst>
            <a:ext uri="{FF2B5EF4-FFF2-40B4-BE49-F238E27FC236}">
              <a16:creationId xmlns:a16="http://schemas.microsoft.com/office/drawing/2014/main" id="{39F547A4-08B7-4258-A518-E3A73E7F19AD}"/>
            </a:ext>
          </a:extLst>
        </xdr:cNvPr>
        <xdr:cNvSpPr txBox="1"/>
      </xdr:nvSpPr>
      <xdr:spPr>
        <a:xfrm>
          <a:off x="11983094" y="629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5" name="正方形/長方形 524">
          <a:extLst>
            <a:ext uri="{FF2B5EF4-FFF2-40B4-BE49-F238E27FC236}">
              <a16:creationId xmlns:a16="http://schemas.microsoft.com/office/drawing/2014/main" id="{C48CBA02-BBAC-4EDA-8D5B-04B18EAC8695}"/>
            </a:ext>
          </a:extLst>
        </xdr:cNvPr>
        <xdr:cNvSpPr/>
      </xdr:nvSpPr>
      <xdr:spPr>
        <a:xfrm>
          <a:off x="17373600" y="3962400"/>
          <a:ext cx="4495800"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26" name="正方形/長方形 525">
          <a:extLst>
            <a:ext uri="{FF2B5EF4-FFF2-40B4-BE49-F238E27FC236}">
              <a16:creationId xmlns:a16="http://schemas.microsoft.com/office/drawing/2014/main" id="{D2C13CC1-DE00-47D3-8912-3C318BD074D7}"/>
            </a:ext>
          </a:extLst>
        </xdr:cNvPr>
        <xdr:cNvSpPr/>
      </xdr:nvSpPr>
      <xdr:spPr>
        <a:xfrm>
          <a:off x="17505362" y="4589462"/>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27" name="正方形/長方形 526">
          <a:extLst>
            <a:ext uri="{FF2B5EF4-FFF2-40B4-BE49-F238E27FC236}">
              <a16:creationId xmlns:a16="http://schemas.microsoft.com/office/drawing/2014/main" id="{61A7DDDA-B020-4C57-956C-7C63AA2B6827}"/>
            </a:ext>
          </a:extLst>
        </xdr:cNvPr>
        <xdr:cNvSpPr/>
      </xdr:nvSpPr>
      <xdr:spPr>
        <a:xfrm>
          <a:off x="17505362" y="47831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28" name="正方形/長方形 527">
          <a:extLst>
            <a:ext uri="{FF2B5EF4-FFF2-40B4-BE49-F238E27FC236}">
              <a16:creationId xmlns:a16="http://schemas.microsoft.com/office/drawing/2014/main" id="{2C3F0EBB-7810-4FCF-B3D1-C11C2F920531}"/>
            </a:ext>
          </a:extLst>
        </xdr:cNvPr>
        <xdr:cNvSpPr/>
      </xdr:nvSpPr>
      <xdr:spPr>
        <a:xfrm>
          <a:off x="18459450" y="4589462"/>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29" name="正方形/長方形 528">
          <a:extLst>
            <a:ext uri="{FF2B5EF4-FFF2-40B4-BE49-F238E27FC236}">
              <a16:creationId xmlns:a16="http://schemas.microsoft.com/office/drawing/2014/main" id="{1AC6AFC8-E0D4-4CA7-9DF8-78873EF62173}"/>
            </a:ext>
          </a:extLst>
        </xdr:cNvPr>
        <xdr:cNvSpPr/>
      </xdr:nvSpPr>
      <xdr:spPr>
        <a:xfrm>
          <a:off x="18459450" y="47831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30" name="正方形/長方形 529">
          <a:extLst>
            <a:ext uri="{FF2B5EF4-FFF2-40B4-BE49-F238E27FC236}">
              <a16:creationId xmlns:a16="http://schemas.microsoft.com/office/drawing/2014/main" id="{D5FAAE18-0948-46F6-9A24-3454BAD4D70A}"/>
            </a:ext>
          </a:extLst>
        </xdr:cNvPr>
        <xdr:cNvSpPr/>
      </xdr:nvSpPr>
      <xdr:spPr>
        <a:xfrm>
          <a:off x="19545300" y="4589462"/>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31" name="正方形/長方形 530">
          <a:extLst>
            <a:ext uri="{FF2B5EF4-FFF2-40B4-BE49-F238E27FC236}">
              <a16:creationId xmlns:a16="http://schemas.microsoft.com/office/drawing/2014/main" id="{603D3BC8-19DA-470F-B782-4CB4B68CCBAA}"/>
            </a:ext>
          </a:extLst>
        </xdr:cNvPr>
        <xdr:cNvSpPr/>
      </xdr:nvSpPr>
      <xdr:spPr>
        <a:xfrm>
          <a:off x="19545300" y="47831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2" name="正方形/長方形 531">
          <a:extLst>
            <a:ext uri="{FF2B5EF4-FFF2-40B4-BE49-F238E27FC236}">
              <a16:creationId xmlns:a16="http://schemas.microsoft.com/office/drawing/2014/main" id="{8907C898-390E-4424-85B8-00F8E56893AC}"/>
            </a:ext>
          </a:extLst>
        </xdr:cNvPr>
        <xdr:cNvSpPr/>
      </xdr:nvSpPr>
      <xdr:spPr>
        <a:xfrm>
          <a:off x="17373600" y="5038725"/>
          <a:ext cx="44958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33" name="テキスト ボックス 532">
          <a:extLst>
            <a:ext uri="{FF2B5EF4-FFF2-40B4-BE49-F238E27FC236}">
              <a16:creationId xmlns:a16="http://schemas.microsoft.com/office/drawing/2014/main" id="{2B82C6FA-84BA-4F18-B2D7-C23917C4C236}"/>
            </a:ext>
          </a:extLst>
        </xdr:cNvPr>
        <xdr:cNvSpPr txBox="1"/>
      </xdr:nvSpPr>
      <xdr:spPr>
        <a:xfrm>
          <a:off x="17345025" y="48577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4" name="直線コネクタ 533">
          <a:extLst>
            <a:ext uri="{FF2B5EF4-FFF2-40B4-BE49-F238E27FC236}">
              <a16:creationId xmlns:a16="http://schemas.microsoft.com/office/drawing/2014/main" id="{B8F4DDD8-8052-4AF9-8C83-B85ECCD04B3A}"/>
            </a:ext>
          </a:extLst>
        </xdr:cNvPr>
        <xdr:cNvCxnSpPr/>
      </xdr:nvCxnSpPr>
      <xdr:spPr>
        <a:xfrm>
          <a:off x="17373600" y="72009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35" name="直線コネクタ 534">
          <a:extLst>
            <a:ext uri="{FF2B5EF4-FFF2-40B4-BE49-F238E27FC236}">
              <a16:creationId xmlns:a16="http://schemas.microsoft.com/office/drawing/2014/main" id="{A2ACBF4E-42B8-4DD7-B53F-2106EDB735C8}"/>
            </a:ext>
          </a:extLst>
        </xdr:cNvPr>
        <xdr:cNvCxnSpPr/>
      </xdr:nvCxnSpPr>
      <xdr:spPr>
        <a:xfrm>
          <a:off x="17373600" y="67722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36" name="テキスト ボックス 535">
          <a:extLst>
            <a:ext uri="{FF2B5EF4-FFF2-40B4-BE49-F238E27FC236}">
              <a16:creationId xmlns:a16="http://schemas.microsoft.com/office/drawing/2014/main" id="{78CB3F15-AA5D-48B0-87FE-374D00BBEC6F}"/>
            </a:ext>
          </a:extLst>
        </xdr:cNvPr>
        <xdr:cNvSpPr txBox="1"/>
      </xdr:nvSpPr>
      <xdr:spPr>
        <a:xfrm>
          <a:off x="16934996" y="6639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37" name="直線コネクタ 536">
          <a:extLst>
            <a:ext uri="{FF2B5EF4-FFF2-40B4-BE49-F238E27FC236}">
              <a16:creationId xmlns:a16="http://schemas.microsoft.com/office/drawing/2014/main" id="{2652B820-A63F-48EF-A4D4-4AC1D83DA628}"/>
            </a:ext>
          </a:extLst>
        </xdr:cNvPr>
        <xdr:cNvCxnSpPr/>
      </xdr:nvCxnSpPr>
      <xdr:spPr>
        <a:xfrm>
          <a:off x="17373600" y="63341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38" name="テキスト ボックス 537">
          <a:extLst>
            <a:ext uri="{FF2B5EF4-FFF2-40B4-BE49-F238E27FC236}">
              <a16:creationId xmlns:a16="http://schemas.microsoft.com/office/drawing/2014/main" id="{90E7EB25-BC48-4246-A974-CB18048A38D6}"/>
            </a:ext>
          </a:extLst>
        </xdr:cNvPr>
        <xdr:cNvSpPr txBox="1"/>
      </xdr:nvSpPr>
      <xdr:spPr>
        <a:xfrm>
          <a:off x="16934996" y="6201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39" name="直線コネクタ 538">
          <a:extLst>
            <a:ext uri="{FF2B5EF4-FFF2-40B4-BE49-F238E27FC236}">
              <a16:creationId xmlns:a16="http://schemas.microsoft.com/office/drawing/2014/main" id="{708215F6-C85E-405F-A526-DE39F88CC713}"/>
            </a:ext>
          </a:extLst>
        </xdr:cNvPr>
        <xdr:cNvCxnSpPr/>
      </xdr:nvCxnSpPr>
      <xdr:spPr>
        <a:xfrm>
          <a:off x="17373600" y="59055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40" name="テキスト ボックス 539">
          <a:extLst>
            <a:ext uri="{FF2B5EF4-FFF2-40B4-BE49-F238E27FC236}">
              <a16:creationId xmlns:a16="http://schemas.microsoft.com/office/drawing/2014/main" id="{861E3C71-AC4D-43B6-AF11-180013A09199}"/>
            </a:ext>
          </a:extLst>
        </xdr:cNvPr>
        <xdr:cNvSpPr txBox="1"/>
      </xdr:nvSpPr>
      <xdr:spPr>
        <a:xfrm>
          <a:off x="16934996" y="57728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41" name="直線コネクタ 540">
          <a:extLst>
            <a:ext uri="{FF2B5EF4-FFF2-40B4-BE49-F238E27FC236}">
              <a16:creationId xmlns:a16="http://schemas.microsoft.com/office/drawing/2014/main" id="{AEA40D9F-8AFA-45CB-8CF6-6596F48CCDE1}"/>
            </a:ext>
          </a:extLst>
        </xdr:cNvPr>
        <xdr:cNvCxnSpPr/>
      </xdr:nvCxnSpPr>
      <xdr:spPr>
        <a:xfrm>
          <a:off x="17373600" y="54768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42" name="テキスト ボックス 541">
          <a:extLst>
            <a:ext uri="{FF2B5EF4-FFF2-40B4-BE49-F238E27FC236}">
              <a16:creationId xmlns:a16="http://schemas.microsoft.com/office/drawing/2014/main" id="{021FE12A-1C5C-43CC-A3D4-24A63D04D8F4}"/>
            </a:ext>
          </a:extLst>
        </xdr:cNvPr>
        <xdr:cNvSpPr txBox="1"/>
      </xdr:nvSpPr>
      <xdr:spPr>
        <a:xfrm>
          <a:off x="16934996" y="5344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3" name="直線コネクタ 542">
          <a:extLst>
            <a:ext uri="{FF2B5EF4-FFF2-40B4-BE49-F238E27FC236}">
              <a16:creationId xmlns:a16="http://schemas.microsoft.com/office/drawing/2014/main" id="{C0E43C9B-2779-4484-94FC-A0B8CFA9A088}"/>
            </a:ext>
          </a:extLst>
        </xdr:cNvPr>
        <xdr:cNvCxnSpPr/>
      </xdr:nvCxnSpPr>
      <xdr:spPr>
        <a:xfrm>
          <a:off x="17373600" y="50387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44" name="テキスト ボックス 543">
          <a:extLst>
            <a:ext uri="{FF2B5EF4-FFF2-40B4-BE49-F238E27FC236}">
              <a16:creationId xmlns:a16="http://schemas.microsoft.com/office/drawing/2014/main" id="{D8008AE9-CD58-4951-8A1E-70ACC6ABD0AA}"/>
            </a:ext>
          </a:extLst>
        </xdr:cNvPr>
        <xdr:cNvSpPr txBox="1"/>
      </xdr:nvSpPr>
      <xdr:spPr>
        <a:xfrm>
          <a:off x="16934996" y="4906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45" name="【認定こども園・幼稚園・保育所】&#10;一人当たり面積グラフ枠">
          <a:extLst>
            <a:ext uri="{FF2B5EF4-FFF2-40B4-BE49-F238E27FC236}">
              <a16:creationId xmlns:a16="http://schemas.microsoft.com/office/drawing/2014/main" id="{0500C32E-D4A4-416E-A8F5-747333F82491}"/>
            </a:ext>
          </a:extLst>
        </xdr:cNvPr>
        <xdr:cNvSpPr/>
      </xdr:nvSpPr>
      <xdr:spPr>
        <a:xfrm>
          <a:off x="17373600" y="5038725"/>
          <a:ext cx="44958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546" name="直線コネクタ 545">
          <a:extLst>
            <a:ext uri="{FF2B5EF4-FFF2-40B4-BE49-F238E27FC236}">
              <a16:creationId xmlns:a16="http://schemas.microsoft.com/office/drawing/2014/main" id="{EC8BB081-7CBE-470C-B7C3-583A431BB6A7}"/>
            </a:ext>
          </a:extLst>
        </xdr:cNvPr>
        <xdr:cNvCxnSpPr/>
      </xdr:nvCxnSpPr>
      <xdr:spPr>
        <a:xfrm flipV="1">
          <a:off x="21060726" y="5583936"/>
          <a:ext cx="0" cy="1167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547" name="【認定こども園・幼稚園・保育所】&#10;一人当たり面積最小値テキスト">
          <a:extLst>
            <a:ext uri="{FF2B5EF4-FFF2-40B4-BE49-F238E27FC236}">
              <a16:creationId xmlns:a16="http://schemas.microsoft.com/office/drawing/2014/main" id="{3F1CF9F4-3C5D-4892-A704-05BAD5CA77D1}"/>
            </a:ext>
          </a:extLst>
        </xdr:cNvPr>
        <xdr:cNvSpPr txBox="1"/>
      </xdr:nvSpPr>
      <xdr:spPr>
        <a:xfrm>
          <a:off x="21099462" y="675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548" name="直線コネクタ 547">
          <a:extLst>
            <a:ext uri="{FF2B5EF4-FFF2-40B4-BE49-F238E27FC236}">
              <a16:creationId xmlns:a16="http://schemas.microsoft.com/office/drawing/2014/main" id="{48D5B585-0FA8-4B47-B8B9-50EBAE9830B7}"/>
            </a:ext>
          </a:extLst>
        </xdr:cNvPr>
        <xdr:cNvCxnSpPr/>
      </xdr:nvCxnSpPr>
      <xdr:spPr>
        <a:xfrm>
          <a:off x="20981987" y="6751701"/>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549" name="【認定こども園・幼稚園・保育所】&#10;一人当たり面積最大値テキスト">
          <a:extLst>
            <a:ext uri="{FF2B5EF4-FFF2-40B4-BE49-F238E27FC236}">
              <a16:creationId xmlns:a16="http://schemas.microsoft.com/office/drawing/2014/main" id="{733BD02D-6E9A-4EA3-8BDB-DF9509E15D8C}"/>
            </a:ext>
          </a:extLst>
        </xdr:cNvPr>
        <xdr:cNvSpPr txBox="1"/>
      </xdr:nvSpPr>
      <xdr:spPr>
        <a:xfrm>
          <a:off x="21099462" y="537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550" name="直線コネクタ 549">
          <a:extLst>
            <a:ext uri="{FF2B5EF4-FFF2-40B4-BE49-F238E27FC236}">
              <a16:creationId xmlns:a16="http://schemas.microsoft.com/office/drawing/2014/main" id="{7D248B11-3053-44A5-AC9B-D35AFA8C4C1F}"/>
            </a:ext>
          </a:extLst>
        </xdr:cNvPr>
        <xdr:cNvCxnSpPr/>
      </xdr:nvCxnSpPr>
      <xdr:spPr>
        <a:xfrm>
          <a:off x="20981987" y="5583936"/>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42689</xdr:rowOff>
    </xdr:from>
    <xdr:ext cx="469744" cy="259045"/>
    <xdr:sp macro="" textlink="">
      <xdr:nvSpPr>
        <xdr:cNvPr id="551" name="【認定こども園・幼稚園・保育所】&#10;一人当たり面積平均値テキスト">
          <a:extLst>
            <a:ext uri="{FF2B5EF4-FFF2-40B4-BE49-F238E27FC236}">
              <a16:creationId xmlns:a16="http://schemas.microsoft.com/office/drawing/2014/main" id="{93CCD0EB-1290-44D6-86C5-B5542B5DA780}"/>
            </a:ext>
          </a:extLst>
        </xdr:cNvPr>
        <xdr:cNvSpPr txBox="1"/>
      </xdr:nvSpPr>
      <xdr:spPr>
        <a:xfrm>
          <a:off x="21099462" y="63625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552" name="フローチャート: 判断 551">
          <a:extLst>
            <a:ext uri="{FF2B5EF4-FFF2-40B4-BE49-F238E27FC236}">
              <a16:creationId xmlns:a16="http://schemas.microsoft.com/office/drawing/2014/main" id="{618E3218-9BA1-403E-A081-4FAB28326CD9}"/>
            </a:ext>
          </a:extLst>
        </xdr:cNvPr>
        <xdr:cNvSpPr/>
      </xdr:nvSpPr>
      <xdr:spPr>
        <a:xfrm>
          <a:off x="21010562" y="6384099"/>
          <a:ext cx="96838"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553" name="フローチャート: 判断 552">
          <a:extLst>
            <a:ext uri="{FF2B5EF4-FFF2-40B4-BE49-F238E27FC236}">
              <a16:creationId xmlns:a16="http://schemas.microsoft.com/office/drawing/2014/main" id="{D19A8125-F915-4A7F-831B-D86005048254}"/>
            </a:ext>
          </a:extLst>
        </xdr:cNvPr>
        <xdr:cNvSpPr/>
      </xdr:nvSpPr>
      <xdr:spPr>
        <a:xfrm>
          <a:off x="20219987" y="6393243"/>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554" name="フローチャート: 判断 553">
          <a:extLst>
            <a:ext uri="{FF2B5EF4-FFF2-40B4-BE49-F238E27FC236}">
              <a16:creationId xmlns:a16="http://schemas.microsoft.com/office/drawing/2014/main" id="{66AAFEFF-D144-4A73-8E1A-A44DFD6B9A65}"/>
            </a:ext>
          </a:extLst>
        </xdr:cNvPr>
        <xdr:cNvSpPr/>
      </xdr:nvSpPr>
      <xdr:spPr>
        <a:xfrm>
          <a:off x="19364325" y="6381813"/>
          <a:ext cx="106362"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555" name="フローチャート: 判断 554">
          <a:extLst>
            <a:ext uri="{FF2B5EF4-FFF2-40B4-BE49-F238E27FC236}">
              <a16:creationId xmlns:a16="http://schemas.microsoft.com/office/drawing/2014/main" id="{25E811C9-622C-48F7-8909-382EA959B154}"/>
            </a:ext>
          </a:extLst>
        </xdr:cNvPr>
        <xdr:cNvSpPr/>
      </xdr:nvSpPr>
      <xdr:spPr>
        <a:xfrm>
          <a:off x="18527712" y="6390767"/>
          <a:ext cx="101600"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45974</xdr:rowOff>
    </xdr:from>
    <xdr:to>
      <xdr:col>98</xdr:col>
      <xdr:colOff>38100</xdr:colOff>
      <xdr:row>39</xdr:row>
      <xdr:rowOff>147574</xdr:rowOff>
    </xdr:to>
    <xdr:sp macro="" textlink="">
      <xdr:nvSpPr>
        <xdr:cNvPr id="556" name="フローチャート: 判断 555">
          <a:extLst>
            <a:ext uri="{FF2B5EF4-FFF2-40B4-BE49-F238E27FC236}">
              <a16:creationId xmlns:a16="http://schemas.microsoft.com/office/drawing/2014/main" id="{919F6CD0-3191-4600-B543-2646FF60F307}"/>
            </a:ext>
          </a:extLst>
        </xdr:cNvPr>
        <xdr:cNvSpPr/>
      </xdr:nvSpPr>
      <xdr:spPr>
        <a:xfrm>
          <a:off x="17686337" y="6361049"/>
          <a:ext cx="87313"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57" name="テキスト ボックス 556">
          <a:extLst>
            <a:ext uri="{FF2B5EF4-FFF2-40B4-BE49-F238E27FC236}">
              <a16:creationId xmlns:a16="http://schemas.microsoft.com/office/drawing/2014/main" id="{2A6B6679-1734-42EC-9D16-B273BE75DEF5}"/>
            </a:ext>
          </a:extLst>
        </xdr:cNvPr>
        <xdr:cNvSpPr txBox="1"/>
      </xdr:nvSpPr>
      <xdr:spPr>
        <a:xfrm>
          <a:off x="20880387"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58" name="テキスト ボックス 557">
          <a:extLst>
            <a:ext uri="{FF2B5EF4-FFF2-40B4-BE49-F238E27FC236}">
              <a16:creationId xmlns:a16="http://schemas.microsoft.com/office/drawing/2014/main" id="{075E8DB2-EC38-47E2-92C8-2287728A47FB}"/>
            </a:ext>
          </a:extLst>
        </xdr:cNvPr>
        <xdr:cNvSpPr txBox="1"/>
      </xdr:nvSpPr>
      <xdr:spPr>
        <a:xfrm>
          <a:off x="20089812"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59" name="テキスト ボックス 558">
          <a:extLst>
            <a:ext uri="{FF2B5EF4-FFF2-40B4-BE49-F238E27FC236}">
              <a16:creationId xmlns:a16="http://schemas.microsoft.com/office/drawing/2014/main" id="{D05642E9-7CF9-4C28-97DE-00E3291B377B}"/>
            </a:ext>
          </a:extLst>
        </xdr:cNvPr>
        <xdr:cNvSpPr txBox="1"/>
      </xdr:nvSpPr>
      <xdr:spPr>
        <a:xfrm>
          <a:off x="19238912"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60" name="テキスト ボックス 559">
          <a:extLst>
            <a:ext uri="{FF2B5EF4-FFF2-40B4-BE49-F238E27FC236}">
              <a16:creationId xmlns:a16="http://schemas.microsoft.com/office/drawing/2014/main" id="{277C3CF2-CC59-4E73-8558-EF70E5766482}"/>
            </a:ext>
          </a:extLst>
        </xdr:cNvPr>
        <xdr:cNvSpPr txBox="1"/>
      </xdr:nvSpPr>
      <xdr:spPr>
        <a:xfrm>
          <a:off x="18392775"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61" name="テキスト ボックス 560">
          <a:extLst>
            <a:ext uri="{FF2B5EF4-FFF2-40B4-BE49-F238E27FC236}">
              <a16:creationId xmlns:a16="http://schemas.microsoft.com/office/drawing/2014/main" id="{F549F6B2-A19B-4BAC-BF3D-7229D8923C54}"/>
            </a:ext>
          </a:extLst>
        </xdr:cNvPr>
        <xdr:cNvSpPr txBox="1"/>
      </xdr:nvSpPr>
      <xdr:spPr>
        <a:xfrm>
          <a:off x="17556162"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20828</xdr:rowOff>
    </xdr:from>
    <xdr:to>
      <xdr:col>112</xdr:col>
      <xdr:colOff>38100</xdr:colOff>
      <xdr:row>39</xdr:row>
      <xdr:rowOff>122428</xdr:rowOff>
    </xdr:to>
    <xdr:sp macro="" textlink="">
      <xdr:nvSpPr>
        <xdr:cNvPr id="562" name="楕円 561">
          <a:extLst>
            <a:ext uri="{FF2B5EF4-FFF2-40B4-BE49-F238E27FC236}">
              <a16:creationId xmlns:a16="http://schemas.microsoft.com/office/drawing/2014/main" id="{B9D631A1-EA87-4B3C-94A5-095C8A93C0EB}"/>
            </a:ext>
          </a:extLst>
        </xdr:cNvPr>
        <xdr:cNvSpPr/>
      </xdr:nvSpPr>
      <xdr:spPr>
        <a:xfrm>
          <a:off x="20219987" y="6335903"/>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563" name="楕円 562">
          <a:extLst>
            <a:ext uri="{FF2B5EF4-FFF2-40B4-BE49-F238E27FC236}">
              <a16:creationId xmlns:a16="http://schemas.microsoft.com/office/drawing/2014/main" id="{1500187B-7019-45D7-85BB-50B1725EAD12}"/>
            </a:ext>
          </a:extLst>
        </xdr:cNvPr>
        <xdr:cNvSpPr/>
      </xdr:nvSpPr>
      <xdr:spPr>
        <a:xfrm>
          <a:off x="19364325" y="6345237"/>
          <a:ext cx="10636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71628</xdr:rowOff>
    </xdr:from>
    <xdr:to>
      <xdr:col>111</xdr:col>
      <xdr:colOff>177800</xdr:colOff>
      <xdr:row>39</xdr:row>
      <xdr:rowOff>76200</xdr:rowOff>
    </xdr:to>
    <xdr:cxnSp macro="">
      <xdr:nvCxnSpPr>
        <xdr:cNvPr id="564" name="直線コネクタ 563">
          <a:extLst>
            <a:ext uri="{FF2B5EF4-FFF2-40B4-BE49-F238E27FC236}">
              <a16:creationId xmlns:a16="http://schemas.microsoft.com/office/drawing/2014/main" id="{66E97314-311B-4723-A149-F6AB28E074E9}"/>
            </a:ext>
          </a:extLst>
        </xdr:cNvPr>
        <xdr:cNvCxnSpPr/>
      </xdr:nvCxnSpPr>
      <xdr:spPr>
        <a:xfrm flipV="1">
          <a:off x="19419887" y="6391465"/>
          <a:ext cx="850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29972</xdr:rowOff>
    </xdr:from>
    <xdr:to>
      <xdr:col>102</xdr:col>
      <xdr:colOff>165100</xdr:colOff>
      <xdr:row>39</xdr:row>
      <xdr:rowOff>131572</xdr:rowOff>
    </xdr:to>
    <xdr:sp macro="" textlink="">
      <xdr:nvSpPr>
        <xdr:cNvPr id="565" name="楕円 564">
          <a:extLst>
            <a:ext uri="{FF2B5EF4-FFF2-40B4-BE49-F238E27FC236}">
              <a16:creationId xmlns:a16="http://schemas.microsoft.com/office/drawing/2014/main" id="{B2AD674A-9F33-4F39-910E-8B4FE07B780E}"/>
            </a:ext>
          </a:extLst>
        </xdr:cNvPr>
        <xdr:cNvSpPr/>
      </xdr:nvSpPr>
      <xdr:spPr>
        <a:xfrm>
          <a:off x="18527712" y="634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76200</xdr:rowOff>
    </xdr:from>
    <xdr:to>
      <xdr:col>107</xdr:col>
      <xdr:colOff>50800</xdr:colOff>
      <xdr:row>39</xdr:row>
      <xdr:rowOff>80772</xdr:rowOff>
    </xdr:to>
    <xdr:cxnSp macro="">
      <xdr:nvCxnSpPr>
        <xdr:cNvPr id="566" name="直線コネクタ 565">
          <a:extLst>
            <a:ext uri="{FF2B5EF4-FFF2-40B4-BE49-F238E27FC236}">
              <a16:creationId xmlns:a16="http://schemas.microsoft.com/office/drawing/2014/main" id="{C2586F00-2488-46C3-AC52-C2A1BF8BC301}"/>
            </a:ext>
          </a:extLst>
        </xdr:cNvPr>
        <xdr:cNvCxnSpPr/>
      </xdr:nvCxnSpPr>
      <xdr:spPr>
        <a:xfrm flipV="1">
          <a:off x="18573750" y="6391275"/>
          <a:ext cx="846137" cy="9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34544</xdr:rowOff>
    </xdr:from>
    <xdr:to>
      <xdr:col>98</xdr:col>
      <xdr:colOff>38100</xdr:colOff>
      <xdr:row>39</xdr:row>
      <xdr:rowOff>136144</xdr:rowOff>
    </xdr:to>
    <xdr:sp macro="" textlink="">
      <xdr:nvSpPr>
        <xdr:cNvPr id="567" name="楕円 566">
          <a:extLst>
            <a:ext uri="{FF2B5EF4-FFF2-40B4-BE49-F238E27FC236}">
              <a16:creationId xmlns:a16="http://schemas.microsoft.com/office/drawing/2014/main" id="{03B4B3D2-417C-4559-8B98-E661E718F52A}"/>
            </a:ext>
          </a:extLst>
        </xdr:cNvPr>
        <xdr:cNvSpPr/>
      </xdr:nvSpPr>
      <xdr:spPr>
        <a:xfrm>
          <a:off x="17686337" y="6354381"/>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80772</xdr:rowOff>
    </xdr:from>
    <xdr:to>
      <xdr:col>102</xdr:col>
      <xdr:colOff>114300</xdr:colOff>
      <xdr:row>39</xdr:row>
      <xdr:rowOff>85344</xdr:rowOff>
    </xdr:to>
    <xdr:cxnSp macro="">
      <xdr:nvCxnSpPr>
        <xdr:cNvPr id="568" name="直線コネクタ 567">
          <a:extLst>
            <a:ext uri="{FF2B5EF4-FFF2-40B4-BE49-F238E27FC236}">
              <a16:creationId xmlns:a16="http://schemas.microsoft.com/office/drawing/2014/main" id="{43395492-62B7-4E00-AEE3-AAD34153CF12}"/>
            </a:ext>
          </a:extLst>
        </xdr:cNvPr>
        <xdr:cNvCxnSpPr/>
      </xdr:nvCxnSpPr>
      <xdr:spPr>
        <a:xfrm flipV="1">
          <a:off x="17737137" y="6400609"/>
          <a:ext cx="83661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166133</xdr:rowOff>
    </xdr:from>
    <xdr:ext cx="469744" cy="259045"/>
    <xdr:sp macro="" textlink="">
      <xdr:nvSpPr>
        <xdr:cNvPr id="569" name="n_1aveValue【認定こども園・幼稚園・保育所】&#10;一人当たり面積">
          <a:extLst>
            <a:ext uri="{FF2B5EF4-FFF2-40B4-BE49-F238E27FC236}">
              <a16:creationId xmlns:a16="http://schemas.microsoft.com/office/drawing/2014/main" id="{6D424EF5-4E54-4CD2-8F14-14C54D9AE721}"/>
            </a:ext>
          </a:extLst>
        </xdr:cNvPr>
        <xdr:cNvSpPr txBox="1"/>
      </xdr:nvSpPr>
      <xdr:spPr>
        <a:xfrm>
          <a:off x="20032739" y="6476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154703</xdr:rowOff>
    </xdr:from>
    <xdr:ext cx="469744" cy="259045"/>
    <xdr:sp macro="" textlink="">
      <xdr:nvSpPr>
        <xdr:cNvPr id="570" name="n_2aveValue【認定こども園・幼稚園・保育所】&#10;一人当たり面積">
          <a:extLst>
            <a:ext uri="{FF2B5EF4-FFF2-40B4-BE49-F238E27FC236}">
              <a16:creationId xmlns:a16="http://schemas.microsoft.com/office/drawing/2014/main" id="{7EC505AA-7FB0-45BD-871E-9E2DB068C39F}"/>
            </a:ext>
          </a:extLst>
        </xdr:cNvPr>
        <xdr:cNvSpPr txBox="1"/>
      </xdr:nvSpPr>
      <xdr:spPr>
        <a:xfrm>
          <a:off x="19194539" y="646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168419</xdr:rowOff>
    </xdr:from>
    <xdr:ext cx="469744" cy="259045"/>
    <xdr:sp macro="" textlink="">
      <xdr:nvSpPr>
        <xdr:cNvPr id="571" name="n_3aveValue【認定こども園・幼稚園・保育所】&#10;一人当たり面積">
          <a:extLst>
            <a:ext uri="{FF2B5EF4-FFF2-40B4-BE49-F238E27FC236}">
              <a16:creationId xmlns:a16="http://schemas.microsoft.com/office/drawing/2014/main" id="{D3CD2053-2105-4FE6-97C8-B30B4BE2A4EB}"/>
            </a:ext>
          </a:extLst>
        </xdr:cNvPr>
        <xdr:cNvSpPr txBox="1"/>
      </xdr:nvSpPr>
      <xdr:spPr>
        <a:xfrm>
          <a:off x="18353164" y="6478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138701</xdr:rowOff>
    </xdr:from>
    <xdr:ext cx="469744" cy="259045"/>
    <xdr:sp macro="" textlink="">
      <xdr:nvSpPr>
        <xdr:cNvPr id="572" name="n_4aveValue【認定こども園・幼稚園・保育所】&#10;一人当たり面積">
          <a:extLst>
            <a:ext uri="{FF2B5EF4-FFF2-40B4-BE49-F238E27FC236}">
              <a16:creationId xmlns:a16="http://schemas.microsoft.com/office/drawing/2014/main" id="{E1B23633-F650-43FD-90D4-B28A6F25EA87}"/>
            </a:ext>
          </a:extLst>
        </xdr:cNvPr>
        <xdr:cNvSpPr txBox="1"/>
      </xdr:nvSpPr>
      <xdr:spPr>
        <a:xfrm>
          <a:off x="17507027" y="645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138955</xdr:rowOff>
    </xdr:from>
    <xdr:ext cx="469744" cy="259045"/>
    <xdr:sp macro="" textlink="">
      <xdr:nvSpPr>
        <xdr:cNvPr id="573" name="n_1mainValue【認定こども園・幼稚園・保育所】&#10;一人当たり面積">
          <a:extLst>
            <a:ext uri="{FF2B5EF4-FFF2-40B4-BE49-F238E27FC236}">
              <a16:creationId xmlns:a16="http://schemas.microsoft.com/office/drawing/2014/main" id="{B5180038-BB1D-49B2-A2B9-6C37A4E80114}"/>
            </a:ext>
          </a:extLst>
        </xdr:cNvPr>
        <xdr:cNvSpPr txBox="1"/>
      </xdr:nvSpPr>
      <xdr:spPr>
        <a:xfrm>
          <a:off x="20032739" y="6134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143527</xdr:rowOff>
    </xdr:from>
    <xdr:ext cx="469744" cy="259045"/>
    <xdr:sp macro="" textlink="">
      <xdr:nvSpPr>
        <xdr:cNvPr id="574" name="n_2mainValue【認定こども園・幼稚園・保育所】&#10;一人当たり面積">
          <a:extLst>
            <a:ext uri="{FF2B5EF4-FFF2-40B4-BE49-F238E27FC236}">
              <a16:creationId xmlns:a16="http://schemas.microsoft.com/office/drawing/2014/main" id="{7F78F082-57BF-473C-87F6-EA4719D4894D}"/>
            </a:ext>
          </a:extLst>
        </xdr:cNvPr>
        <xdr:cNvSpPr txBox="1"/>
      </xdr:nvSpPr>
      <xdr:spPr>
        <a:xfrm>
          <a:off x="19194539" y="6134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148099</xdr:rowOff>
    </xdr:from>
    <xdr:ext cx="469744" cy="259045"/>
    <xdr:sp macro="" textlink="">
      <xdr:nvSpPr>
        <xdr:cNvPr id="575" name="n_3mainValue【認定こども園・幼稚園・保育所】&#10;一人当たり面積">
          <a:extLst>
            <a:ext uri="{FF2B5EF4-FFF2-40B4-BE49-F238E27FC236}">
              <a16:creationId xmlns:a16="http://schemas.microsoft.com/office/drawing/2014/main" id="{23D24D8C-D3AB-4840-BA56-6EACD7B33335}"/>
            </a:ext>
          </a:extLst>
        </xdr:cNvPr>
        <xdr:cNvSpPr txBox="1"/>
      </xdr:nvSpPr>
      <xdr:spPr>
        <a:xfrm>
          <a:off x="18353164" y="6144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152671</xdr:rowOff>
    </xdr:from>
    <xdr:ext cx="469744" cy="259045"/>
    <xdr:sp macro="" textlink="">
      <xdr:nvSpPr>
        <xdr:cNvPr id="576" name="n_4mainValue【認定こども園・幼稚園・保育所】&#10;一人当たり面積">
          <a:extLst>
            <a:ext uri="{FF2B5EF4-FFF2-40B4-BE49-F238E27FC236}">
              <a16:creationId xmlns:a16="http://schemas.microsoft.com/office/drawing/2014/main" id="{C0203244-DEA2-4F87-ADA2-FF2C4AF1D101}"/>
            </a:ext>
          </a:extLst>
        </xdr:cNvPr>
        <xdr:cNvSpPr txBox="1"/>
      </xdr:nvSpPr>
      <xdr:spPr>
        <a:xfrm>
          <a:off x="17507027" y="614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77" name="正方形/長方形 576">
          <a:extLst>
            <a:ext uri="{FF2B5EF4-FFF2-40B4-BE49-F238E27FC236}">
              <a16:creationId xmlns:a16="http://schemas.microsoft.com/office/drawing/2014/main" id="{271F2160-3B1F-4D40-8B8F-5587D078BD19}"/>
            </a:ext>
          </a:extLst>
        </xdr:cNvPr>
        <xdr:cNvSpPr/>
      </xdr:nvSpPr>
      <xdr:spPr>
        <a:xfrm>
          <a:off x="11831637" y="7562850"/>
          <a:ext cx="4486275"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78" name="正方形/長方形 577">
          <a:extLst>
            <a:ext uri="{FF2B5EF4-FFF2-40B4-BE49-F238E27FC236}">
              <a16:creationId xmlns:a16="http://schemas.microsoft.com/office/drawing/2014/main" id="{08F18E90-F420-405F-A83E-A0C2B4147455}"/>
            </a:ext>
          </a:extLst>
        </xdr:cNvPr>
        <xdr:cNvSpPr/>
      </xdr:nvSpPr>
      <xdr:spPr>
        <a:xfrm>
          <a:off x="11944350" y="818991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79" name="正方形/長方形 578">
          <a:extLst>
            <a:ext uri="{FF2B5EF4-FFF2-40B4-BE49-F238E27FC236}">
              <a16:creationId xmlns:a16="http://schemas.microsoft.com/office/drawing/2014/main" id="{156729C4-ACCE-4DAA-BBAA-5FC8F3423E80}"/>
            </a:ext>
          </a:extLst>
        </xdr:cNvPr>
        <xdr:cNvSpPr/>
      </xdr:nvSpPr>
      <xdr:spPr>
        <a:xfrm>
          <a:off x="11944350" y="838358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80" name="正方形/長方形 579">
          <a:extLst>
            <a:ext uri="{FF2B5EF4-FFF2-40B4-BE49-F238E27FC236}">
              <a16:creationId xmlns:a16="http://schemas.microsoft.com/office/drawing/2014/main" id="{A50E78B2-C105-44B2-9692-3DF91CE51893}"/>
            </a:ext>
          </a:extLst>
        </xdr:cNvPr>
        <xdr:cNvSpPr/>
      </xdr:nvSpPr>
      <xdr:spPr>
        <a:xfrm>
          <a:off x="12917487" y="818991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81" name="正方形/長方形 580">
          <a:extLst>
            <a:ext uri="{FF2B5EF4-FFF2-40B4-BE49-F238E27FC236}">
              <a16:creationId xmlns:a16="http://schemas.microsoft.com/office/drawing/2014/main" id="{8496F5D8-D376-43BD-8325-A419A28CFAEE}"/>
            </a:ext>
          </a:extLst>
        </xdr:cNvPr>
        <xdr:cNvSpPr/>
      </xdr:nvSpPr>
      <xdr:spPr>
        <a:xfrm>
          <a:off x="12917487" y="838358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82" name="正方形/長方形 581">
          <a:extLst>
            <a:ext uri="{FF2B5EF4-FFF2-40B4-BE49-F238E27FC236}">
              <a16:creationId xmlns:a16="http://schemas.microsoft.com/office/drawing/2014/main" id="{65875F5C-100B-4AE4-82DA-08C82E9ECB41}"/>
            </a:ext>
          </a:extLst>
        </xdr:cNvPr>
        <xdr:cNvSpPr/>
      </xdr:nvSpPr>
      <xdr:spPr>
        <a:xfrm>
          <a:off x="14003337" y="818991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83" name="正方形/長方形 582">
          <a:extLst>
            <a:ext uri="{FF2B5EF4-FFF2-40B4-BE49-F238E27FC236}">
              <a16:creationId xmlns:a16="http://schemas.microsoft.com/office/drawing/2014/main" id="{F0033414-FE3B-414D-884F-05DA83DFA069}"/>
            </a:ext>
          </a:extLst>
        </xdr:cNvPr>
        <xdr:cNvSpPr/>
      </xdr:nvSpPr>
      <xdr:spPr>
        <a:xfrm>
          <a:off x="14003337" y="838358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84" name="正方形/長方形 583">
          <a:extLst>
            <a:ext uri="{FF2B5EF4-FFF2-40B4-BE49-F238E27FC236}">
              <a16:creationId xmlns:a16="http://schemas.microsoft.com/office/drawing/2014/main" id="{D63C127D-80D1-4922-9C3A-6302EAE1C752}"/>
            </a:ext>
          </a:extLst>
        </xdr:cNvPr>
        <xdr:cNvSpPr/>
      </xdr:nvSpPr>
      <xdr:spPr>
        <a:xfrm>
          <a:off x="11831637" y="8639175"/>
          <a:ext cx="44862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85" name="テキスト ボックス 584">
          <a:extLst>
            <a:ext uri="{FF2B5EF4-FFF2-40B4-BE49-F238E27FC236}">
              <a16:creationId xmlns:a16="http://schemas.microsoft.com/office/drawing/2014/main" id="{AF8FC94F-F92C-4521-A166-637DCC83A189}"/>
            </a:ext>
          </a:extLst>
        </xdr:cNvPr>
        <xdr:cNvSpPr txBox="1"/>
      </xdr:nvSpPr>
      <xdr:spPr>
        <a:xfrm>
          <a:off x="11793537" y="8458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86" name="直線コネクタ 585">
          <a:extLst>
            <a:ext uri="{FF2B5EF4-FFF2-40B4-BE49-F238E27FC236}">
              <a16:creationId xmlns:a16="http://schemas.microsoft.com/office/drawing/2014/main" id="{428E84DB-A2D7-4248-B761-1B9ABDA8FB81}"/>
            </a:ext>
          </a:extLst>
        </xdr:cNvPr>
        <xdr:cNvCxnSpPr/>
      </xdr:nvCxnSpPr>
      <xdr:spPr>
        <a:xfrm>
          <a:off x="11831637" y="108013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87" name="テキスト ボックス 586">
          <a:extLst>
            <a:ext uri="{FF2B5EF4-FFF2-40B4-BE49-F238E27FC236}">
              <a16:creationId xmlns:a16="http://schemas.microsoft.com/office/drawing/2014/main" id="{087643D7-71C7-48ED-937A-0C49EC71FAE0}"/>
            </a:ext>
          </a:extLst>
        </xdr:cNvPr>
        <xdr:cNvSpPr txBox="1"/>
      </xdr:nvSpPr>
      <xdr:spPr>
        <a:xfrm>
          <a:off x="11393033" y="10668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88" name="直線コネクタ 587">
          <a:extLst>
            <a:ext uri="{FF2B5EF4-FFF2-40B4-BE49-F238E27FC236}">
              <a16:creationId xmlns:a16="http://schemas.microsoft.com/office/drawing/2014/main" id="{A61B6FDD-F1F6-424D-AA00-D5A2CB7D1F73}"/>
            </a:ext>
          </a:extLst>
        </xdr:cNvPr>
        <xdr:cNvCxnSpPr/>
      </xdr:nvCxnSpPr>
      <xdr:spPr>
        <a:xfrm>
          <a:off x="11831637" y="104394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89" name="テキスト ボックス 588">
          <a:extLst>
            <a:ext uri="{FF2B5EF4-FFF2-40B4-BE49-F238E27FC236}">
              <a16:creationId xmlns:a16="http://schemas.microsoft.com/office/drawing/2014/main" id="{17B79005-A42D-438C-B1C0-CD454B02A20D}"/>
            </a:ext>
          </a:extLst>
        </xdr:cNvPr>
        <xdr:cNvSpPr txBox="1"/>
      </xdr:nvSpPr>
      <xdr:spPr>
        <a:xfrm>
          <a:off x="11393033" y="10306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90" name="直線コネクタ 589">
          <a:extLst>
            <a:ext uri="{FF2B5EF4-FFF2-40B4-BE49-F238E27FC236}">
              <a16:creationId xmlns:a16="http://schemas.microsoft.com/office/drawing/2014/main" id="{B387C07F-9F68-4E12-9851-C8674514C182}"/>
            </a:ext>
          </a:extLst>
        </xdr:cNvPr>
        <xdr:cNvCxnSpPr/>
      </xdr:nvCxnSpPr>
      <xdr:spPr>
        <a:xfrm>
          <a:off x="11831637" y="100774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91" name="テキスト ボックス 590">
          <a:extLst>
            <a:ext uri="{FF2B5EF4-FFF2-40B4-BE49-F238E27FC236}">
              <a16:creationId xmlns:a16="http://schemas.microsoft.com/office/drawing/2014/main" id="{77C97FFC-CFC4-490A-9660-E9A2EEC3C670}"/>
            </a:ext>
          </a:extLst>
        </xdr:cNvPr>
        <xdr:cNvSpPr txBox="1"/>
      </xdr:nvSpPr>
      <xdr:spPr>
        <a:xfrm>
          <a:off x="11447628" y="9944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92" name="直線コネクタ 591">
          <a:extLst>
            <a:ext uri="{FF2B5EF4-FFF2-40B4-BE49-F238E27FC236}">
              <a16:creationId xmlns:a16="http://schemas.microsoft.com/office/drawing/2014/main" id="{34F1FC87-68F1-4D77-8CF7-192CF2328268}"/>
            </a:ext>
          </a:extLst>
        </xdr:cNvPr>
        <xdr:cNvCxnSpPr/>
      </xdr:nvCxnSpPr>
      <xdr:spPr>
        <a:xfrm>
          <a:off x="11831637" y="97155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93" name="テキスト ボックス 592">
          <a:extLst>
            <a:ext uri="{FF2B5EF4-FFF2-40B4-BE49-F238E27FC236}">
              <a16:creationId xmlns:a16="http://schemas.microsoft.com/office/drawing/2014/main" id="{F9ACACDB-717E-4511-8C6B-D3919ACB6B00}"/>
            </a:ext>
          </a:extLst>
        </xdr:cNvPr>
        <xdr:cNvSpPr txBox="1"/>
      </xdr:nvSpPr>
      <xdr:spPr>
        <a:xfrm>
          <a:off x="11447628" y="95828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94" name="直線コネクタ 593">
          <a:extLst>
            <a:ext uri="{FF2B5EF4-FFF2-40B4-BE49-F238E27FC236}">
              <a16:creationId xmlns:a16="http://schemas.microsoft.com/office/drawing/2014/main" id="{83BE2F60-233D-4ED7-AC50-7377E9903BB1}"/>
            </a:ext>
          </a:extLst>
        </xdr:cNvPr>
        <xdr:cNvCxnSpPr/>
      </xdr:nvCxnSpPr>
      <xdr:spPr>
        <a:xfrm>
          <a:off x="11831637" y="93630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95" name="テキスト ボックス 594">
          <a:extLst>
            <a:ext uri="{FF2B5EF4-FFF2-40B4-BE49-F238E27FC236}">
              <a16:creationId xmlns:a16="http://schemas.microsoft.com/office/drawing/2014/main" id="{6065B5BA-7FAC-4BE7-BAAB-57CFF40AA435}"/>
            </a:ext>
          </a:extLst>
        </xdr:cNvPr>
        <xdr:cNvSpPr txBox="1"/>
      </xdr:nvSpPr>
      <xdr:spPr>
        <a:xfrm>
          <a:off x="11447628" y="9230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96" name="直線コネクタ 595">
          <a:extLst>
            <a:ext uri="{FF2B5EF4-FFF2-40B4-BE49-F238E27FC236}">
              <a16:creationId xmlns:a16="http://schemas.microsoft.com/office/drawing/2014/main" id="{9823DCED-FD7E-4F33-BA37-724A25EFBA0A}"/>
            </a:ext>
          </a:extLst>
        </xdr:cNvPr>
        <xdr:cNvCxnSpPr/>
      </xdr:nvCxnSpPr>
      <xdr:spPr>
        <a:xfrm>
          <a:off x="11831637" y="90011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97" name="テキスト ボックス 596">
          <a:extLst>
            <a:ext uri="{FF2B5EF4-FFF2-40B4-BE49-F238E27FC236}">
              <a16:creationId xmlns:a16="http://schemas.microsoft.com/office/drawing/2014/main" id="{7F09FB62-88D4-40D3-A5F6-8653617A79E8}"/>
            </a:ext>
          </a:extLst>
        </xdr:cNvPr>
        <xdr:cNvSpPr txBox="1"/>
      </xdr:nvSpPr>
      <xdr:spPr>
        <a:xfrm>
          <a:off x="11447628" y="886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98" name="直線コネクタ 597">
          <a:extLst>
            <a:ext uri="{FF2B5EF4-FFF2-40B4-BE49-F238E27FC236}">
              <a16:creationId xmlns:a16="http://schemas.microsoft.com/office/drawing/2014/main" id="{13E6366B-3F3C-47A4-9F73-7682B2F0DDDC}"/>
            </a:ext>
          </a:extLst>
        </xdr:cNvPr>
        <xdr:cNvCxnSpPr/>
      </xdr:nvCxnSpPr>
      <xdr:spPr>
        <a:xfrm>
          <a:off x="11831637" y="86391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99" name="テキスト ボックス 598">
          <a:extLst>
            <a:ext uri="{FF2B5EF4-FFF2-40B4-BE49-F238E27FC236}">
              <a16:creationId xmlns:a16="http://schemas.microsoft.com/office/drawing/2014/main" id="{DCC7CD6E-EEBB-427F-A630-E19CD0C9CD69}"/>
            </a:ext>
          </a:extLst>
        </xdr:cNvPr>
        <xdr:cNvSpPr txBox="1"/>
      </xdr:nvSpPr>
      <xdr:spPr>
        <a:xfrm>
          <a:off x="11506986" y="8506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00" name="【学校施設】&#10;有形固定資産減価償却率グラフ枠">
          <a:extLst>
            <a:ext uri="{FF2B5EF4-FFF2-40B4-BE49-F238E27FC236}">
              <a16:creationId xmlns:a16="http://schemas.microsoft.com/office/drawing/2014/main" id="{5570991C-BEC9-4494-A13E-95F4F37FE03B}"/>
            </a:ext>
          </a:extLst>
        </xdr:cNvPr>
        <xdr:cNvSpPr/>
      </xdr:nvSpPr>
      <xdr:spPr>
        <a:xfrm>
          <a:off x="11831637" y="8639175"/>
          <a:ext cx="44862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601" name="直線コネクタ 600">
          <a:extLst>
            <a:ext uri="{FF2B5EF4-FFF2-40B4-BE49-F238E27FC236}">
              <a16:creationId xmlns:a16="http://schemas.microsoft.com/office/drawing/2014/main" id="{5CB0526F-9121-4E5E-B7F2-2F3601A74F0F}"/>
            </a:ext>
          </a:extLst>
        </xdr:cNvPr>
        <xdr:cNvCxnSpPr/>
      </xdr:nvCxnSpPr>
      <xdr:spPr>
        <a:xfrm flipV="1">
          <a:off x="15514001" y="9173527"/>
          <a:ext cx="0" cy="1121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602" name="【学校施設】&#10;有形固定資産減価償却率最小値テキスト">
          <a:extLst>
            <a:ext uri="{FF2B5EF4-FFF2-40B4-BE49-F238E27FC236}">
              <a16:creationId xmlns:a16="http://schemas.microsoft.com/office/drawing/2014/main" id="{FED1217E-8702-44DD-A7D5-8AF366A927FC}"/>
            </a:ext>
          </a:extLst>
        </xdr:cNvPr>
        <xdr:cNvSpPr txBox="1"/>
      </xdr:nvSpPr>
      <xdr:spPr>
        <a:xfrm>
          <a:off x="15552737" y="1029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603" name="直線コネクタ 602">
          <a:extLst>
            <a:ext uri="{FF2B5EF4-FFF2-40B4-BE49-F238E27FC236}">
              <a16:creationId xmlns:a16="http://schemas.microsoft.com/office/drawing/2014/main" id="{1604B702-3A5B-47A5-89DD-EDA7FB7FDA42}"/>
            </a:ext>
          </a:extLst>
        </xdr:cNvPr>
        <xdr:cNvCxnSpPr/>
      </xdr:nvCxnSpPr>
      <xdr:spPr>
        <a:xfrm>
          <a:off x="15420975" y="10294620"/>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604" name="【学校施設】&#10;有形固定資産減価償却率最大値テキスト">
          <a:extLst>
            <a:ext uri="{FF2B5EF4-FFF2-40B4-BE49-F238E27FC236}">
              <a16:creationId xmlns:a16="http://schemas.microsoft.com/office/drawing/2014/main" id="{8D6C118A-2EC1-40DC-A7C6-11F64E32F7CD}"/>
            </a:ext>
          </a:extLst>
        </xdr:cNvPr>
        <xdr:cNvSpPr txBox="1"/>
      </xdr:nvSpPr>
      <xdr:spPr>
        <a:xfrm>
          <a:off x="15552737" y="8953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605" name="直線コネクタ 604">
          <a:extLst>
            <a:ext uri="{FF2B5EF4-FFF2-40B4-BE49-F238E27FC236}">
              <a16:creationId xmlns:a16="http://schemas.microsoft.com/office/drawing/2014/main" id="{C71D8ABC-0666-47EF-9553-ECBE11E2BCB2}"/>
            </a:ext>
          </a:extLst>
        </xdr:cNvPr>
        <xdr:cNvCxnSpPr/>
      </xdr:nvCxnSpPr>
      <xdr:spPr>
        <a:xfrm>
          <a:off x="15420975" y="9173527"/>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160037</xdr:rowOff>
    </xdr:from>
    <xdr:ext cx="405111" cy="259045"/>
    <xdr:sp macro="" textlink="">
      <xdr:nvSpPr>
        <xdr:cNvPr id="606" name="【学校施設】&#10;有形固定資産減価償却率平均値テキスト">
          <a:extLst>
            <a:ext uri="{FF2B5EF4-FFF2-40B4-BE49-F238E27FC236}">
              <a16:creationId xmlns:a16="http://schemas.microsoft.com/office/drawing/2014/main" id="{2E8DF4BC-0CF7-4670-B53C-40671D874748}"/>
            </a:ext>
          </a:extLst>
        </xdr:cNvPr>
        <xdr:cNvSpPr txBox="1"/>
      </xdr:nvSpPr>
      <xdr:spPr>
        <a:xfrm>
          <a:off x="15552737" y="97136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607" name="フローチャート: 判断 606">
          <a:extLst>
            <a:ext uri="{FF2B5EF4-FFF2-40B4-BE49-F238E27FC236}">
              <a16:creationId xmlns:a16="http://schemas.microsoft.com/office/drawing/2014/main" id="{4C3DC6DC-3376-4D6D-934F-6D9732FA7064}"/>
            </a:ext>
          </a:extLst>
        </xdr:cNvPr>
        <xdr:cNvSpPr/>
      </xdr:nvSpPr>
      <xdr:spPr>
        <a:xfrm>
          <a:off x="15459075" y="9725660"/>
          <a:ext cx="106362"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608" name="フローチャート: 判断 607">
          <a:extLst>
            <a:ext uri="{FF2B5EF4-FFF2-40B4-BE49-F238E27FC236}">
              <a16:creationId xmlns:a16="http://schemas.microsoft.com/office/drawing/2014/main" id="{8EF82847-46F9-418B-85A4-398674BB0E0B}"/>
            </a:ext>
          </a:extLst>
        </xdr:cNvPr>
        <xdr:cNvSpPr/>
      </xdr:nvSpPr>
      <xdr:spPr>
        <a:xfrm>
          <a:off x="14658975" y="9716135"/>
          <a:ext cx="106362"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609" name="フローチャート: 判断 608">
          <a:extLst>
            <a:ext uri="{FF2B5EF4-FFF2-40B4-BE49-F238E27FC236}">
              <a16:creationId xmlns:a16="http://schemas.microsoft.com/office/drawing/2014/main" id="{999D5656-A6C6-4A8A-965C-437D5822A277}"/>
            </a:ext>
          </a:extLst>
        </xdr:cNvPr>
        <xdr:cNvSpPr/>
      </xdr:nvSpPr>
      <xdr:spPr>
        <a:xfrm>
          <a:off x="13822362" y="9707562"/>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610" name="フローチャート: 判断 609">
          <a:extLst>
            <a:ext uri="{FF2B5EF4-FFF2-40B4-BE49-F238E27FC236}">
              <a16:creationId xmlns:a16="http://schemas.microsoft.com/office/drawing/2014/main" id="{3CC1C5EB-87F8-42C0-A6E0-D49B4D55BD54}"/>
            </a:ext>
          </a:extLst>
        </xdr:cNvPr>
        <xdr:cNvSpPr/>
      </xdr:nvSpPr>
      <xdr:spPr>
        <a:xfrm>
          <a:off x="12980987" y="9716135"/>
          <a:ext cx="87313"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19685</xdr:rowOff>
    </xdr:from>
    <xdr:to>
      <xdr:col>67</xdr:col>
      <xdr:colOff>101600</xdr:colOff>
      <xdr:row>60</xdr:row>
      <xdr:rowOff>121285</xdr:rowOff>
    </xdr:to>
    <xdr:sp macro="" textlink="">
      <xdr:nvSpPr>
        <xdr:cNvPr id="611" name="フローチャート: 判断 610">
          <a:extLst>
            <a:ext uri="{FF2B5EF4-FFF2-40B4-BE49-F238E27FC236}">
              <a16:creationId xmlns:a16="http://schemas.microsoft.com/office/drawing/2014/main" id="{3A9E65AC-22FC-4CFB-A403-30E7C16C0369}"/>
            </a:ext>
          </a:extLst>
        </xdr:cNvPr>
        <xdr:cNvSpPr/>
      </xdr:nvSpPr>
      <xdr:spPr>
        <a:xfrm>
          <a:off x="12125325" y="9735185"/>
          <a:ext cx="106362"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AE3DF158-47ED-41F6-9611-18082293016E}"/>
            </a:ext>
          </a:extLst>
        </xdr:cNvPr>
        <xdr:cNvSpPr txBox="1"/>
      </xdr:nvSpPr>
      <xdr:spPr>
        <a:xfrm>
          <a:off x="15333662"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E22E220A-8F48-4ACA-985E-BAEFADF3AA15}"/>
            </a:ext>
          </a:extLst>
        </xdr:cNvPr>
        <xdr:cNvSpPr txBox="1"/>
      </xdr:nvSpPr>
      <xdr:spPr>
        <a:xfrm>
          <a:off x="14533562"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D7F61100-73A1-4E96-9A86-427470DE6BBB}"/>
            </a:ext>
          </a:extLst>
        </xdr:cNvPr>
        <xdr:cNvSpPr txBox="1"/>
      </xdr:nvSpPr>
      <xdr:spPr>
        <a:xfrm>
          <a:off x="13687425"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15" name="テキスト ボックス 614">
          <a:extLst>
            <a:ext uri="{FF2B5EF4-FFF2-40B4-BE49-F238E27FC236}">
              <a16:creationId xmlns:a16="http://schemas.microsoft.com/office/drawing/2014/main" id="{E9B5F762-5303-4964-9159-1B01015C73F4}"/>
            </a:ext>
          </a:extLst>
        </xdr:cNvPr>
        <xdr:cNvSpPr txBox="1"/>
      </xdr:nvSpPr>
      <xdr:spPr>
        <a:xfrm>
          <a:off x="12850812"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16" name="テキスト ボックス 615">
          <a:extLst>
            <a:ext uri="{FF2B5EF4-FFF2-40B4-BE49-F238E27FC236}">
              <a16:creationId xmlns:a16="http://schemas.microsoft.com/office/drawing/2014/main" id="{C71FDC94-2BB8-4D29-BB13-86FCF502D437}"/>
            </a:ext>
          </a:extLst>
        </xdr:cNvPr>
        <xdr:cNvSpPr txBox="1"/>
      </xdr:nvSpPr>
      <xdr:spPr>
        <a:xfrm>
          <a:off x="11999912"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19685</xdr:rowOff>
    </xdr:from>
    <xdr:to>
      <xdr:col>81</xdr:col>
      <xdr:colOff>101600</xdr:colOff>
      <xdr:row>59</xdr:row>
      <xdr:rowOff>121285</xdr:rowOff>
    </xdr:to>
    <xdr:sp macro="" textlink="">
      <xdr:nvSpPr>
        <xdr:cNvPr id="617" name="楕円 616">
          <a:extLst>
            <a:ext uri="{FF2B5EF4-FFF2-40B4-BE49-F238E27FC236}">
              <a16:creationId xmlns:a16="http://schemas.microsoft.com/office/drawing/2014/main" id="{7FA7697F-350A-4645-B227-C574EC3FA82C}"/>
            </a:ext>
          </a:extLst>
        </xdr:cNvPr>
        <xdr:cNvSpPr/>
      </xdr:nvSpPr>
      <xdr:spPr>
        <a:xfrm>
          <a:off x="14658975" y="9573260"/>
          <a:ext cx="106362"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147320</xdr:rowOff>
    </xdr:from>
    <xdr:to>
      <xdr:col>76</xdr:col>
      <xdr:colOff>165100</xdr:colOff>
      <xdr:row>59</xdr:row>
      <xdr:rowOff>77470</xdr:rowOff>
    </xdr:to>
    <xdr:sp macro="" textlink="">
      <xdr:nvSpPr>
        <xdr:cNvPr id="618" name="楕円 617">
          <a:extLst>
            <a:ext uri="{FF2B5EF4-FFF2-40B4-BE49-F238E27FC236}">
              <a16:creationId xmlns:a16="http://schemas.microsoft.com/office/drawing/2014/main" id="{10F21A52-1A9D-496D-9424-B5DF9B04515C}"/>
            </a:ext>
          </a:extLst>
        </xdr:cNvPr>
        <xdr:cNvSpPr/>
      </xdr:nvSpPr>
      <xdr:spPr>
        <a:xfrm>
          <a:off x="13822362" y="9543732"/>
          <a:ext cx="101600"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26670</xdr:rowOff>
    </xdr:from>
    <xdr:to>
      <xdr:col>81</xdr:col>
      <xdr:colOff>50800</xdr:colOff>
      <xdr:row>59</xdr:row>
      <xdr:rowOff>70485</xdr:rowOff>
    </xdr:to>
    <xdr:cxnSp macro="">
      <xdr:nvCxnSpPr>
        <xdr:cNvPr id="619" name="直線コネクタ 618">
          <a:extLst>
            <a:ext uri="{FF2B5EF4-FFF2-40B4-BE49-F238E27FC236}">
              <a16:creationId xmlns:a16="http://schemas.microsoft.com/office/drawing/2014/main" id="{80F5DEAE-631E-4694-AC68-0B06E91745F5}"/>
            </a:ext>
          </a:extLst>
        </xdr:cNvPr>
        <xdr:cNvCxnSpPr/>
      </xdr:nvCxnSpPr>
      <xdr:spPr>
        <a:xfrm>
          <a:off x="13868400" y="9580245"/>
          <a:ext cx="846137" cy="4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103505</xdr:rowOff>
    </xdr:from>
    <xdr:to>
      <xdr:col>72</xdr:col>
      <xdr:colOff>38100</xdr:colOff>
      <xdr:row>59</xdr:row>
      <xdr:rowOff>33655</xdr:rowOff>
    </xdr:to>
    <xdr:sp macro="" textlink="">
      <xdr:nvSpPr>
        <xdr:cNvPr id="620" name="楕円 619">
          <a:extLst>
            <a:ext uri="{FF2B5EF4-FFF2-40B4-BE49-F238E27FC236}">
              <a16:creationId xmlns:a16="http://schemas.microsoft.com/office/drawing/2014/main" id="{F124D220-BAFA-42EA-8129-8B04C124A0D0}"/>
            </a:ext>
          </a:extLst>
        </xdr:cNvPr>
        <xdr:cNvSpPr/>
      </xdr:nvSpPr>
      <xdr:spPr>
        <a:xfrm>
          <a:off x="12980987" y="9495155"/>
          <a:ext cx="87313"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154305</xdr:rowOff>
    </xdr:from>
    <xdr:to>
      <xdr:col>76</xdr:col>
      <xdr:colOff>114300</xdr:colOff>
      <xdr:row>59</xdr:row>
      <xdr:rowOff>26670</xdr:rowOff>
    </xdr:to>
    <xdr:cxnSp macro="">
      <xdr:nvCxnSpPr>
        <xdr:cNvPr id="621" name="直線コネクタ 620">
          <a:extLst>
            <a:ext uri="{FF2B5EF4-FFF2-40B4-BE49-F238E27FC236}">
              <a16:creationId xmlns:a16="http://schemas.microsoft.com/office/drawing/2014/main" id="{DAF8F1EE-50AF-4856-AF7E-E4FE82B31475}"/>
            </a:ext>
          </a:extLst>
        </xdr:cNvPr>
        <xdr:cNvCxnSpPr/>
      </xdr:nvCxnSpPr>
      <xdr:spPr>
        <a:xfrm>
          <a:off x="13031787" y="9545955"/>
          <a:ext cx="836613"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59690</xdr:rowOff>
    </xdr:from>
    <xdr:to>
      <xdr:col>67</xdr:col>
      <xdr:colOff>101600</xdr:colOff>
      <xdr:row>58</xdr:row>
      <xdr:rowOff>161290</xdr:rowOff>
    </xdr:to>
    <xdr:sp macro="" textlink="">
      <xdr:nvSpPr>
        <xdr:cNvPr id="622" name="楕円 621">
          <a:extLst>
            <a:ext uri="{FF2B5EF4-FFF2-40B4-BE49-F238E27FC236}">
              <a16:creationId xmlns:a16="http://schemas.microsoft.com/office/drawing/2014/main" id="{88693963-7295-40A5-B63A-6293A3C5E966}"/>
            </a:ext>
          </a:extLst>
        </xdr:cNvPr>
        <xdr:cNvSpPr/>
      </xdr:nvSpPr>
      <xdr:spPr>
        <a:xfrm>
          <a:off x="12125325" y="9456102"/>
          <a:ext cx="106362"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110490</xdr:rowOff>
    </xdr:from>
    <xdr:to>
      <xdr:col>71</xdr:col>
      <xdr:colOff>177800</xdr:colOff>
      <xdr:row>58</xdr:row>
      <xdr:rowOff>154305</xdr:rowOff>
    </xdr:to>
    <xdr:cxnSp macro="">
      <xdr:nvCxnSpPr>
        <xdr:cNvPr id="623" name="直線コネクタ 622">
          <a:extLst>
            <a:ext uri="{FF2B5EF4-FFF2-40B4-BE49-F238E27FC236}">
              <a16:creationId xmlns:a16="http://schemas.microsoft.com/office/drawing/2014/main" id="{F35B7C23-C227-411F-AE74-06B7A8D9BA99}"/>
            </a:ext>
          </a:extLst>
        </xdr:cNvPr>
        <xdr:cNvCxnSpPr/>
      </xdr:nvCxnSpPr>
      <xdr:spPr>
        <a:xfrm>
          <a:off x="12180887" y="9506902"/>
          <a:ext cx="850900" cy="3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93362</xdr:rowOff>
    </xdr:from>
    <xdr:ext cx="405111" cy="259045"/>
    <xdr:sp macro="" textlink="">
      <xdr:nvSpPr>
        <xdr:cNvPr id="624" name="n_1aveValue【学校施設】&#10;有形固定資産減価償却率">
          <a:extLst>
            <a:ext uri="{FF2B5EF4-FFF2-40B4-BE49-F238E27FC236}">
              <a16:creationId xmlns:a16="http://schemas.microsoft.com/office/drawing/2014/main" id="{2E7B625A-0D63-49C3-B363-50283205F1A0}"/>
            </a:ext>
          </a:extLst>
        </xdr:cNvPr>
        <xdr:cNvSpPr txBox="1"/>
      </xdr:nvSpPr>
      <xdr:spPr>
        <a:xfrm>
          <a:off x="14508806" y="9808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70502</xdr:rowOff>
    </xdr:from>
    <xdr:ext cx="405111" cy="259045"/>
    <xdr:sp macro="" textlink="">
      <xdr:nvSpPr>
        <xdr:cNvPr id="625" name="n_2aveValue【学校施設】&#10;有形固定資産減価償却率">
          <a:extLst>
            <a:ext uri="{FF2B5EF4-FFF2-40B4-BE49-F238E27FC236}">
              <a16:creationId xmlns:a16="http://schemas.microsoft.com/office/drawing/2014/main" id="{AA5A20CB-443A-4FF2-ACA3-00840A428282}"/>
            </a:ext>
          </a:extLst>
        </xdr:cNvPr>
        <xdr:cNvSpPr txBox="1"/>
      </xdr:nvSpPr>
      <xdr:spPr>
        <a:xfrm>
          <a:off x="13680131" y="9790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83837</xdr:rowOff>
    </xdr:from>
    <xdr:ext cx="405111" cy="259045"/>
    <xdr:sp macro="" textlink="">
      <xdr:nvSpPr>
        <xdr:cNvPr id="626" name="n_3aveValue【学校施設】&#10;有形固定資産減価償却率">
          <a:extLst>
            <a:ext uri="{FF2B5EF4-FFF2-40B4-BE49-F238E27FC236}">
              <a16:creationId xmlns:a16="http://schemas.microsoft.com/office/drawing/2014/main" id="{DD43179A-C156-45C7-B9AE-8D749BD9B97F}"/>
            </a:ext>
          </a:extLst>
        </xdr:cNvPr>
        <xdr:cNvSpPr txBox="1"/>
      </xdr:nvSpPr>
      <xdr:spPr>
        <a:xfrm>
          <a:off x="12838756" y="979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112412</xdr:rowOff>
    </xdr:from>
    <xdr:ext cx="405111" cy="259045"/>
    <xdr:sp macro="" textlink="">
      <xdr:nvSpPr>
        <xdr:cNvPr id="627" name="n_4aveValue【学校施設】&#10;有形固定資産減価償却率">
          <a:extLst>
            <a:ext uri="{FF2B5EF4-FFF2-40B4-BE49-F238E27FC236}">
              <a16:creationId xmlns:a16="http://schemas.microsoft.com/office/drawing/2014/main" id="{DC4F2DE6-D48F-4318-8D6C-34569041AF9B}"/>
            </a:ext>
          </a:extLst>
        </xdr:cNvPr>
        <xdr:cNvSpPr txBox="1"/>
      </xdr:nvSpPr>
      <xdr:spPr>
        <a:xfrm>
          <a:off x="11983094" y="982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137812</xdr:rowOff>
    </xdr:from>
    <xdr:ext cx="405111" cy="259045"/>
    <xdr:sp macro="" textlink="">
      <xdr:nvSpPr>
        <xdr:cNvPr id="628" name="n_1mainValue【学校施設】&#10;有形固定資産減価償却率">
          <a:extLst>
            <a:ext uri="{FF2B5EF4-FFF2-40B4-BE49-F238E27FC236}">
              <a16:creationId xmlns:a16="http://schemas.microsoft.com/office/drawing/2014/main" id="{80A91174-3A6F-4F2C-A395-13840EB4824B}"/>
            </a:ext>
          </a:extLst>
        </xdr:cNvPr>
        <xdr:cNvSpPr txBox="1"/>
      </xdr:nvSpPr>
      <xdr:spPr>
        <a:xfrm>
          <a:off x="14508806" y="9372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93997</xdr:rowOff>
    </xdr:from>
    <xdr:ext cx="405111" cy="259045"/>
    <xdr:sp macro="" textlink="">
      <xdr:nvSpPr>
        <xdr:cNvPr id="629" name="n_2mainValue【学校施設】&#10;有形固定資産減価償却率">
          <a:extLst>
            <a:ext uri="{FF2B5EF4-FFF2-40B4-BE49-F238E27FC236}">
              <a16:creationId xmlns:a16="http://schemas.microsoft.com/office/drawing/2014/main" id="{D91D6D63-0845-44D4-8434-318C53A67779}"/>
            </a:ext>
          </a:extLst>
        </xdr:cNvPr>
        <xdr:cNvSpPr txBox="1"/>
      </xdr:nvSpPr>
      <xdr:spPr>
        <a:xfrm>
          <a:off x="13680131" y="932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50182</xdr:rowOff>
    </xdr:from>
    <xdr:ext cx="405111" cy="259045"/>
    <xdr:sp macro="" textlink="">
      <xdr:nvSpPr>
        <xdr:cNvPr id="630" name="n_3mainValue【学校施設】&#10;有形固定資産減価償却率">
          <a:extLst>
            <a:ext uri="{FF2B5EF4-FFF2-40B4-BE49-F238E27FC236}">
              <a16:creationId xmlns:a16="http://schemas.microsoft.com/office/drawing/2014/main" id="{D9CBB5F8-EE73-4668-A039-EEF32B456DAD}"/>
            </a:ext>
          </a:extLst>
        </xdr:cNvPr>
        <xdr:cNvSpPr txBox="1"/>
      </xdr:nvSpPr>
      <xdr:spPr>
        <a:xfrm>
          <a:off x="12838756" y="9284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6367</xdr:rowOff>
    </xdr:from>
    <xdr:ext cx="405111" cy="259045"/>
    <xdr:sp macro="" textlink="">
      <xdr:nvSpPr>
        <xdr:cNvPr id="631" name="n_4mainValue【学校施設】&#10;有形固定資産減価償却率">
          <a:extLst>
            <a:ext uri="{FF2B5EF4-FFF2-40B4-BE49-F238E27FC236}">
              <a16:creationId xmlns:a16="http://schemas.microsoft.com/office/drawing/2014/main" id="{044F4CE8-B84C-4929-9DFA-1C4015AC8EC5}"/>
            </a:ext>
          </a:extLst>
        </xdr:cNvPr>
        <xdr:cNvSpPr txBox="1"/>
      </xdr:nvSpPr>
      <xdr:spPr>
        <a:xfrm>
          <a:off x="11983094" y="9240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32" name="正方形/長方形 631">
          <a:extLst>
            <a:ext uri="{FF2B5EF4-FFF2-40B4-BE49-F238E27FC236}">
              <a16:creationId xmlns:a16="http://schemas.microsoft.com/office/drawing/2014/main" id="{E27A398F-9518-4AD1-AC35-6BAF9A4EFEB9}"/>
            </a:ext>
          </a:extLst>
        </xdr:cNvPr>
        <xdr:cNvSpPr/>
      </xdr:nvSpPr>
      <xdr:spPr>
        <a:xfrm>
          <a:off x="17373600" y="7562850"/>
          <a:ext cx="4495800"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33" name="正方形/長方形 632">
          <a:extLst>
            <a:ext uri="{FF2B5EF4-FFF2-40B4-BE49-F238E27FC236}">
              <a16:creationId xmlns:a16="http://schemas.microsoft.com/office/drawing/2014/main" id="{4C7E9071-D971-4F1A-B083-E6CFC59FA1F8}"/>
            </a:ext>
          </a:extLst>
        </xdr:cNvPr>
        <xdr:cNvSpPr/>
      </xdr:nvSpPr>
      <xdr:spPr>
        <a:xfrm>
          <a:off x="17505362" y="818991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34" name="正方形/長方形 633">
          <a:extLst>
            <a:ext uri="{FF2B5EF4-FFF2-40B4-BE49-F238E27FC236}">
              <a16:creationId xmlns:a16="http://schemas.microsoft.com/office/drawing/2014/main" id="{9089AE13-CCE1-4608-897C-B5A0E70B2AEB}"/>
            </a:ext>
          </a:extLst>
        </xdr:cNvPr>
        <xdr:cNvSpPr/>
      </xdr:nvSpPr>
      <xdr:spPr>
        <a:xfrm>
          <a:off x="17505362" y="838358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35" name="正方形/長方形 634">
          <a:extLst>
            <a:ext uri="{FF2B5EF4-FFF2-40B4-BE49-F238E27FC236}">
              <a16:creationId xmlns:a16="http://schemas.microsoft.com/office/drawing/2014/main" id="{5BB0D4F0-89F6-47FC-BC23-C1ECEF6BAC90}"/>
            </a:ext>
          </a:extLst>
        </xdr:cNvPr>
        <xdr:cNvSpPr/>
      </xdr:nvSpPr>
      <xdr:spPr>
        <a:xfrm>
          <a:off x="18459450" y="818991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36" name="正方形/長方形 635">
          <a:extLst>
            <a:ext uri="{FF2B5EF4-FFF2-40B4-BE49-F238E27FC236}">
              <a16:creationId xmlns:a16="http://schemas.microsoft.com/office/drawing/2014/main" id="{4439EFF7-AB44-458D-A957-B779AAA1378E}"/>
            </a:ext>
          </a:extLst>
        </xdr:cNvPr>
        <xdr:cNvSpPr/>
      </xdr:nvSpPr>
      <xdr:spPr>
        <a:xfrm>
          <a:off x="18459450" y="838358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37" name="正方形/長方形 636">
          <a:extLst>
            <a:ext uri="{FF2B5EF4-FFF2-40B4-BE49-F238E27FC236}">
              <a16:creationId xmlns:a16="http://schemas.microsoft.com/office/drawing/2014/main" id="{E3592021-BF5B-44D3-A668-37F8AF7BEA47}"/>
            </a:ext>
          </a:extLst>
        </xdr:cNvPr>
        <xdr:cNvSpPr/>
      </xdr:nvSpPr>
      <xdr:spPr>
        <a:xfrm>
          <a:off x="19545300" y="818991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38" name="正方形/長方形 637">
          <a:extLst>
            <a:ext uri="{FF2B5EF4-FFF2-40B4-BE49-F238E27FC236}">
              <a16:creationId xmlns:a16="http://schemas.microsoft.com/office/drawing/2014/main" id="{D98EEB26-A49B-48A8-BB13-CADAB876D58D}"/>
            </a:ext>
          </a:extLst>
        </xdr:cNvPr>
        <xdr:cNvSpPr/>
      </xdr:nvSpPr>
      <xdr:spPr>
        <a:xfrm>
          <a:off x="19545300" y="838358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39" name="正方形/長方形 638">
          <a:extLst>
            <a:ext uri="{FF2B5EF4-FFF2-40B4-BE49-F238E27FC236}">
              <a16:creationId xmlns:a16="http://schemas.microsoft.com/office/drawing/2014/main" id="{D5BBD3FB-C92D-46A1-8399-50FF8D41DD20}"/>
            </a:ext>
          </a:extLst>
        </xdr:cNvPr>
        <xdr:cNvSpPr/>
      </xdr:nvSpPr>
      <xdr:spPr>
        <a:xfrm>
          <a:off x="17373600" y="8639175"/>
          <a:ext cx="44958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40" name="テキスト ボックス 639">
          <a:extLst>
            <a:ext uri="{FF2B5EF4-FFF2-40B4-BE49-F238E27FC236}">
              <a16:creationId xmlns:a16="http://schemas.microsoft.com/office/drawing/2014/main" id="{5618CFCD-55E9-40CA-A78A-504516FC816D}"/>
            </a:ext>
          </a:extLst>
        </xdr:cNvPr>
        <xdr:cNvSpPr txBox="1"/>
      </xdr:nvSpPr>
      <xdr:spPr>
        <a:xfrm>
          <a:off x="17345025" y="8458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41" name="直線コネクタ 640">
          <a:extLst>
            <a:ext uri="{FF2B5EF4-FFF2-40B4-BE49-F238E27FC236}">
              <a16:creationId xmlns:a16="http://schemas.microsoft.com/office/drawing/2014/main" id="{5D27F57B-8E26-42FA-A325-05ADEF1FEE6F}"/>
            </a:ext>
          </a:extLst>
        </xdr:cNvPr>
        <xdr:cNvCxnSpPr/>
      </xdr:nvCxnSpPr>
      <xdr:spPr>
        <a:xfrm>
          <a:off x="17373600" y="108013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42" name="直線コネクタ 641">
          <a:extLst>
            <a:ext uri="{FF2B5EF4-FFF2-40B4-BE49-F238E27FC236}">
              <a16:creationId xmlns:a16="http://schemas.microsoft.com/office/drawing/2014/main" id="{47D7BF35-BFF9-40F7-B593-8625178B12AC}"/>
            </a:ext>
          </a:extLst>
        </xdr:cNvPr>
        <xdr:cNvCxnSpPr/>
      </xdr:nvCxnSpPr>
      <xdr:spPr>
        <a:xfrm>
          <a:off x="17373600" y="104394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43" name="テキスト ボックス 642">
          <a:extLst>
            <a:ext uri="{FF2B5EF4-FFF2-40B4-BE49-F238E27FC236}">
              <a16:creationId xmlns:a16="http://schemas.microsoft.com/office/drawing/2014/main" id="{C18AC854-DD7B-47CC-9C67-B314E06A6FDD}"/>
            </a:ext>
          </a:extLst>
        </xdr:cNvPr>
        <xdr:cNvSpPr txBox="1"/>
      </xdr:nvSpPr>
      <xdr:spPr>
        <a:xfrm>
          <a:off x="16934996" y="10306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44" name="直線コネクタ 643">
          <a:extLst>
            <a:ext uri="{FF2B5EF4-FFF2-40B4-BE49-F238E27FC236}">
              <a16:creationId xmlns:a16="http://schemas.microsoft.com/office/drawing/2014/main" id="{A54DAE4B-FFEE-4509-AED5-7656C215EEF3}"/>
            </a:ext>
          </a:extLst>
        </xdr:cNvPr>
        <xdr:cNvCxnSpPr/>
      </xdr:nvCxnSpPr>
      <xdr:spPr>
        <a:xfrm>
          <a:off x="17373600" y="100774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45" name="テキスト ボックス 644">
          <a:extLst>
            <a:ext uri="{FF2B5EF4-FFF2-40B4-BE49-F238E27FC236}">
              <a16:creationId xmlns:a16="http://schemas.microsoft.com/office/drawing/2014/main" id="{B56BC34C-CB0E-4C4D-82B2-9027552B7CA9}"/>
            </a:ext>
          </a:extLst>
        </xdr:cNvPr>
        <xdr:cNvSpPr txBox="1"/>
      </xdr:nvSpPr>
      <xdr:spPr>
        <a:xfrm>
          <a:off x="16934996" y="9944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46" name="直線コネクタ 645">
          <a:extLst>
            <a:ext uri="{FF2B5EF4-FFF2-40B4-BE49-F238E27FC236}">
              <a16:creationId xmlns:a16="http://schemas.microsoft.com/office/drawing/2014/main" id="{64FE9774-C1E2-4F23-BB84-5F264169BE7F}"/>
            </a:ext>
          </a:extLst>
        </xdr:cNvPr>
        <xdr:cNvCxnSpPr/>
      </xdr:nvCxnSpPr>
      <xdr:spPr>
        <a:xfrm>
          <a:off x="17373600" y="97155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47" name="テキスト ボックス 646">
          <a:extLst>
            <a:ext uri="{FF2B5EF4-FFF2-40B4-BE49-F238E27FC236}">
              <a16:creationId xmlns:a16="http://schemas.microsoft.com/office/drawing/2014/main" id="{EDA17EB3-A840-4A7E-9CA2-D42151872EBC}"/>
            </a:ext>
          </a:extLst>
        </xdr:cNvPr>
        <xdr:cNvSpPr txBox="1"/>
      </xdr:nvSpPr>
      <xdr:spPr>
        <a:xfrm>
          <a:off x="16934996" y="95828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48" name="直線コネクタ 647">
          <a:extLst>
            <a:ext uri="{FF2B5EF4-FFF2-40B4-BE49-F238E27FC236}">
              <a16:creationId xmlns:a16="http://schemas.microsoft.com/office/drawing/2014/main" id="{8D72FA34-F355-4E79-A8D5-5B3C64505665}"/>
            </a:ext>
          </a:extLst>
        </xdr:cNvPr>
        <xdr:cNvCxnSpPr/>
      </xdr:nvCxnSpPr>
      <xdr:spPr>
        <a:xfrm>
          <a:off x="17373600" y="93630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49" name="テキスト ボックス 648">
          <a:extLst>
            <a:ext uri="{FF2B5EF4-FFF2-40B4-BE49-F238E27FC236}">
              <a16:creationId xmlns:a16="http://schemas.microsoft.com/office/drawing/2014/main" id="{3E8D42A3-8FF7-436D-9EFC-CB7F5F85B9E4}"/>
            </a:ext>
          </a:extLst>
        </xdr:cNvPr>
        <xdr:cNvSpPr txBox="1"/>
      </xdr:nvSpPr>
      <xdr:spPr>
        <a:xfrm>
          <a:off x="16934996" y="9230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50" name="直線コネクタ 649">
          <a:extLst>
            <a:ext uri="{FF2B5EF4-FFF2-40B4-BE49-F238E27FC236}">
              <a16:creationId xmlns:a16="http://schemas.microsoft.com/office/drawing/2014/main" id="{5BEC4879-B7C8-4576-9DC6-DBA350B3D8F2}"/>
            </a:ext>
          </a:extLst>
        </xdr:cNvPr>
        <xdr:cNvCxnSpPr/>
      </xdr:nvCxnSpPr>
      <xdr:spPr>
        <a:xfrm>
          <a:off x="17373600" y="90011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51" name="テキスト ボックス 650">
          <a:extLst>
            <a:ext uri="{FF2B5EF4-FFF2-40B4-BE49-F238E27FC236}">
              <a16:creationId xmlns:a16="http://schemas.microsoft.com/office/drawing/2014/main" id="{0F199607-0D64-491D-B909-F230F143FAD6}"/>
            </a:ext>
          </a:extLst>
        </xdr:cNvPr>
        <xdr:cNvSpPr txBox="1"/>
      </xdr:nvSpPr>
      <xdr:spPr>
        <a:xfrm>
          <a:off x="16934996" y="886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52" name="直線コネクタ 651">
          <a:extLst>
            <a:ext uri="{FF2B5EF4-FFF2-40B4-BE49-F238E27FC236}">
              <a16:creationId xmlns:a16="http://schemas.microsoft.com/office/drawing/2014/main" id="{542C004E-F493-48AB-AEF2-4A5552E5AFB8}"/>
            </a:ext>
          </a:extLst>
        </xdr:cNvPr>
        <xdr:cNvCxnSpPr/>
      </xdr:nvCxnSpPr>
      <xdr:spPr>
        <a:xfrm>
          <a:off x="17373600" y="86391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53" name="テキスト ボックス 652">
          <a:extLst>
            <a:ext uri="{FF2B5EF4-FFF2-40B4-BE49-F238E27FC236}">
              <a16:creationId xmlns:a16="http://schemas.microsoft.com/office/drawing/2014/main" id="{78F6A8C9-19F9-4E1E-9C89-B338F0FB0998}"/>
            </a:ext>
          </a:extLst>
        </xdr:cNvPr>
        <xdr:cNvSpPr txBox="1"/>
      </xdr:nvSpPr>
      <xdr:spPr>
        <a:xfrm>
          <a:off x="16870876" y="8506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54" name="【学校施設】&#10;一人当たり面積グラフ枠">
          <a:extLst>
            <a:ext uri="{FF2B5EF4-FFF2-40B4-BE49-F238E27FC236}">
              <a16:creationId xmlns:a16="http://schemas.microsoft.com/office/drawing/2014/main" id="{ED34490C-262F-4AFF-9D4F-6DD015540BE8}"/>
            </a:ext>
          </a:extLst>
        </xdr:cNvPr>
        <xdr:cNvSpPr/>
      </xdr:nvSpPr>
      <xdr:spPr>
        <a:xfrm>
          <a:off x="17373600" y="8639175"/>
          <a:ext cx="44958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655" name="直線コネクタ 654">
          <a:extLst>
            <a:ext uri="{FF2B5EF4-FFF2-40B4-BE49-F238E27FC236}">
              <a16:creationId xmlns:a16="http://schemas.microsoft.com/office/drawing/2014/main" id="{18173674-F557-4EE1-9377-FC662CB40356}"/>
            </a:ext>
          </a:extLst>
        </xdr:cNvPr>
        <xdr:cNvCxnSpPr/>
      </xdr:nvCxnSpPr>
      <xdr:spPr>
        <a:xfrm flipV="1">
          <a:off x="21060726" y="9230487"/>
          <a:ext cx="0" cy="10182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656" name="【学校施設】&#10;一人当たり面積最小値テキスト">
          <a:extLst>
            <a:ext uri="{FF2B5EF4-FFF2-40B4-BE49-F238E27FC236}">
              <a16:creationId xmlns:a16="http://schemas.microsoft.com/office/drawing/2014/main" id="{6E4BAB50-168E-434D-8F13-05333878E0BA}"/>
            </a:ext>
          </a:extLst>
        </xdr:cNvPr>
        <xdr:cNvSpPr txBox="1"/>
      </xdr:nvSpPr>
      <xdr:spPr>
        <a:xfrm>
          <a:off x="21099462" y="10247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657" name="直線コネクタ 656">
          <a:extLst>
            <a:ext uri="{FF2B5EF4-FFF2-40B4-BE49-F238E27FC236}">
              <a16:creationId xmlns:a16="http://schemas.microsoft.com/office/drawing/2014/main" id="{042FBB02-EB28-414F-96F2-A5BB8F4DBB45}"/>
            </a:ext>
          </a:extLst>
        </xdr:cNvPr>
        <xdr:cNvCxnSpPr/>
      </xdr:nvCxnSpPr>
      <xdr:spPr>
        <a:xfrm>
          <a:off x="20981987" y="10248709"/>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658" name="【学校施設】&#10;一人当たり面積最大値テキスト">
          <a:extLst>
            <a:ext uri="{FF2B5EF4-FFF2-40B4-BE49-F238E27FC236}">
              <a16:creationId xmlns:a16="http://schemas.microsoft.com/office/drawing/2014/main" id="{CEC8E6E5-7C33-4828-ACB8-9E309E856C86}"/>
            </a:ext>
          </a:extLst>
        </xdr:cNvPr>
        <xdr:cNvSpPr txBox="1"/>
      </xdr:nvSpPr>
      <xdr:spPr>
        <a:xfrm>
          <a:off x="21099462" y="9029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659" name="直線コネクタ 658">
          <a:extLst>
            <a:ext uri="{FF2B5EF4-FFF2-40B4-BE49-F238E27FC236}">
              <a16:creationId xmlns:a16="http://schemas.microsoft.com/office/drawing/2014/main" id="{5A59F8B8-9651-4D11-AFAE-4B2888C4A32C}"/>
            </a:ext>
          </a:extLst>
        </xdr:cNvPr>
        <xdr:cNvCxnSpPr/>
      </xdr:nvCxnSpPr>
      <xdr:spPr>
        <a:xfrm>
          <a:off x="20981987" y="9230487"/>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139463</xdr:rowOff>
    </xdr:from>
    <xdr:ext cx="469744" cy="259045"/>
    <xdr:sp macro="" textlink="">
      <xdr:nvSpPr>
        <xdr:cNvPr id="660" name="【学校施設】&#10;一人当たり面積平均値テキスト">
          <a:extLst>
            <a:ext uri="{FF2B5EF4-FFF2-40B4-BE49-F238E27FC236}">
              <a16:creationId xmlns:a16="http://schemas.microsoft.com/office/drawing/2014/main" id="{F856EDE7-35D1-4823-B426-D2DA7EF9CDBD}"/>
            </a:ext>
          </a:extLst>
        </xdr:cNvPr>
        <xdr:cNvSpPr txBox="1"/>
      </xdr:nvSpPr>
      <xdr:spPr>
        <a:xfrm>
          <a:off x="21099462" y="100216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661" name="フローチャート: 判断 660">
          <a:extLst>
            <a:ext uri="{FF2B5EF4-FFF2-40B4-BE49-F238E27FC236}">
              <a16:creationId xmlns:a16="http://schemas.microsoft.com/office/drawing/2014/main" id="{FA20F5D1-15C8-46BC-9A27-F84A821CE0C6}"/>
            </a:ext>
          </a:extLst>
        </xdr:cNvPr>
        <xdr:cNvSpPr/>
      </xdr:nvSpPr>
      <xdr:spPr>
        <a:xfrm>
          <a:off x="21010562" y="10038461"/>
          <a:ext cx="96838"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662" name="フローチャート: 判断 661">
          <a:extLst>
            <a:ext uri="{FF2B5EF4-FFF2-40B4-BE49-F238E27FC236}">
              <a16:creationId xmlns:a16="http://schemas.microsoft.com/office/drawing/2014/main" id="{F13D5D1C-B59D-463E-8DB1-1D78E64413A4}"/>
            </a:ext>
          </a:extLst>
        </xdr:cNvPr>
        <xdr:cNvSpPr/>
      </xdr:nvSpPr>
      <xdr:spPr>
        <a:xfrm>
          <a:off x="20219987" y="10039604"/>
          <a:ext cx="87313"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663" name="フローチャート: 判断 662">
          <a:extLst>
            <a:ext uri="{FF2B5EF4-FFF2-40B4-BE49-F238E27FC236}">
              <a16:creationId xmlns:a16="http://schemas.microsoft.com/office/drawing/2014/main" id="{DC138B3A-944D-4961-BB3A-DF2D53CF90F3}"/>
            </a:ext>
          </a:extLst>
        </xdr:cNvPr>
        <xdr:cNvSpPr/>
      </xdr:nvSpPr>
      <xdr:spPr>
        <a:xfrm>
          <a:off x="19364325" y="10040556"/>
          <a:ext cx="10636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664" name="フローチャート: 判断 663">
          <a:extLst>
            <a:ext uri="{FF2B5EF4-FFF2-40B4-BE49-F238E27FC236}">
              <a16:creationId xmlns:a16="http://schemas.microsoft.com/office/drawing/2014/main" id="{F4074689-919C-4715-85C0-199C6FAE8BA8}"/>
            </a:ext>
          </a:extLst>
        </xdr:cNvPr>
        <xdr:cNvSpPr/>
      </xdr:nvSpPr>
      <xdr:spPr>
        <a:xfrm>
          <a:off x="18527712" y="1005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159321</xdr:rowOff>
    </xdr:from>
    <xdr:to>
      <xdr:col>98</xdr:col>
      <xdr:colOff>38100</xdr:colOff>
      <xdr:row>62</xdr:row>
      <xdr:rowOff>89471</xdr:rowOff>
    </xdr:to>
    <xdr:sp macro="" textlink="">
      <xdr:nvSpPr>
        <xdr:cNvPr id="665" name="フローチャート: 判断 664">
          <a:extLst>
            <a:ext uri="{FF2B5EF4-FFF2-40B4-BE49-F238E27FC236}">
              <a16:creationId xmlns:a16="http://schemas.microsoft.com/office/drawing/2014/main" id="{6484EA06-A57C-4C9C-9D76-CE087375C96C}"/>
            </a:ext>
          </a:extLst>
        </xdr:cNvPr>
        <xdr:cNvSpPr/>
      </xdr:nvSpPr>
      <xdr:spPr>
        <a:xfrm>
          <a:off x="17686337" y="10041508"/>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66" name="テキスト ボックス 665">
          <a:extLst>
            <a:ext uri="{FF2B5EF4-FFF2-40B4-BE49-F238E27FC236}">
              <a16:creationId xmlns:a16="http://schemas.microsoft.com/office/drawing/2014/main" id="{BEF2ECCA-B50B-44EC-BD66-8F34C65FB014}"/>
            </a:ext>
          </a:extLst>
        </xdr:cNvPr>
        <xdr:cNvSpPr txBox="1"/>
      </xdr:nvSpPr>
      <xdr:spPr>
        <a:xfrm>
          <a:off x="20880387"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67" name="テキスト ボックス 666">
          <a:extLst>
            <a:ext uri="{FF2B5EF4-FFF2-40B4-BE49-F238E27FC236}">
              <a16:creationId xmlns:a16="http://schemas.microsoft.com/office/drawing/2014/main" id="{910AC700-05EF-45A0-AB22-5B8C0C5A8923}"/>
            </a:ext>
          </a:extLst>
        </xdr:cNvPr>
        <xdr:cNvSpPr txBox="1"/>
      </xdr:nvSpPr>
      <xdr:spPr>
        <a:xfrm>
          <a:off x="20089812"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68" name="テキスト ボックス 667">
          <a:extLst>
            <a:ext uri="{FF2B5EF4-FFF2-40B4-BE49-F238E27FC236}">
              <a16:creationId xmlns:a16="http://schemas.microsoft.com/office/drawing/2014/main" id="{B4DB785B-B248-4621-8968-570A4D49C623}"/>
            </a:ext>
          </a:extLst>
        </xdr:cNvPr>
        <xdr:cNvSpPr txBox="1"/>
      </xdr:nvSpPr>
      <xdr:spPr>
        <a:xfrm>
          <a:off x="19238912"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69" name="テキスト ボックス 668">
          <a:extLst>
            <a:ext uri="{FF2B5EF4-FFF2-40B4-BE49-F238E27FC236}">
              <a16:creationId xmlns:a16="http://schemas.microsoft.com/office/drawing/2014/main" id="{8953F2B6-47F2-49AA-B33C-40E4F8DB64D9}"/>
            </a:ext>
          </a:extLst>
        </xdr:cNvPr>
        <xdr:cNvSpPr txBox="1"/>
      </xdr:nvSpPr>
      <xdr:spPr>
        <a:xfrm>
          <a:off x="18392775"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70" name="テキスト ボックス 669">
          <a:extLst>
            <a:ext uri="{FF2B5EF4-FFF2-40B4-BE49-F238E27FC236}">
              <a16:creationId xmlns:a16="http://schemas.microsoft.com/office/drawing/2014/main" id="{3467472A-AD13-4375-AB99-319BED854CCD}"/>
            </a:ext>
          </a:extLst>
        </xdr:cNvPr>
        <xdr:cNvSpPr txBox="1"/>
      </xdr:nvSpPr>
      <xdr:spPr>
        <a:xfrm>
          <a:off x="17556162"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21399</xdr:rowOff>
    </xdr:from>
    <xdr:to>
      <xdr:col>112</xdr:col>
      <xdr:colOff>38100</xdr:colOff>
      <xdr:row>62</xdr:row>
      <xdr:rowOff>122999</xdr:rowOff>
    </xdr:to>
    <xdr:sp macro="" textlink="">
      <xdr:nvSpPr>
        <xdr:cNvPr id="671" name="楕円 670">
          <a:extLst>
            <a:ext uri="{FF2B5EF4-FFF2-40B4-BE49-F238E27FC236}">
              <a16:creationId xmlns:a16="http://schemas.microsoft.com/office/drawing/2014/main" id="{411B8B9B-D1CE-43FD-97D6-8441C39A0DDC}"/>
            </a:ext>
          </a:extLst>
        </xdr:cNvPr>
        <xdr:cNvSpPr/>
      </xdr:nvSpPr>
      <xdr:spPr>
        <a:xfrm>
          <a:off x="20219987" y="10060749"/>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25591</xdr:rowOff>
    </xdr:from>
    <xdr:to>
      <xdr:col>107</xdr:col>
      <xdr:colOff>101600</xdr:colOff>
      <xdr:row>62</xdr:row>
      <xdr:rowOff>127191</xdr:rowOff>
    </xdr:to>
    <xdr:sp macro="" textlink="">
      <xdr:nvSpPr>
        <xdr:cNvPr id="672" name="楕円 671">
          <a:extLst>
            <a:ext uri="{FF2B5EF4-FFF2-40B4-BE49-F238E27FC236}">
              <a16:creationId xmlns:a16="http://schemas.microsoft.com/office/drawing/2014/main" id="{59A1EFDC-3166-4408-891F-CF72C3578327}"/>
            </a:ext>
          </a:extLst>
        </xdr:cNvPr>
        <xdr:cNvSpPr/>
      </xdr:nvSpPr>
      <xdr:spPr>
        <a:xfrm>
          <a:off x="19364325" y="10069703"/>
          <a:ext cx="10636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72199</xdr:rowOff>
    </xdr:from>
    <xdr:to>
      <xdr:col>111</xdr:col>
      <xdr:colOff>177800</xdr:colOff>
      <xdr:row>62</xdr:row>
      <xdr:rowOff>76391</xdr:rowOff>
    </xdr:to>
    <xdr:cxnSp macro="">
      <xdr:nvCxnSpPr>
        <xdr:cNvPr id="673" name="直線コネクタ 672">
          <a:extLst>
            <a:ext uri="{FF2B5EF4-FFF2-40B4-BE49-F238E27FC236}">
              <a16:creationId xmlns:a16="http://schemas.microsoft.com/office/drawing/2014/main" id="{55373F2B-6E9D-4255-9612-E4379B3B83EC}"/>
            </a:ext>
          </a:extLst>
        </xdr:cNvPr>
        <xdr:cNvCxnSpPr/>
      </xdr:nvCxnSpPr>
      <xdr:spPr>
        <a:xfrm flipV="1">
          <a:off x="19419887" y="10116311"/>
          <a:ext cx="850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29210</xdr:rowOff>
    </xdr:from>
    <xdr:to>
      <xdr:col>102</xdr:col>
      <xdr:colOff>165100</xdr:colOff>
      <xdr:row>62</xdr:row>
      <xdr:rowOff>130810</xdr:rowOff>
    </xdr:to>
    <xdr:sp macro="" textlink="">
      <xdr:nvSpPr>
        <xdr:cNvPr id="674" name="楕円 673">
          <a:extLst>
            <a:ext uri="{FF2B5EF4-FFF2-40B4-BE49-F238E27FC236}">
              <a16:creationId xmlns:a16="http://schemas.microsoft.com/office/drawing/2014/main" id="{D26357EE-6667-4549-AB4C-3BD27F81F5A2}"/>
            </a:ext>
          </a:extLst>
        </xdr:cNvPr>
        <xdr:cNvSpPr/>
      </xdr:nvSpPr>
      <xdr:spPr>
        <a:xfrm>
          <a:off x="18527712" y="10068560"/>
          <a:ext cx="101600"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76391</xdr:rowOff>
    </xdr:from>
    <xdr:to>
      <xdr:col>107</xdr:col>
      <xdr:colOff>50800</xdr:colOff>
      <xdr:row>62</xdr:row>
      <xdr:rowOff>80010</xdr:rowOff>
    </xdr:to>
    <xdr:cxnSp macro="">
      <xdr:nvCxnSpPr>
        <xdr:cNvPr id="675" name="直線コネクタ 674">
          <a:extLst>
            <a:ext uri="{FF2B5EF4-FFF2-40B4-BE49-F238E27FC236}">
              <a16:creationId xmlns:a16="http://schemas.microsoft.com/office/drawing/2014/main" id="{E95DE9F6-02EC-441B-BCCA-D5DE26983D8C}"/>
            </a:ext>
          </a:extLst>
        </xdr:cNvPr>
        <xdr:cNvCxnSpPr/>
      </xdr:nvCxnSpPr>
      <xdr:spPr>
        <a:xfrm flipV="1">
          <a:off x="18573750" y="10115741"/>
          <a:ext cx="846137" cy="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32830</xdr:rowOff>
    </xdr:from>
    <xdr:to>
      <xdr:col>98</xdr:col>
      <xdr:colOff>38100</xdr:colOff>
      <xdr:row>62</xdr:row>
      <xdr:rowOff>134430</xdr:rowOff>
    </xdr:to>
    <xdr:sp macro="" textlink="">
      <xdr:nvSpPr>
        <xdr:cNvPr id="676" name="楕円 675">
          <a:extLst>
            <a:ext uri="{FF2B5EF4-FFF2-40B4-BE49-F238E27FC236}">
              <a16:creationId xmlns:a16="http://schemas.microsoft.com/office/drawing/2014/main" id="{62957962-39D0-442C-BA7C-4F1C9638501F}"/>
            </a:ext>
          </a:extLst>
        </xdr:cNvPr>
        <xdr:cNvSpPr/>
      </xdr:nvSpPr>
      <xdr:spPr>
        <a:xfrm>
          <a:off x="17686337" y="10076942"/>
          <a:ext cx="87313"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80010</xdr:rowOff>
    </xdr:from>
    <xdr:to>
      <xdr:col>102</xdr:col>
      <xdr:colOff>114300</xdr:colOff>
      <xdr:row>62</xdr:row>
      <xdr:rowOff>83630</xdr:rowOff>
    </xdr:to>
    <xdr:cxnSp macro="">
      <xdr:nvCxnSpPr>
        <xdr:cNvPr id="677" name="直線コネクタ 676">
          <a:extLst>
            <a:ext uri="{FF2B5EF4-FFF2-40B4-BE49-F238E27FC236}">
              <a16:creationId xmlns:a16="http://schemas.microsoft.com/office/drawing/2014/main" id="{1A76D815-5D00-4C1E-A1C6-6306A7B4E499}"/>
            </a:ext>
          </a:extLst>
        </xdr:cNvPr>
        <xdr:cNvCxnSpPr/>
      </xdr:nvCxnSpPr>
      <xdr:spPr>
        <a:xfrm flipV="1">
          <a:off x="17737137" y="10124122"/>
          <a:ext cx="83661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113619</xdr:rowOff>
    </xdr:from>
    <xdr:ext cx="469744" cy="259045"/>
    <xdr:sp macro="" textlink="">
      <xdr:nvSpPr>
        <xdr:cNvPr id="678" name="n_1aveValue【学校施設】&#10;一人当たり面積">
          <a:extLst>
            <a:ext uri="{FF2B5EF4-FFF2-40B4-BE49-F238E27FC236}">
              <a16:creationId xmlns:a16="http://schemas.microsoft.com/office/drawing/2014/main" id="{DA2BB68E-D0A8-4565-BDDB-245CF7816BA8}"/>
            </a:ext>
          </a:extLst>
        </xdr:cNvPr>
        <xdr:cNvSpPr txBox="1"/>
      </xdr:nvSpPr>
      <xdr:spPr>
        <a:xfrm>
          <a:off x="20032739" y="9829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114571</xdr:rowOff>
    </xdr:from>
    <xdr:ext cx="469744" cy="259045"/>
    <xdr:sp macro="" textlink="">
      <xdr:nvSpPr>
        <xdr:cNvPr id="679" name="n_2aveValue【学校施設】&#10;一人当たり面積">
          <a:extLst>
            <a:ext uri="{FF2B5EF4-FFF2-40B4-BE49-F238E27FC236}">
              <a16:creationId xmlns:a16="http://schemas.microsoft.com/office/drawing/2014/main" id="{581330AE-3602-44AD-B783-EC5C156DA06E}"/>
            </a:ext>
          </a:extLst>
        </xdr:cNvPr>
        <xdr:cNvSpPr txBox="1"/>
      </xdr:nvSpPr>
      <xdr:spPr>
        <a:xfrm>
          <a:off x="19194539" y="9830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124286</xdr:rowOff>
    </xdr:from>
    <xdr:ext cx="469744" cy="259045"/>
    <xdr:sp macro="" textlink="">
      <xdr:nvSpPr>
        <xdr:cNvPr id="680" name="n_3aveValue【学校施設】&#10;一人当たり面積">
          <a:extLst>
            <a:ext uri="{FF2B5EF4-FFF2-40B4-BE49-F238E27FC236}">
              <a16:creationId xmlns:a16="http://schemas.microsoft.com/office/drawing/2014/main" id="{1398E1E5-6A82-45F9-AC88-57FEBFEB50C1}"/>
            </a:ext>
          </a:extLst>
        </xdr:cNvPr>
        <xdr:cNvSpPr txBox="1"/>
      </xdr:nvSpPr>
      <xdr:spPr>
        <a:xfrm>
          <a:off x="18353164" y="9839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105998</xdr:rowOff>
    </xdr:from>
    <xdr:ext cx="469744" cy="259045"/>
    <xdr:sp macro="" textlink="">
      <xdr:nvSpPr>
        <xdr:cNvPr id="681" name="n_4aveValue【学校施設】&#10;一人当たり面積">
          <a:extLst>
            <a:ext uri="{FF2B5EF4-FFF2-40B4-BE49-F238E27FC236}">
              <a16:creationId xmlns:a16="http://schemas.microsoft.com/office/drawing/2014/main" id="{454B56E0-547A-4C2C-B67D-04A30337BCBC}"/>
            </a:ext>
          </a:extLst>
        </xdr:cNvPr>
        <xdr:cNvSpPr txBox="1"/>
      </xdr:nvSpPr>
      <xdr:spPr>
        <a:xfrm>
          <a:off x="17507027" y="9821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114126</xdr:rowOff>
    </xdr:from>
    <xdr:ext cx="469744" cy="259045"/>
    <xdr:sp macro="" textlink="">
      <xdr:nvSpPr>
        <xdr:cNvPr id="682" name="n_1mainValue【学校施設】&#10;一人当たり面積">
          <a:extLst>
            <a:ext uri="{FF2B5EF4-FFF2-40B4-BE49-F238E27FC236}">
              <a16:creationId xmlns:a16="http://schemas.microsoft.com/office/drawing/2014/main" id="{455B3D89-B50B-4455-91ED-4B157C91DCED}"/>
            </a:ext>
          </a:extLst>
        </xdr:cNvPr>
        <xdr:cNvSpPr txBox="1"/>
      </xdr:nvSpPr>
      <xdr:spPr>
        <a:xfrm>
          <a:off x="20032739" y="1015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118318</xdr:rowOff>
    </xdr:from>
    <xdr:ext cx="469744" cy="259045"/>
    <xdr:sp macro="" textlink="">
      <xdr:nvSpPr>
        <xdr:cNvPr id="683" name="n_2mainValue【学校施設】&#10;一人当たり面積">
          <a:extLst>
            <a:ext uri="{FF2B5EF4-FFF2-40B4-BE49-F238E27FC236}">
              <a16:creationId xmlns:a16="http://schemas.microsoft.com/office/drawing/2014/main" id="{804F3CB1-749C-4920-B291-1F825C4436B3}"/>
            </a:ext>
          </a:extLst>
        </xdr:cNvPr>
        <xdr:cNvSpPr txBox="1"/>
      </xdr:nvSpPr>
      <xdr:spPr>
        <a:xfrm>
          <a:off x="19194539" y="10162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121937</xdr:rowOff>
    </xdr:from>
    <xdr:ext cx="469744" cy="259045"/>
    <xdr:sp macro="" textlink="">
      <xdr:nvSpPr>
        <xdr:cNvPr id="684" name="n_3mainValue【学校施設】&#10;一人当たり面積">
          <a:extLst>
            <a:ext uri="{FF2B5EF4-FFF2-40B4-BE49-F238E27FC236}">
              <a16:creationId xmlns:a16="http://schemas.microsoft.com/office/drawing/2014/main" id="{998EA9E1-0184-4180-960A-E67E5FB92C73}"/>
            </a:ext>
          </a:extLst>
        </xdr:cNvPr>
        <xdr:cNvSpPr txBox="1"/>
      </xdr:nvSpPr>
      <xdr:spPr>
        <a:xfrm>
          <a:off x="18353164" y="10161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125557</xdr:rowOff>
    </xdr:from>
    <xdr:ext cx="469744" cy="259045"/>
    <xdr:sp macro="" textlink="">
      <xdr:nvSpPr>
        <xdr:cNvPr id="685" name="n_4mainValue【学校施設】&#10;一人当たり面積">
          <a:extLst>
            <a:ext uri="{FF2B5EF4-FFF2-40B4-BE49-F238E27FC236}">
              <a16:creationId xmlns:a16="http://schemas.microsoft.com/office/drawing/2014/main" id="{C9E971A0-9338-422F-AAD8-504B1B3B6741}"/>
            </a:ext>
          </a:extLst>
        </xdr:cNvPr>
        <xdr:cNvSpPr txBox="1"/>
      </xdr:nvSpPr>
      <xdr:spPr>
        <a:xfrm>
          <a:off x="17507027" y="1016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86" name="正方形/長方形 685">
          <a:extLst>
            <a:ext uri="{FF2B5EF4-FFF2-40B4-BE49-F238E27FC236}">
              <a16:creationId xmlns:a16="http://schemas.microsoft.com/office/drawing/2014/main" id="{82C0B995-A65A-47DB-B9D5-ABC3F8AB906D}"/>
            </a:ext>
          </a:extLst>
        </xdr:cNvPr>
        <xdr:cNvSpPr/>
      </xdr:nvSpPr>
      <xdr:spPr>
        <a:xfrm>
          <a:off x="11831637" y="11163300"/>
          <a:ext cx="4486275"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87" name="正方形/長方形 686">
          <a:extLst>
            <a:ext uri="{FF2B5EF4-FFF2-40B4-BE49-F238E27FC236}">
              <a16:creationId xmlns:a16="http://schemas.microsoft.com/office/drawing/2014/main" id="{F6F354B1-3C74-47C1-9026-321E3FE6C94F}"/>
            </a:ext>
          </a:extLst>
        </xdr:cNvPr>
        <xdr:cNvSpPr/>
      </xdr:nvSpPr>
      <xdr:spPr>
        <a:xfrm>
          <a:off x="11944350" y="1179036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88" name="正方形/長方形 687">
          <a:extLst>
            <a:ext uri="{FF2B5EF4-FFF2-40B4-BE49-F238E27FC236}">
              <a16:creationId xmlns:a16="http://schemas.microsoft.com/office/drawing/2014/main" id="{846A0F84-CE8E-4E54-BF3E-E2B0F8D98DF5}"/>
            </a:ext>
          </a:extLst>
        </xdr:cNvPr>
        <xdr:cNvSpPr/>
      </xdr:nvSpPr>
      <xdr:spPr>
        <a:xfrm>
          <a:off x="11944350" y="119840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89" name="正方形/長方形 688">
          <a:extLst>
            <a:ext uri="{FF2B5EF4-FFF2-40B4-BE49-F238E27FC236}">
              <a16:creationId xmlns:a16="http://schemas.microsoft.com/office/drawing/2014/main" id="{C032CCC4-6867-45AF-BA56-C95D94048E58}"/>
            </a:ext>
          </a:extLst>
        </xdr:cNvPr>
        <xdr:cNvSpPr/>
      </xdr:nvSpPr>
      <xdr:spPr>
        <a:xfrm>
          <a:off x="12917487" y="1179036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90" name="正方形/長方形 689">
          <a:extLst>
            <a:ext uri="{FF2B5EF4-FFF2-40B4-BE49-F238E27FC236}">
              <a16:creationId xmlns:a16="http://schemas.microsoft.com/office/drawing/2014/main" id="{7C0FC6EB-2F34-42B1-B5AF-D5D9ADD1ABDE}"/>
            </a:ext>
          </a:extLst>
        </xdr:cNvPr>
        <xdr:cNvSpPr/>
      </xdr:nvSpPr>
      <xdr:spPr>
        <a:xfrm>
          <a:off x="12917487" y="119840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91" name="正方形/長方形 690">
          <a:extLst>
            <a:ext uri="{FF2B5EF4-FFF2-40B4-BE49-F238E27FC236}">
              <a16:creationId xmlns:a16="http://schemas.microsoft.com/office/drawing/2014/main" id="{7AA60EE2-85A9-4984-BBB4-0835EFB3545F}"/>
            </a:ext>
          </a:extLst>
        </xdr:cNvPr>
        <xdr:cNvSpPr/>
      </xdr:nvSpPr>
      <xdr:spPr>
        <a:xfrm>
          <a:off x="14003337" y="1179036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92" name="正方形/長方形 691">
          <a:extLst>
            <a:ext uri="{FF2B5EF4-FFF2-40B4-BE49-F238E27FC236}">
              <a16:creationId xmlns:a16="http://schemas.microsoft.com/office/drawing/2014/main" id="{4140FADE-B341-43ED-A613-03F1C8233C1D}"/>
            </a:ext>
          </a:extLst>
        </xdr:cNvPr>
        <xdr:cNvSpPr/>
      </xdr:nvSpPr>
      <xdr:spPr>
        <a:xfrm>
          <a:off x="14003337" y="119840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93" name="正方形/長方形 692">
          <a:extLst>
            <a:ext uri="{FF2B5EF4-FFF2-40B4-BE49-F238E27FC236}">
              <a16:creationId xmlns:a16="http://schemas.microsoft.com/office/drawing/2014/main" id="{58B66216-BF3E-4C5E-93F0-53C69B6C724A}"/>
            </a:ext>
          </a:extLst>
        </xdr:cNvPr>
        <xdr:cNvSpPr/>
      </xdr:nvSpPr>
      <xdr:spPr>
        <a:xfrm>
          <a:off x="11831637" y="12239625"/>
          <a:ext cx="44862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94" name="テキスト ボックス 693">
          <a:extLst>
            <a:ext uri="{FF2B5EF4-FFF2-40B4-BE49-F238E27FC236}">
              <a16:creationId xmlns:a16="http://schemas.microsoft.com/office/drawing/2014/main" id="{D1CE0ACB-7B4B-406B-9CB9-0EEF64E7373D}"/>
            </a:ext>
          </a:extLst>
        </xdr:cNvPr>
        <xdr:cNvSpPr txBox="1"/>
      </xdr:nvSpPr>
      <xdr:spPr>
        <a:xfrm>
          <a:off x="11793537" y="12058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95" name="直線コネクタ 694">
          <a:extLst>
            <a:ext uri="{FF2B5EF4-FFF2-40B4-BE49-F238E27FC236}">
              <a16:creationId xmlns:a16="http://schemas.microsoft.com/office/drawing/2014/main" id="{5C6C42BD-0A66-4177-AF00-B36F93DB10CA}"/>
            </a:ext>
          </a:extLst>
        </xdr:cNvPr>
        <xdr:cNvCxnSpPr/>
      </xdr:nvCxnSpPr>
      <xdr:spPr>
        <a:xfrm>
          <a:off x="11831637" y="144018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96" name="テキスト ボックス 695">
          <a:extLst>
            <a:ext uri="{FF2B5EF4-FFF2-40B4-BE49-F238E27FC236}">
              <a16:creationId xmlns:a16="http://schemas.microsoft.com/office/drawing/2014/main" id="{54EEF768-6DA3-4B8E-8E9B-80636A56CFC4}"/>
            </a:ext>
          </a:extLst>
        </xdr:cNvPr>
        <xdr:cNvSpPr txBox="1"/>
      </xdr:nvSpPr>
      <xdr:spPr>
        <a:xfrm>
          <a:off x="11393033" y="14259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97" name="直線コネクタ 696">
          <a:extLst>
            <a:ext uri="{FF2B5EF4-FFF2-40B4-BE49-F238E27FC236}">
              <a16:creationId xmlns:a16="http://schemas.microsoft.com/office/drawing/2014/main" id="{6F23B4AA-E9C5-4D49-A399-90E4981BA186}"/>
            </a:ext>
          </a:extLst>
        </xdr:cNvPr>
        <xdr:cNvCxnSpPr/>
      </xdr:nvCxnSpPr>
      <xdr:spPr>
        <a:xfrm>
          <a:off x="11831637" y="140398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98" name="テキスト ボックス 697">
          <a:extLst>
            <a:ext uri="{FF2B5EF4-FFF2-40B4-BE49-F238E27FC236}">
              <a16:creationId xmlns:a16="http://schemas.microsoft.com/office/drawing/2014/main" id="{C9FC4B5F-9956-46A5-B21D-E2C1C87C611E}"/>
            </a:ext>
          </a:extLst>
        </xdr:cNvPr>
        <xdr:cNvSpPr txBox="1"/>
      </xdr:nvSpPr>
      <xdr:spPr>
        <a:xfrm>
          <a:off x="11393033" y="13907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99" name="直線コネクタ 698">
          <a:extLst>
            <a:ext uri="{FF2B5EF4-FFF2-40B4-BE49-F238E27FC236}">
              <a16:creationId xmlns:a16="http://schemas.microsoft.com/office/drawing/2014/main" id="{CB1F773E-F78D-4877-96C5-2F934F5553FC}"/>
            </a:ext>
          </a:extLst>
        </xdr:cNvPr>
        <xdr:cNvCxnSpPr/>
      </xdr:nvCxnSpPr>
      <xdr:spPr>
        <a:xfrm>
          <a:off x="11831637" y="136779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00" name="テキスト ボックス 699">
          <a:extLst>
            <a:ext uri="{FF2B5EF4-FFF2-40B4-BE49-F238E27FC236}">
              <a16:creationId xmlns:a16="http://schemas.microsoft.com/office/drawing/2014/main" id="{1CD6129A-A585-4062-B006-239F71F1359D}"/>
            </a:ext>
          </a:extLst>
        </xdr:cNvPr>
        <xdr:cNvSpPr txBox="1"/>
      </xdr:nvSpPr>
      <xdr:spPr>
        <a:xfrm>
          <a:off x="11447628" y="135452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01" name="直線コネクタ 700">
          <a:extLst>
            <a:ext uri="{FF2B5EF4-FFF2-40B4-BE49-F238E27FC236}">
              <a16:creationId xmlns:a16="http://schemas.microsoft.com/office/drawing/2014/main" id="{FD425AC4-A440-491A-932B-0F8AC19DEFEA}"/>
            </a:ext>
          </a:extLst>
        </xdr:cNvPr>
        <xdr:cNvCxnSpPr/>
      </xdr:nvCxnSpPr>
      <xdr:spPr>
        <a:xfrm>
          <a:off x="11831637" y="133159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02" name="テキスト ボックス 701">
          <a:extLst>
            <a:ext uri="{FF2B5EF4-FFF2-40B4-BE49-F238E27FC236}">
              <a16:creationId xmlns:a16="http://schemas.microsoft.com/office/drawing/2014/main" id="{5A8A8BBF-37EA-4C53-AAA6-ADDD7C790A5B}"/>
            </a:ext>
          </a:extLst>
        </xdr:cNvPr>
        <xdr:cNvSpPr txBox="1"/>
      </xdr:nvSpPr>
      <xdr:spPr>
        <a:xfrm>
          <a:off x="11447628" y="13183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03" name="直線コネクタ 702">
          <a:extLst>
            <a:ext uri="{FF2B5EF4-FFF2-40B4-BE49-F238E27FC236}">
              <a16:creationId xmlns:a16="http://schemas.microsoft.com/office/drawing/2014/main" id="{5F9FAA78-5EAF-4EED-9067-16EE2CB84810}"/>
            </a:ext>
          </a:extLst>
        </xdr:cNvPr>
        <xdr:cNvCxnSpPr/>
      </xdr:nvCxnSpPr>
      <xdr:spPr>
        <a:xfrm>
          <a:off x="11831637" y="12954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04" name="テキスト ボックス 703">
          <a:extLst>
            <a:ext uri="{FF2B5EF4-FFF2-40B4-BE49-F238E27FC236}">
              <a16:creationId xmlns:a16="http://schemas.microsoft.com/office/drawing/2014/main" id="{C8D83A09-5F53-4B0D-853E-36150D9BCB96}"/>
            </a:ext>
          </a:extLst>
        </xdr:cNvPr>
        <xdr:cNvSpPr txBox="1"/>
      </xdr:nvSpPr>
      <xdr:spPr>
        <a:xfrm>
          <a:off x="11447628" y="12821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05" name="直線コネクタ 704">
          <a:extLst>
            <a:ext uri="{FF2B5EF4-FFF2-40B4-BE49-F238E27FC236}">
              <a16:creationId xmlns:a16="http://schemas.microsoft.com/office/drawing/2014/main" id="{62B20B48-01F7-4183-97EB-94AAB5638735}"/>
            </a:ext>
          </a:extLst>
        </xdr:cNvPr>
        <xdr:cNvCxnSpPr/>
      </xdr:nvCxnSpPr>
      <xdr:spPr>
        <a:xfrm>
          <a:off x="11831637" y="126015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06" name="テキスト ボックス 705">
          <a:extLst>
            <a:ext uri="{FF2B5EF4-FFF2-40B4-BE49-F238E27FC236}">
              <a16:creationId xmlns:a16="http://schemas.microsoft.com/office/drawing/2014/main" id="{2470F5DC-344F-430F-9794-F01D4310F7B5}"/>
            </a:ext>
          </a:extLst>
        </xdr:cNvPr>
        <xdr:cNvSpPr txBox="1"/>
      </xdr:nvSpPr>
      <xdr:spPr>
        <a:xfrm>
          <a:off x="11447628" y="12468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07" name="直線コネクタ 706">
          <a:extLst>
            <a:ext uri="{FF2B5EF4-FFF2-40B4-BE49-F238E27FC236}">
              <a16:creationId xmlns:a16="http://schemas.microsoft.com/office/drawing/2014/main" id="{40BA4463-952A-4089-977B-FE2AFA176626}"/>
            </a:ext>
          </a:extLst>
        </xdr:cNvPr>
        <xdr:cNvCxnSpPr/>
      </xdr:nvCxnSpPr>
      <xdr:spPr>
        <a:xfrm>
          <a:off x="11831637" y="122396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08" name="テキスト ボックス 707">
          <a:extLst>
            <a:ext uri="{FF2B5EF4-FFF2-40B4-BE49-F238E27FC236}">
              <a16:creationId xmlns:a16="http://schemas.microsoft.com/office/drawing/2014/main" id="{B46C6CD0-D17D-467B-BB0B-FFACE7AF84A4}"/>
            </a:ext>
          </a:extLst>
        </xdr:cNvPr>
        <xdr:cNvSpPr txBox="1"/>
      </xdr:nvSpPr>
      <xdr:spPr>
        <a:xfrm>
          <a:off x="11506986" y="12106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09" name="【児童館】&#10;有形固定資産減価償却率グラフ枠">
          <a:extLst>
            <a:ext uri="{FF2B5EF4-FFF2-40B4-BE49-F238E27FC236}">
              <a16:creationId xmlns:a16="http://schemas.microsoft.com/office/drawing/2014/main" id="{D34EE3CA-3FA9-4604-B681-30B63CD4FD7D}"/>
            </a:ext>
          </a:extLst>
        </xdr:cNvPr>
        <xdr:cNvSpPr/>
      </xdr:nvSpPr>
      <xdr:spPr>
        <a:xfrm>
          <a:off x="11831637" y="12239625"/>
          <a:ext cx="44862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74295</xdr:rowOff>
    </xdr:from>
    <xdr:to>
      <xdr:col>85</xdr:col>
      <xdr:colOff>126364</xdr:colOff>
      <xdr:row>86</xdr:row>
      <xdr:rowOff>114300</xdr:rowOff>
    </xdr:to>
    <xdr:cxnSp macro="">
      <xdr:nvCxnSpPr>
        <xdr:cNvPr id="710" name="直線コネクタ 709">
          <a:extLst>
            <a:ext uri="{FF2B5EF4-FFF2-40B4-BE49-F238E27FC236}">
              <a16:creationId xmlns:a16="http://schemas.microsoft.com/office/drawing/2014/main" id="{27AE3276-DEDC-4EA2-BD5D-B1F929EE6D3D}"/>
            </a:ext>
          </a:extLst>
        </xdr:cNvPr>
        <xdr:cNvCxnSpPr/>
      </xdr:nvCxnSpPr>
      <xdr:spPr>
        <a:xfrm flipV="1">
          <a:off x="15514001" y="1254252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11" name="【児童館】&#10;有形固定資産減価償却率最小値テキスト">
          <a:extLst>
            <a:ext uri="{FF2B5EF4-FFF2-40B4-BE49-F238E27FC236}">
              <a16:creationId xmlns:a16="http://schemas.microsoft.com/office/drawing/2014/main" id="{A2F41639-991A-4D09-8370-582690C1136F}"/>
            </a:ext>
          </a:extLst>
        </xdr:cNvPr>
        <xdr:cNvSpPr txBox="1"/>
      </xdr:nvSpPr>
      <xdr:spPr>
        <a:xfrm>
          <a:off x="15552737" y="1404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12" name="直線コネクタ 711">
          <a:extLst>
            <a:ext uri="{FF2B5EF4-FFF2-40B4-BE49-F238E27FC236}">
              <a16:creationId xmlns:a16="http://schemas.microsoft.com/office/drawing/2014/main" id="{77DD4BC3-E914-4F51-AEE9-64DA22AEAF2B}"/>
            </a:ext>
          </a:extLst>
        </xdr:cNvPr>
        <xdr:cNvCxnSpPr/>
      </xdr:nvCxnSpPr>
      <xdr:spPr>
        <a:xfrm>
          <a:off x="15420975" y="14039850"/>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20972</xdr:rowOff>
    </xdr:from>
    <xdr:ext cx="405111" cy="259045"/>
    <xdr:sp macro="" textlink="">
      <xdr:nvSpPr>
        <xdr:cNvPr id="713" name="【児童館】&#10;有形固定資産減価償却率最大値テキスト">
          <a:extLst>
            <a:ext uri="{FF2B5EF4-FFF2-40B4-BE49-F238E27FC236}">
              <a16:creationId xmlns:a16="http://schemas.microsoft.com/office/drawing/2014/main" id="{731B05EC-C762-462F-8EED-4AC5D82CC139}"/>
            </a:ext>
          </a:extLst>
        </xdr:cNvPr>
        <xdr:cNvSpPr txBox="1"/>
      </xdr:nvSpPr>
      <xdr:spPr>
        <a:xfrm>
          <a:off x="15552737" y="12327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74295</xdr:rowOff>
    </xdr:from>
    <xdr:to>
      <xdr:col>86</xdr:col>
      <xdr:colOff>25400</xdr:colOff>
      <xdr:row>77</xdr:row>
      <xdr:rowOff>74295</xdr:rowOff>
    </xdr:to>
    <xdr:cxnSp macro="">
      <xdr:nvCxnSpPr>
        <xdr:cNvPr id="714" name="直線コネクタ 713">
          <a:extLst>
            <a:ext uri="{FF2B5EF4-FFF2-40B4-BE49-F238E27FC236}">
              <a16:creationId xmlns:a16="http://schemas.microsoft.com/office/drawing/2014/main" id="{D4DC8139-0C26-4E97-8F0E-04AF7A479B07}"/>
            </a:ext>
          </a:extLst>
        </xdr:cNvPr>
        <xdr:cNvCxnSpPr/>
      </xdr:nvCxnSpPr>
      <xdr:spPr>
        <a:xfrm>
          <a:off x="15420975" y="12542520"/>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93363</xdr:rowOff>
    </xdr:from>
    <xdr:ext cx="405111" cy="259045"/>
    <xdr:sp macro="" textlink="">
      <xdr:nvSpPr>
        <xdr:cNvPr id="715" name="【児童館】&#10;有形固定資産減価償却率平均値テキスト">
          <a:extLst>
            <a:ext uri="{FF2B5EF4-FFF2-40B4-BE49-F238E27FC236}">
              <a16:creationId xmlns:a16="http://schemas.microsoft.com/office/drawing/2014/main" id="{5007EFFD-E14B-4FED-9C03-6E4B43450A76}"/>
            </a:ext>
          </a:extLst>
        </xdr:cNvPr>
        <xdr:cNvSpPr txBox="1"/>
      </xdr:nvSpPr>
      <xdr:spPr>
        <a:xfrm>
          <a:off x="15552737" y="132092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716" name="フローチャート: 判断 715">
          <a:extLst>
            <a:ext uri="{FF2B5EF4-FFF2-40B4-BE49-F238E27FC236}">
              <a16:creationId xmlns:a16="http://schemas.microsoft.com/office/drawing/2014/main" id="{E948658F-9F5B-4518-8197-0A9927432A25}"/>
            </a:ext>
          </a:extLst>
        </xdr:cNvPr>
        <xdr:cNvSpPr/>
      </xdr:nvSpPr>
      <xdr:spPr>
        <a:xfrm>
          <a:off x="15459075" y="13230861"/>
          <a:ext cx="106362"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116839</xdr:rowOff>
    </xdr:from>
    <xdr:to>
      <xdr:col>81</xdr:col>
      <xdr:colOff>101600</xdr:colOff>
      <xdr:row>82</xdr:row>
      <xdr:rowOff>46989</xdr:rowOff>
    </xdr:to>
    <xdr:sp macro="" textlink="">
      <xdr:nvSpPr>
        <xdr:cNvPr id="717" name="フローチャート: 判断 716">
          <a:extLst>
            <a:ext uri="{FF2B5EF4-FFF2-40B4-BE49-F238E27FC236}">
              <a16:creationId xmlns:a16="http://schemas.microsoft.com/office/drawing/2014/main" id="{2C8FD28E-A55C-4F4B-978F-AD6446E7FBED}"/>
            </a:ext>
          </a:extLst>
        </xdr:cNvPr>
        <xdr:cNvSpPr/>
      </xdr:nvSpPr>
      <xdr:spPr>
        <a:xfrm>
          <a:off x="14658975" y="13237526"/>
          <a:ext cx="106362"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18" name="フローチャート: 判断 717">
          <a:extLst>
            <a:ext uri="{FF2B5EF4-FFF2-40B4-BE49-F238E27FC236}">
              <a16:creationId xmlns:a16="http://schemas.microsoft.com/office/drawing/2014/main" id="{473CC91E-C0E1-4AD4-A763-03680ED23F01}"/>
            </a:ext>
          </a:extLst>
        </xdr:cNvPr>
        <xdr:cNvSpPr/>
      </xdr:nvSpPr>
      <xdr:spPr>
        <a:xfrm>
          <a:off x="13822362" y="13238480"/>
          <a:ext cx="101600"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19" name="フローチャート: 判断 718">
          <a:extLst>
            <a:ext uri="{FF2B5EF4-FFF2-40B4-BE49-F238E27FC236}">
              <a16:creationId xmlns:a16="http://schemas.microsoft.com/office/drawing/2014/main" id="{0A63108B-54DB-4C8A-A28C-1652595AA070}"/>
            </a:ext>
          </a:extLst>
        </xdr:cNvPr>
        <xdr:cNvSpPr/>
      </xdr:nvSpPr>
      <xdr:spPr>
        <a:xfrm>
          <a:off x="12980987" y="13238480"/>
          <a:ext cx="87313"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52070</xdr:rowOff>
    </xdr:from>
    <xdr:to>
      <xdr:col>67</xdr:col>
      <xdr:colOff>101600</xdr:colOff>
      <xdr:row>83</xdr:row>
      <xdr:rowOff>153670</xdr:rowOff>
    </xdr:to>
    <xdr:sp macro="" textlink="">
      <xdr:nvSpPr>
        <xdr:cNvPr id="720" name="フローチャート: 判断 719">
          <a:extLst>
            <a:ext uri="{FF2B5EF4-FFF2-40B4-BE49-F238E27FC236}">
              <a16:creationId xmlns:a16="http://schemas.microsoft.com/office/drawing/2014/main" id="{2680E4BE-6F9A-4CFA-B358-CA0A64186EAE}"/>
            </a:ext>
          </a:extLst>
        </xdr:cNvPr>
        <xdr:cNvSpPr/>
      </xdr:nvSpPr>
      <xdr:spPr>
        <a:xfrm>
          <a:off x="12125325" y="13496607"/>
          <a:ext cx="106362"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930D636A-0E19-4A92-A035-49251596920A}"/>
            </a:ext>
          </a:extLst>
        </xdr:cNvPr>
        <xdr:cNvSpPr txBox="1"/>
      </xdr:nvSpPr>
      <xdr:spPr>
        <a:xfrm>
          <a:off x="15333662"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17E780DF-3140-4769-BA53-44A313B7B17E}"/>
            </a:ext>
          </a:extLst>
        </xdr:cNvPr>
        <xdr:cNvSpPr txBox="1"/>
      </xdr:nvSpPr>
      <xdr:spPr>
        <a:xfrm>
          <a:off x="14533562"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E741801C-9590-40D6-8980-3ACC3DB73EEA}"/>
            </a:ext>
          </a:extLst>
        </xdr:cNvPr>
        <xdr:cNvSpPr txBox="1"/>
      </xdr:nvSpPr>
      <xdr:spPr>
        <a:xfrm>
          <a:off x="13687425"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7F013D4C-C23B-4294-8E6A-86E7A8C5264F}"/>
            </a:ext>
          </a:extLst>
        </xdr:cNvPr>
        <xdr:cNvSpPr txBox="1"/>
      </xdr:nvSpPr>
      <xdr:spPr>
        <a:xfrm>
          <a:off x="12850812"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1EB18A18-FF53-4D5F-806D-F43BE05B14A3}"/>
            </a:ext>
          </a:extLst>
        </xdr:cNvPr>
        <xdr:cNvSpPr txBox="1"/>
      </xdr:nvSpPr>
      <xdr:spPr>
        <a:xfrm>
          <a:off x="11999912"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126364</xdr:rowOff>
    </xdr:from>
    <xdr:to>
      <xdr:col>81</xdr:col>
      <xdr:colOff>101600</xdr:colOff>
      <xdr:row>86</xdr:row>
      <xdr:rowOff>56514</xdr:rowOff>
    </xdr:to>
    <xdr:sp macro="" textlink="">
      <xdr:nvSpPr>
        <xdr:cNvPr id="726" name="楕円 725">
          <a:extLst>
            <a:ext uri="{FF2B5EF4-FFF2-40B4-BE49-F238E27FC236}">
              <a16:creationId xmlns:a16="http://schemas.microsoft.com/office/drawing/2014/main" id="{2A77447F-B632-4271-A5C1-43A2D32C2EDE}"/>
            </a:ext>
          </a:extLst>
        </xdr:cNvPr>
        <xdr:cNvSpPr/>
      </xdr:nvSpPr>
      <xdr:spPr>
        <a:xfrm>
          <a:off x="14658975" y="13894751"/>
          <a:ext cx="106362"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85</xdr:row>
      <xdr:rowOff>107314</xdr:rowOff>
    </xdr:from>
    <xdr:to>
      <xdr:col>76</xdr:col>
      <xdr:colOff>165100</xdr:colOff>
      <xdr:row>86</xdr:row>
      <xdr:rowOff>37464</xdr:rowOff>
    </xdr:to>
    <xdr:sp macro="" textlink="">
      <xdr:nvSpPr>
        <xdr:cNvPr id="727" name="楕円 726">
          <a:extLst>
            <a:ext uri="{FF2B5EF4-FFF2-40B4-BE49-F238E27FC236}">
              <a16:creationId xmlns:a16="http://schemas.microsoft.com/office/drawing/2014/main" id="{2E8BF9D6-D9E6-4B5E-9A17-C0E5A7C93334}"/>
            </a:ext>
          </a:extLst>
        </xdr:cNvPr>
        <xdr:cNvSpPr/>
      </xdr:nvSpPr>
      <xdr:spPr>
        <a:xfrm>
          <a:off x="13822362" y="13875701"/>
          <a:ext cx="101600"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158114</xdr:rowOff>
    </xdr:from>
    <xdr:to>
      <xdr:col>81</xdr:col>
      <xdr:colOff>50800</xdr:colOff>
      <xdr:row>86</xdr:row>
      <xdr:rowOff>5714</xdr:rowOff>
    </xdr:to>
    <xdr:cxnSp macro="">
      <xdr:nvCxnSpPr>
        <xdr:cNvPr id="728" name="直線コネクタ 727">
          <a:extLst>
            <a:ext uri="{FF2B5EF4-FFF2-40B4-BE49-F238E27FC236}">
              <a16:creationId xmlns:a16="http://schemas.microsoft.com/office/drawing/2014/main" id="{69EEAF65-E501-4EFE-ACFA-CAE747BE7190}"/>
            </a:ext>
          </a:extLst>
        </xdr:cNvPr>
        <xdr:cNvCxnSpPr/>
      </xdr:nvCxnSpPr>
      <xdr:spPr>
        <a:xfrm>
          <a:off x="13868400" y="13926501"/>
          <a:ext cx="846137"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107314</xdr:rowOff>
    </xdr:from>
    <xdr:to>
      <xdr:col>72</xdr:col>
      <xdr:colOff>38100</xdr:colOff>
      <xdr:row>86</xdr:row>
      <xdr:rowOff>37464</xdr:rowOff>
    </xdr:to>
    <xdr:sp macro="" textlink="">
      <xdr:nvSpPr>
        <xdr:cNvPr id="729" name="楕円 728">
          <a:extLst>
            <a:ext uri="{FF2B5EF4-FFF2-40B4-BE49-F238E27FC236}">
              <a16:creationId xmlns:a16="http://schemas.microsoft.com/office/drawing/2014/main" id="{E89BF4D0-DD54-4522-BEC4-9E936FB31FFA}"/>
            </a:ext>
          </a:extLst>
        </xdr:cNvPr>
        <xdr:cNvSpPr/>
      </xdr:nvSpPr>
      <xdr:spPr>
        <a:xfrm>
          <a:off x="12980987" y="13875701"/>
          <a:ext cx="87313"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158114</xdr:rowOff>
    </xdr:from>
    <xdr:to>
      <xdr:col>76</xdr:col>
      <xdr:colOff>114300</xdr:colOff>
      <xdr:row>85</xdr:row>
      <xdr:rowOff>158114</xdr:rowOff>
    </xdr:to>
    <xdr:cxnSp macro="">
      <xdr:nvCxnSpPr>
        <xdr:cNvPr id="730" name="直線コネクタ 729">
          <a:extLst>
            <a:ext uri="{FF2B5EF4-FFF2-40B4-BE49-F238E27FC236}">
              <a16:creationId xmlns:a16="http://schemas.microsoft.com/office/drawing/2014/main" id="{F0AC2512-5BF3-4531-846E-F0AE986CC15F}"/>
            </a:ext>
          </a:extLst>
        </xdr:cNvPr>
        <xdr:cNvCxnSpPr/>
      </xdr:nvCxnSpPr>
      <xdr:spPr>
        <a:xfrm>
          <a:off x="13031787" y="13926501"/>
          <a:ext cx="83661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90170</xdr:rowOff>
    </xdr:from>
    <xdr:to>
      <xdr:col>67</xdr:col>
      <xdr:colOff>101600</xdr:colOff>
      <xdr:row>86</xdr:row>
      <xdr:rowOff>20320</xdr:rowOff>
    </xdr:to>
    <xdr:sp macro="" textlink="">
      <xdr:nvSpPr>
        <xdr:cNvPr id="731" name="楕円 730">
          <a:extLst>
            <a:ext uri="{FF2B5EF4-FFF2-40B4-BE49-F238E27FC236}">
              <a16:creationId xmlns:a16="http://schemas.microsoft.com/office/drawing/2014/main" id="{9688C7E4-D61D-4386-BAD4-2F602368DF55}"/>
            </a:ext>
          </a:extLst>
        </xdr:cNvPr>
        <xdr:cNvSpPr/>
      </xdr:nvSpPr>
      <xdr:spPr>
        <a:xfrm>
          <a:off x="12125325" y="13858557"/>
          <a:ext cx="106362"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140970</xdr:rowOff>
    </xdr:from>
    <xdr:to>
      <xdr:col>71</xdr:col>
      <xdr:colOff>177800</xdr:colOff>
      <xdr:row>85</xdr:row>
      <xdr:rowOff>158114</xdr:rowOff>
    </xdr:to>
    <xdr:cxnSp macro="">
      <xdr:nvCxnSpPr>
        <xdr:cNvPr id="732" name="直線コネクタ 731">
          <a:extLst>
            <a:ext uri="{FF2B5EF4-FFF2-40B4-BE49-F238E27FC236}">
              <a16:creationId xmlns:a16="http://schemas.microsoft.com/office/drawing/2014/main" id="{636FF777-B477-4EB8-B720-B20805056496}"/>
            </a:ext>
          </a:extLst>
        </xdr:cNvPr>
        <xdr:cNvCxnSpPr/>
      </xdr:nvCxnSpPr>
      <xdr:spPr>
        <a:xfrm>
          <a:off x="12180887" y="13904595"/>
          <a:ext cx="850900" cy="2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63516</xdr:rowOff>
    </xdr:from>
    <xdr:ext cx="405111" cy="259045"/>
    <xdr:sp macro="" textlink="">
      <xdr:nvSpPr>
        <xdr:cNvPr id="733" name="n_1aveValue【児童館】&#10;有形固定資産減価償却率">
          <a:extLst>
            <a:ext uri="{FF2B5EF4-FFF2-40B4-BE49-F238E27FC236}">
              <a16:creationId xmlns:a16="http://schemas.microsoft.com/office/drawing/2014/main" id="{19E13818-6AE7-40BA-A4A1-8D172D87FDE9}"/>
            </a:ext>
          </a:extLst>
        </xdr:cNvPr>
        <xdr:cNvSpPr txBox="1"/>
      </xdr:nvSpPr>
      <xdr:spPr>
        <a:xfrm>
          <a:off x="14508806" y="13022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34" name="n_2aveValue【児童館】&#10;有形固定資産減価償却率">
          <a:extLst>
            <a:ext uri="{FF2B5EF4-FFF2-40B4-BE49-F238E27FC236}">
              <a16:creationId xmlns:a16="http://schemas.microsoft.com/office/drawing/2014/main" id="{341E4D94-6330-46B5-AD10-38453BFF5FAA}"/>
            </a:ext>
          </a:extLst>
        </xdr:cNvPr>
        <xdr:cNvSpPr txBox="1"/>
      </xdr:nvSpPr>
      <xdr:spPr>
        <a:xfrm>
          <a:off x="13680131" y="13027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735" name="n_3aveValue【児童館】&#10;有形固定資産減価償却率">
          <a:extLst>
            <a:ext uri="{FF2B5EF4-FFF2-40B4-BE49-F238E27FC236}">
              <a16:creationId xmlns:a16="http://schemas.microsoft.com/office/drawing/2014/main" id="{3E41BFA1-B568-4E71-A2F4-EADE1C999710}"/>
            </a:ext>
          </a:extLst>
        </xdr:cNvPr>
        <xdr:cNvSpPr txBox="1"/>
      </xdr:nvSpPr>
      <xdr:spPr>
        <a:xfrm>
          <a:off x="12838756" y="13027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170197</xdr:rowOff>
    </xdr:from>
    <xdr:ext cx="405111" cy="259045"/>
    <xdr:sp macro="" textlink="">
      <xdr:nvSpPr>
        <xdr:cNvPr id="736" name="n_4aveValue【児童館】&#10;有形固定資産減価償却率">
          <a:extLst>
            <a:ext uri="{FF2B5EF4-FFF2-40B4-BE49-F238E27FC236}">
              <a16:creationId xmlns:a16="http://schemas.microsoft.com/office/drawing/2014/main" id="{B30197FE-C0EC-4A04-9379-90F38E7C7B49}"/>
            </a:ext>
          </a:extLst>
        </xdr:cNvPr>
        <xdr:cNvSpPr txBox="1"/>
      </xdr:nvSpPr>
      <xdr:spPr>
        <a:xfrm>
          <a:off x="11983094" y="1327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47641</xdr:rowOff>
    </xdr:from>
    <xdr:ext cx="405111" cy="259045"/>
    <xdr:sp macro="" textlink="">
      <xdr:nvSpPr>
        <xdr:cNvPr id="737" name="n_1mainValue【児童館】&#10;有形固定資産減価償却率">
          <a:extLst>
            <a:ext uri="{FF2B5EF4-FFF2-40B4-BE49-F238E27FC236}">
              <a16:creationId xmlns:a16="http://schemas.microsoft.com/office/drawing/2014/main" id="{289C8DB8-2F4E-4B41-A2B3-4F521C31AB77}"/>
            </a:ext>
          </a:extLst>
        </xdr:cNvPr>
        <xdr:cNvSpPr txBox="1"/>
      </xdr:nvSpPr>
      <xdr:spPr>
        <a:xfrm>
          <a:off x="14508806" y="13973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28591</xdr:rowOff>
    </xdr:from>
    <xdr:ext cx="405111" cy="259045"/>
    <xdr:sp macro="" textlink="">
      <xdr:nvSpPr>
        <xdr:cNvPr id="738" name="n_2mainValue【児童館】&#10;有形固定資産減価償却率">
          <a:extLst>
            <a:ext uri="{FF2B5EF4-FFF2-40B4-BE49-F238E27FC236}">
              <a16:creationId xmlns:a16="http://schemas.microsoft.com/office/drawing/2014/main" id="{53ED1BD2-FB86-4034-8D1B-583B83B3AA39}"/>
            </a:ext>
          </a:extLst>
        </xdr:cNvPr>
        <xdr:cNvSpPr txBox="1"/>
      </xdr:nvSpPr>
      <xdr:spPr>
        <a:xfrm>
          <a:off x="13680131" y="1395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28591</xdr:rowOff>
    </xdr:from>
    <xdr:ext cx="405111" cy="259045"/>
    <xdr:sp macro="" textlink="">
      <xdr:nvSpPr>
        <xdr:cNvPr id="739" name="n_3mainValue【児童館】&#10;有形固定資産減価償却率">
          <a:extLst>
            <a:ext uri="{FF2B5EF4-FFF2-40B4-BE49-F238E27FC236}">
              <a16:creationId xmlns:a16="http://schemas.microsoft.com/office/drawing/2014/main" id="{4E379D1B-F400-493E-B008-52D504F94029}"/>
            </a:ext>
          </a:extLst>
        </xdr:cNvPr>
        <xdr:cNvSpPr txBox="1"/>
      </xdr:nvSpPr>
      <xdr:spPr>
        <a:xfrm>
          <a:off x="12838756" y="1395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11447</xdr:rowOff>
    </xdr:from>
    <xdr:ext cx="405111" cy="259045"/>
    <xdr:sp macro="" textlink="">
      <xdr:nvSpPr>
        <xdr:cNvPr id="740" name="n_4mainValue【児童館】&#10;有形固定資産減価償却率">
          <a:extLst>
            <a:ext uri="{FF2B5EF4-FFF2-40B4-BE49-F238E27FC236}">
              <a16:creationId xmlns:a16="http://schemas.microsoft.com/office/drawing/2014/main" id="{5B1E1CF8-E31F-4ABA-845E-B3C6F406A662}"/>
            </a:ext>
          </a:extLst>
        </xdr:cNvPr>
        <xdr:cNvSpPr txBox="1"/>
      </xdr:nvSpPr>
      <xdr:spPr>
        <a:xfrm>
          <a:off x="11983094" y="1393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41" name="正方形/長方形 740">
          <a:extLst>
            <a:ext uri="{FF2B5EF4-FFF2-40B4-BE49-F238E27FC236}">
              <a16:creationId xmlns:a16="http://schemas.microsoft.com/office/drawing/2014/main" id="{D5B350EF-26A8-4C4A-8A67-CDCFDD81EE09}"/>
            </a:ext>
          </a:extLst>
        </xdr:cNvPr>
        <xdr:cNvSpPr/>
      </xdr:nvSpPr>
      <xdr:spPr>
        <a:xfrm>
          <a:off x="17373600" y="11163300"/>
          <a:ext cx="4495800"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42" name="正方形/長方形 741">
          <a:extLst>
            <a:ext uri="{FF2B5EF4-FFF2-40B4-BE49-F238E27FC236}">
              <a16:creationId xmlns:a16="http://schemas.microsoft.com/office/drawing/2014/main" id="{7900A169-5D86-4BFD-8887-1F5008D17963}"/>
            </a:ext>
          </a:extLst>
        </xdr:cNvPr>
        <xdr:cNvSpPr/>
      </xdr:nvSpPr>
      <xdr:spPr>
        <a:xfrm>
          <a:off x="17505362" y="1179036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43" name="正方形/長方形 742">
          <a:extLst>
            <a:ext uri="{FF2B5EF4-FFF2-40B4-BE49-F238E27FC236}">
              <a16:creationId xmlns:a16="http://schemas.microsoft.com/office/drawing/2014/main" id="{202577EB-CDBA-486D-82BC-2C1FC43422F9}"/>
            </a:ext>
          </a:extLst>
        </xdr:cNvPr>
        <xdr:cNvSpPr/>
      </xdr:nvSpPr>
      <xdr:spPr>
        <a:xfrm>
          <a:off x="17505362" y="119840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44" name="正方形/長方形 743">
          <a:extLst>
            <a:ext uri="{FF2B5EF4-FFF2-40B4-BE49-F238E27FC236}">
              <a16:creationId xmlns:a16="http://schemas.microsoft.com/office/drawing/2014/main" id="{E3E35883-7788-43B1-A228-F5301A458228}"/>
            </a:ext>
          </a:extLst>
        </xdr:cNvPr>
        <xdr:cNvSpPr/>
      </xdr:nvSpPr>
      <xdr:spPr>
        <a:xfrm>
          <a:off x="18459450" y="1179036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5" name="正方形/長方形 744">
          <a:extLst>
            <a:ext uri="{FF2B5EF4-FFF2-40B4-BE49-F238E27FC236}">
              <a16:creationId xmlns:a16="http://schemas.microsoft.com/office/drawing/2014/main" id="{3280C190-AFFB-4F8C-B087-A2FBBCD3E64B}"/>
            </a:ext>
          </a:extLst>
        </xdr:cNvPr>
        <xdr:cNvSpPr/>
      </xdr:nvSpPr>
      <xdr:spPr>
        <a:xfrm>
          <a:off x="18459450" y="119840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6" name="正方形/長方形 745">
          <a:extLst>
            <a:ext uri="{FF2B5EF4-FFF2-40B4-BE49-F238E27FC236}">
              <a16:creationId xmlns:a16="http://schemas.microsoft.com/office/drawing/2014/main" id="{6A422EBD-BD1D-4D43-B761-31F2D6AE9275}"/>
            </a:ext>
          </a:extLst>
        </xdr:cNvPr>
        <xdr:cNvSpPr/>
      </xdr:nvSpPr>
      <xdr:spPr>
        <a:xfrm>
          <a:off x="19545300" y="1179036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7" name="正方形/長方形 746">
          <a:extLst>
            <a:ext uri="{FF2B5EF4-FFF2-40B4-BE49-F238E27FC236}">
              <a16:creationId xmlns:a16="http://schemas.microsoft.com/office/drawing/2014/main" id="{BEC8C04E-BEF4-4406-AEBD-DF8C0B7C2B59}"/>
            </a:ext>
          </a:extLst>
        </xdr:cNvPr>
        <xdr:cNvSpPr/>
      </xdr:nvSpPr>
      <xdr:spPr>
        <a:xfrm>
          <a:off x="19545300" y="119840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8" name="正方形/長方形 747">
          <a:extLst>
            <a:ext uri="{FF2B5EF4-FFF2-40B4-BE49-F238E27FC236}">
              <a16:creationId xmlns:a16="http://schemas.microsoft.com/office/drawing/2014/main" id="{F2EAA108-FB98-40B0-8A0F-00A1803AC4AA}"/>
            </a:ext>
          </a:extLst>
        </xdr:cNvPr>
        <xdr:cNvSpPr/>
      </xdr:nvSpPr>
      <xdr:spPr>
        <a:xfrm>
          <a:off x="17373600" y="12239625"/>
          <a:ext cx="44958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49" name="テキスト ボックス 748">
          <a:extLst>
            <a:ext uri="{FF2B5EF4-FFF2-40B4-BE49-F238E27FC236}">
              <a16:creationId xmlns:a16="http://schemas.microsoft.com/office/drawing/2014/main" id="{CB59C6F8-0361-4405-9598-F377886990DF}"/>
            </a:ext>
          </a:extLst>
        </xdr:cNvPr>
        <xdr:cNvSpPr txBox="1"/>
      </xdr:nvSpPr>
      <xdr:spPr>
        <a:xfrm>
          <a:off x="17345025" y="12058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50" name="直線コネクタ 749">
          <a:extLst>
            <a:ext uri="{FF2B5EF4-FFF2-40B4-BE49-F238E27FC236}">
              <a16:creationId xmlns:a16="http://schemas.microsoft.com/office/drawing/2014/main" id="{A935C7E4-9688-4C04-A3C2-63A2B5C177B3}"/>
            </a:ext>
          </a:extLst>
        </xdr:cNvPr>
        <xdr:cNvCxnSpPr/>
      </xdr:nvCxnSpPr>
      <xdr:spPr>
        <a:xfrm>
          <a:off x="17373600" y="144018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51" name="直線コネクタ 750">
          <a:extLst>
            <a:ext uri="{FF2B5EF4-FFF2-40B4-BE49-F238E27FC236}">
              <a16:creationId xmlns:a16="http://schemas.microsoft.com/office/drawing/2014/main" id="{071679F3-CDFB-4594-BAEF-CC4D10DDAD68}"/>
            </a:ext>
          </a:extLst>
        </xdr:cNvPr>
        <xdr:cNvCxnSpPr/>
      </xdr:nvCxnSpPr>
      <xdr:spPr>
        <a:xfrm>
          <a:off x="17373600" y="138588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52" name="テキスト ボックス 751">
          <a:extLst>
            <a:ext uri="{FF2B5EF4-FFF2-40B4-BE49-F238E27FC236}">
              <a16:creationId xmlns:a16="http://schemas.microsoft.com/office/drawing/2014/main" id="{4EFAA0FD-FCD8-40DC-92CE-D778C45511AB}"/>
            </a:ext>
          </a:extLst>
        </xdr:cNvPr>
        <xdr:cNvSpPr txBox="1"/>
      </xdr:nvSpPr>
      <xdr:spPr>
        <a:xfrm>
          <a:off x="16934996"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53" name="直線コネクタ 752">
          <a:extLst>
            <a:ext uri="{FF2B5EF4-FFF2-40B4-BE49-F238E27FC236}">
              <a16:creationId xmlns:a16="http://schemas.microsoft.com/office/drawing/2014/main" id="{ADAAE247-1CEB-4EAF-9FBB-AC00F1DDD330}"/>
            </a:ext>
          </a:extLst>
        </xdr:cNvPr>
        <xdr:cNvCxnSpPr/>
      </xdr:nvCxnSpPr>
      <xdr:spPr>
        <a:xfrm>
          <a:off x="17373600" y="133159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54" name="テキスト ボックス 753">
          <a:extLst>
            <a:ext uri="{FF2B5EF4-FFF2-40B4-BE49-F238E27FC236}">
              <a16:creationId xmlns:a16="http://schemas.microsoft.com/office/drawing/2014/main" id="{009754E7-4C9C-482B-93AD-43C078933B4C}"/>
            </a:ext>
          </a:extLst>
        </xdr:cNvPr>
        <xdr:cNvSpPr txBox="1"/>
      </xdr:nvSpPr>
      <xdr:spPr>
        <a:xfrm>
          <a:off x="16934996" y="13183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55" name="直線コネクタ 754">
          <a:extLst>
            <a:ext uri="{FF2B5EF4-FFF2-40B4-BE49-F238E27FC236}">
              <a16:creationId xmlns:a16="http://schemas.microsoft.com/office/drawing/2014/main" id="{DE936128-989E-4A4F-B021-8F0A8CC93728}"/>
            </a:ext>
          </a:extLst>
        </xdr:cNvPr>
        <xdr:cNvCxnSpPr/>
      </xdr:nvCxnSpPr>
      <xdr:spPr>
        <a:xfrm>
          <a:off x="17373600" y="127825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56" name="テキスト ボックス 755">
          <a:extLst>
            <a:ext uri="{FF2B5EF4-FFF2-40B4-BE49-F238E27FC236}">
              <a16:creationId xmlns:a16="http://schemas.microsoft.com/office/drawing/2014/main" id="{00DE2BD1-9E40-442F-A743-0888A54B5910}"/>
            </a:ext>
          </a:extLst>
        </xdr:cNvPr>
        <xdr:cNvSpPr txBox="1"/>
      </xdr:nvSpPr>
      <xdr:spPr>
        <a:xfrm>
          <a:off x="16934996" y="12640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57" name="直線コネクタ 756">
          <a:extLst>
            <a:ext uri="{FF2B5EF4-FFF2-40B4-BE49-F238E27FC236}">
              <a16:creationId xmlns:a16="http://schemas.microsoft.com/office/drawing/2014/main" id="{CA982B00-C8E3-4712-BE94-9924F2052D05}"/>
            </a:ext>
          </a:extLst>
        </xdr:cNvPr>
        <xdr:cNvCxnSpPr/>
      </xdr:nvCxnSpPr>
      <xdr:spPr>
        <a:xfrm>
          <a:off x="17373600" y="122396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58" name="テキスト ボックス 757">
          <a:extLst>
            <a:ext uri="{FF2B5EF4-FFF2-40B4-BE49-F238E27FC236}">
              <a16:creationId xmlns:a16="http://schemas.microsoft.com/office/drawing/2014/main" id="{362FEDCB-86BC-4C9F-8ABF-1A6AAE3898B1}"/>
            </a:ext>
          </a:extLst>
        </xdr:cNvPr>
        <xdr:cNvSpPr txBox="1"/>
      </xdr:nvSpPr>
      <xdr:spPr>
        <a:xfrm>
          <a:off x="16934996" y="12106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59" name="【児童館】&#10;一人当たり面積グラフ枠">
          <a:extLst>
            <a:ext uri="{FF2B5EF4-FFF2-40B4-BE49-F238E27FC236}">
              <a16:creationId xmlns:a16="http://schemas.microsoft.com/office/drawing/2014/main" id="{BA9BCDD4-EA91-4953-A1E7-04E8158B692A}"/>
            </a:ext>
          </a:extLst>
        </xdr:cNvPr>
        <xdr:cNvSpPr/>
      </xdr:nvSpPr>
      <xdr:spPr>
        <a:xfrm>
          <a:off x="17373600" y="12239625"/>
          <a:ext cx="44958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20955</xdr:rowOff>
    </xdr:from>
    <xdr:to>
      <xdr:col>116</xdr:col>
      <xdr:colOff>62864</xdr:colOff>
      <xdr:row>85</xdr:row>
      <xdr:rowOff>83820</xdr:rowOff>
    </xdr:to>
    <xdr:cxnSp macro="">
      <xdr:nvCxnSpPr>
        <xdr:cNvPr id="760" name="直線コネクタ 759">
          <a:extLst>
            <a:ext uri="{FF2B5EF4-FFF2-40B4-BE49-F238E27FC236}">
              <a16:creationId xmlns:a16="http://schemas.microsoft.com/office/drawing/2014/main" id="{F1187221-1B7B-4F54-B08D-9C01613E18A1}"/>
            </a:ext>
          </a:extLst>
        </xdr:cNvPr>
        <xdr:cNvCxnSpPr/>
      </xdr:nvCxnSpPr>
      <xdr:spPr>
        <a:xfrm flipV="1">
          <a:off x="21060726" y="12651105"/>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87647</xdr:rowOff>
    </xdr:from>
    <xdr:ext cx="469744" cy="259045"/>
    <xdr:sp macro="" textlink="">
      <xdr:nvSpPr>
        <xdr:cNvPr id="761" name="【児童館】&#10;一人当たり面積最小値テキスト">
          <a:extLst>
            <a:ext uri="{FF2B5EF4-FFF2-40B4-BE49-F238E27FC236}">
              <a16:creationId xmlns:a16="http://schemas.microsoft.com/office/drawing/2014/main" id="{B190471C-FA68-4828-843C-1D43A0421E9C}"/>
            </a:ext>
          </a:extLst>
        </xdr:cNvPr>
        <xdr:cNvSpPr txBox="1"/>
      </xdr:nvSpPr>
      <xdr:spPr>
        <a:xfrm>
          <a:off x="21099462" y="13851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83820</xdr:rowOff>
    </xdr:from>
    <xdr:to>
      <xdr:col>116</xdr:col>
      <xdr:colOff>152400</xdr:colOff>
      <xdr:row>85</xdr:row>
      <xdr:rowOff>83820</xdr:rowOff>
    </xdr:to>
    <xdr:cxnSp macro="">
      <xdr:nvCxnSpPr>
        <xdr:cNvPr id="762" name="直線コネクタ 761">
          <a:extLst>
            <a:ext uri="{FF2B5EF4-FFF2-40B4-BE49-F238E27FC236}">
              <a16:creationId xmlns:a16="http://schemas.microsoft.com/office/drawing/2014/main" id="{FFB4928B-F3D0-4986-858C-4E0476021C47}"/>
            </a:ext>
          </a:extLst>
        </xdr:cNvPr>
        <xdr:cNvCxnSpPr/>
      </xdr:nvCxnSpPr>
      <xdr:spPr>
        <a:xfrm>
          <a:off x="20981987" y="13847445"/>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139082</xdr:rowOff>
    </xdr:from>
    <xdr:ext cx="469744" cy="259045"/>
    <xdr:sp macro="" textlink="">
      <xdr:nvSpPr>
        <xdr:cNvPr id="763" name="【児童館】&#10;一人当たり面積最大値テキスト">
          <a:extLst>
            <a:ext uri="{FF2B5EF4-FFF2-40B4-BE49-F238E27FC236}">
              <a16:creationId xmlns:a16="http://schemas.microsoft.com/office/drawing/2014/main" id="{5C761D76-E176-4F88-941A-913497E10879}"/>
            </a:ext>
          </a:extLst>
        </xdr:cNvPr>
        <xdr:cNvSpPr txBox="1"/>
      </xdr:nvSpPr>
      <xdr:spPr>
        <a:xfrm>
          <a:off x="21099462" y="1245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20955</xdr:rowOff>
    </xdr:from>
    <xdr:to>
      <xdr:col>116</xdr:col>
      <xdr:colOff>152400</xdr:colOff>
      <xdr:row>78</xdr:row>
      <xdr:rowOff>20955</xdr:rowOff>
    </xdr:to>
    <xdr:cxnSp macro="">
      <xdr:nvCxnSpPr>
        <xdr:cNvPr id="764" name="直線コネクタ 763">
          <a:extLst>
            <a:ext uri="{FF2B5EF4-FFF2-40B4-BE49-F238E27FC236}">
              <a16:creationId xmlns:a16="http://schemas.microsoft.com/office/drawing/2014/main" id="{6808962B-1BE2-409B-A760-D92198868DC9}"/>
            </a:ext>
          </a:extLst>
        </xdr:cNvPr>
        <xdr:cNvCxnSpPr/>
      </xdr:nvCxnSpPr>
      <xdr:spPr>
        <a:xfrm>
          <a:off x="20981987" y="12651105"/>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137177</xdr:rowOff>
    </xdr:from>
    <xdr:ext cx="469744" cy="259045"/>
    <xdr:sp macro="" textlink="">
      <xdr:nvSpPr>
        <xdr:cNvPr id="765" name="【児童館】&#10;一人当たり面積平均値テキスト">
          <a:extLst>
            <a:ext uri="{FF2B5EF4-FFF2-40B4-BE49-F238E27FC236}">
              <a16:creationId xmlns:a16="http://schemas.microsoft.com/office/drawing/2014/main" id="{145662B4-7DC7-4E34-92D7-DB09B48E35FE}"/>
            </a:ext>
          </a:extLst>
        </xdr:cNvPr>
        <xdr:cNvSpPr txBox="1"/>
      </xdr:nvSpPr>
      <xdr:spPr>
        <a:xfrm>
          <a:off x="21099462" y="135817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66" name="フローチャート: 判断 765">
          <a:extLst>
            <a:ext uri="{FF2B5EF4-FFF2-40B4-BE49-F238E27FC236}">
              <a16:creationId xmlns:a16="http://schemas.microsoft.com/office/drawing/2014/main" id="{1B2699D1-975B-4365-B1EB-32EDE39C26B1}"/>
            </a:ext>
          </a:extLst>
        </xdr:cNvPr>
        <xdr:cNvSpPr/>
      </xdr:nvSpPr>
      <xdr:spPr>
        <a:xfrm>
          <a:off x="21010562" y="13603287"/>
          <a:ext cx="96838"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67" name="フローチャート: 判断 766">
          <a:extLst>
            <a:ext uri="{FF2B5EF4-FFF2-40B4-BE49-F238E27FC236}">
              <a16:creationId xmlns:a16="http://schemas.microsoft.com/office/drawing/2014/main" id="{220DF29F-4419-4E43-A543-D554545AE439}"/>
            </a:ext>
          </a:extLst>
        </xdr:cNvPr>
        <xdr:cNvSpPr/>
      </xdr:nvSpPr>
      <xdr:spPr>
        <a:xfrm>
          <a:off x="20219987" y="13603287"/>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4445</xdr:rowOff>
    </xdr:from>
    <xdr:to>
      <xdr:col>107</xdr:col>
      <xdr:colOff>101600</xdr:colOff>
      <xdr:row>84</xdr:row>
      <xdr:rowOff>106045</xdr:rowOff>
    </xdr:to>
    <xdr:sp macro="" textlink="">
      <xdr:nvSpPr>
        <xdr:cNvPr id="768" name="フローチャート: 判断 767">
          <a:extLst>
            <a:ext uri="{FF2B5EF4-FFF2-40B4-BE49-F238E27FC236}">
              <a16:creationId xmlns:a16="http://schemas.microsoft.com/office/drawing/2014/main" id="{2E528E7C-1747-4396-8292-BEA39F2D7717}"/>
            </a:ext>
          </a:extLst>
        </xdr:cNvPr>
        <xdr:cNvSpPr/>
      </xdr:nvSpPr>
      <xdr:spPr>
        <a:xfrm>
          <a:off x="19364325" y="13610907"/>
          <a:ext cx="106362"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4445</xdr:rowOff>
    </xdr:from>
    <xdr:to>
      <xdr:col>102</xdr:col>
      <xdr:colOff>165100</xdr:colOff>
      <xdr:row>84</xdr:row>
      <xdr:rowOff>106045</xdr:rowOff>
    </xdr:to>
    <xdr:sp macro="" textlink="">
      <xdr:nvSpPr>
        <xdr:cNvPr id="769" name="フローチャート: 判断 768">
          <a:extLst>
            <a:ext uri="{FF2B5EF4-FFF2-40B4-BE49-F238E27FC236}">
              <a16:creationId xmlns:a16="http://schemas.microsoft.com/office/drawing/2014/main" id="{210BD5FA-28CE-49E4-889A-FD6DE4E0FCEB}"/>
            </a:ext>
          </a:extLst>
        </xdr:cNvPr>
        <xdr:cNvSpPr/>
      </xdr:nvSpPr>
      <xdr:spPr>
        <a:xfrm>
          <a:off x="18527712" y="13610907"/>
          <a:ext cx="101600"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170180</xdr:rowOff>
    </xdr:from>
    <xdr:to>
      <xdr:col>98</xdr:col>
      <xdr:colOff>38100</xdr:colOff>
      <xdr:row>84</xdr:row>
      <xdr:rowOff>100330</xdr:rowOff>
    </xdr:to>
    <xdr:sp macro="" textlink="">
      <xdr:nvSpPr>
        <xdr:cNvPr id="770" name="フローチャート: 判断 769">
          <a:extLst>
            <a:ext uri="{FF2B5EF4-FFF2-40B4-BE49-F238E27FC236}">
              <a16:creationId xmlns:a16="http://schemas.microsoft.com/office/drawing/2014/main" id="{F122B871-F2E7-45B2-A867-733A1A5C4A3C}"/>
            </a:ext>
          </a:extLst>
        </xdr:cNvPr>
        <xdr:cNvSpPr/>
      </xdr:nvSpPr>
      <xdr:spPr>
        <a:xfrm>
          <a:off x="17686337" y="13600430"/>
          <a:ext cx="87313"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71" name="テキスト ボックス 770">
          <a:extLst>
            <a:ext uri="{FF2B5EF4-FFF2-40B4-BE49-F238E27FC236}">
              <a16:creationId xmlns:a16="http://schemas.microsoft.com/office/drawing/2014/main" id="{66DFC7D5-0F9B-42A7-B8EE-689410C30FEA}"/>
            </a:ext>
          </a:extLst>
        </xdr:cNvPr>
        <xdr:cNvSpPr txBox="1"/>
      </xdr:nvSpPr>
      <xdr:spPr>
        <a:xfrm>
          <a:off x="20880387"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72" name="テキスト ボックス 771">
          <a:extLst>
            <a:ext uri="{FF2B5EF4-FFF2-40B4-BE49-F238E27FC236}">
              <a16:creationId xmlns:a16="http://schemas.microsoft.com/office/drawing/2014/main" id="{1E4978BD-3A62-4BFB-B394-5C6EA4529445}"/>
            </a:ext>
          </a:extLst>
        </xdr:cNvPr>
        <xdr:cNvSpPr txBox="1"/>
      </xdr:nvSpPr>
      <xdr:spPr>
        <a:xfrm>
          <a:off x="20089812"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73" name="テキスト ボックス 772">
          <a:extLst>
            <a:ext uri="{FF2B5EF4-FFF2-40B4-BE49-F238E27FC236}">
              <a16:creationId xmlns:a16="http://schemas.microsoft.com/office/drawing/2014/main" id="{DE96CB7B-46A6-4ABB-BB66-165C2B224125}"/>
            </a:ext>
          </a:extLst>
        </xdr:cNvPr>
        <xdr:cNvSpPr txBox="1"/>
      </xdr:nvSpPr>
      <xdr:spPr>
        <a:xfrm>
          <a:off x="19238912"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74" name="テキスト ボックス 773">
          <a:extLst>
            <a:ext uri="{FF2B5EF4-FFF2-40B4-BE49-F238E27FC236}">
              <a16:creationId xmlns:a16="http://schemas.microsoft.com/office/drawing/2014/main" id="{C8822D90-02C6-4730-A226-6AD183C0DD39}"/>
            </a:ext>
          </a:extLst>
        </xdr:cNvPr>
        <xdr:cNvSpPr txBox="1"/>
      </xdr:nvSpPr>
      <xdr:spPr>
        <a:xfrm>
          <a:off x="18392775"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75" name="テキスト ボックス 774">
          <a:extLst>
            <a:ext uri="{FF2B5EF4-FFF2-40B4-BE49-F238E27FC236}">
              <a16:creationId xmlns:a16="http://schemas.microsoft.com/office/drawing/2014/main" id="{C9EA8201-E780-4B5B-9FB2-D2C610309E41}"/>
            </a:ext>
          </a:extLst>
        </xdr:cNvPr>
        <xdr:cNvSpPr txBox="1"/>
      </xdr:nvSpPr>
      <xdr:spPr>
        <a:xfrm>
          <a:off x="17556162"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153036</xdr:rowOff>
    </xdr:from>
    <xdr:to>
      <xdr:col>112</xdr:col>
      <xdr:colOff>38100</xdr:colOff>
      <xdr:row>84</xdr:row>
      <xdr:rowOff>83186</xdr:rowOff>
    </xdr:to>
    <xdr:sp macro="" textlink="">
      <xdr:nvSpPr>
        <xdr:cNvPr id="776" name="楕円 775">
          <a:extLst>
            <a:ext uri="{FF2B5EF4-FFF2-40B4-BE49-F238E27FC236}">
              <a16:creationId xmlns:a16="http://schemas.microsoft.com/office/drawing/2014/main" id="{E8352C30-28C5-4F7A-8F2C-D3EB494276DE}"/>
            </a:ext>
          </a:extLst>
        </xdr:cNvPr>
        <xdr:cNvSpPr/>
      </xdr:nvSpPr>
      <xdr:spPr>
        <a:xfrm>
          <a:off x="20219987" y="13592811"/>
          <a:ext cx="87313"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153036</xdr:rowOff>
    </xdr:from>
    <xdr:to>
      <xdr:col>107</xdr:col>
      <xdr:colOff>101600</xdr:colOff>
      <xdr:row>84</xdr:row>
      <xdr:rowOff>83186</xdr:rowOff>
    </xdr:to>
    <xdr:sp macro="" textlink="">
      <xdr:nvSpPr>
        <xdr:cNvPr id="777" name="楕円 776">
          <a:extLst>
            <a:ext uri="{FF2B5EF4-FFF2-40B4-BE49-F238E27FC236}">
              <a16:creationId xmlns:a16="http://schemas.microsoft.com/office/drawing/2014/main" id="{5AA4D038-A965-40B0-BD97-8D1B72E66561}"/>
            </a:ext>
          </a:extLst>
        </xdr:cNvPr>
        <xdr:cNvSpPr/>
      </xdr:nvSpPr>
      <xdr:spPr>
        <a:xfrm>
          <a:off x="19364325" y="13592811"/>
          <a:ext cx="106362"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32386</xdr:rowOff>
    </xdr:from>
    <xdr:to>
      <xdr:col>111</xdr:col>
      <xdr:colOff>177800</xdr:colOff>
      <xdr:row>84</xdr:row>
      <xdr:rowOff>32386</xdr:rowOff>
    </xdr:to>
    <xdr:cxnSp macro="">
      <xdr:nvCxnSpPr>
        <xdr:cNvPr id="778" name="直線コネクタ 777">
          <a:extLst>
            <a:ext uri="{FF2B5EF4-FFF2-40B4-BE49-F238E27FC236}">
              <a16:creationId xmlns:a16="http://schemas.microsoft.com/office/drawing/2014/main" id="{08255F9A-0410-4AD9-92F7-2AEA1A881B2D}"/>
            </a:ext>
          </a:extLst>
        </xdr:cNvPr>
        <xdr:cNvCxnSpPr/>
      </xdr:nvCxnSpPr>
      <xdr:spPr>
        <a:xfrm>
          <a:off x="19419887" y="13638848"/>
          <a:ext cx="850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779" name="楕円 778">
          <a:extLst>
            <a:ext uri="{FF2B5EF4-FFF2-40B4-BE49-F238E27FC236}">
              <a16:creationId xmlns:a16="http://schemas.microsoft.com/office/drawing/2014/main" id="{67B120B9-395C-4AC1-93BF-05F9EBEB975C}"/>
            </a:ext>
          </a:extLst>
        </xdr:cNvPr>
        <xdr:cNvSpPr/>
      </xdr:nvSpPr>
      <xdr:spPr>
        <a:xfrm>
          <a:off x="18527712" y="13603287"/>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32386</xdr:rowOff>
    </xdr:from>
    <xdr:to>
      <xdr:col>107</xdr:col>
      <xdr:colOff>50800</xdr:colOff>
      <xdr:row>84</xdr:row>
      <xdr:rowOff>38100</xdr:rowOff>
    </xdr:to>
    <xdr:cxnSp macro="">
      <xdr:nvCxnSpPr>
        <xdr:cNvPr id="780" name="直線コネクタ 779">
          <a:extLst>
            <a:ext uri="{FF2B5EF4-FFF2-40B4-BE49-F238E27FC236}">
              <a16:creationId xmlns:a16="http://schemas.microsoft.com/office/drawing/2014/main" id="{288937EE-18B9-4963-951B-8C9AB2F236C6}"/>
            </a:ext>
          </a:extLst>
        </xdr:cNvPr>
        <xdr:cNvCxnSpPr/>
      </xdr:nvCxnSpPr>
      <xdr:spPr>
        <a:xfrm flipV="1">
          <a:off x="18573750" y="13638848"/>
          <a:ext cx="846137"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124461</xdr:rowOff>
    </xdr:from>
    <xdr:to>
      <xdr:col>98</xdr:col>
      <xdr:colOff>38100</xdr:colOff>
      <xdr:row>84</xdr:row>
      <xdr:rowOff>54611</xdr:rowOff>
    </xdr:to>
    <xdr:sp macro="" textlink="">
      <xdr:nvSpPr>
        <xdr:cNvPr id="781" name="楕円 780">
          <a:extLst>
            <a:ext uri="{FF2B5EF4-FFF2-40B4-BE49-F238E27FC236}">
              <a16:creationId xmlns:a16="http://schemas.microsoft.com/office/drawing/2014/main" id="{89D62B72-BE13-41EC-B360-14083E1DE024}"/>
            </a:ext>
          </a:extLst>
        </xdr:cNvPr>
        <xdr:cNvSpPr/>
      </xdr:nvSpPr>
      <xdr:spPr>
        <a:xfrm>
          <a:off x="17686337" y="13564236"/>
          <a:ext cx="87313"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3811</xdr:rowOff>
    </xdr:from>
    <xdr:to>
      <xdr:col>102</xdr:col>
      <xdr:colOff>114300</xdr:colOff>
      <xdr:row>84</xdr:row>
      <xdr:rowOff>38100</xdr:rowOff>
    </xdr:to>
    <xdr:cxnSp macro="">
      <xdr:nvCxnSpPr>
        <xdr:cNvPr id="782" name="直線コネクタ 781">
          <a:extLst>
            <a:ext uri="{FF2B5EF4-FFF2-40B4-BE49-F238E27FC236}">
              <a16:creationId xmlns:a16="http://schemas.microsoft.com/office/drawing/2014/main" id="{F534A2A2-9BA6-417C-8E6E-DAA1E8B29F27}"/>
            </a:ext>
          </a:extLst>
        </xdr:cNvPr>
        <xdr:cNvCxnSpPr/>
      </xdr:nvCxnSpPr>
      <xdr:spPr>
        <a:xfrm>
          <a:off x="17737137" y="13610273"/>
          <a:ext cx="836613" cy="29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80027</xdr:rowOff>
    </xdr:from>
    <xdr:ext cx="469744" cy="259045"/>
    <xdr:sp macro="" textlink="">
      <xdr:nvSpPr>
        <xdr:cNvPr id="783" name="n_1aveValue【児童館】&#10;一人当たり面積">
          <a:extLst>
            <a:ext uri="{FF2B5EF4-FFF2-40B4-BE49-F238E27FC236}">
              <a16:creationId xmlns:a16="http://schemas.microsoft.com/office/drawing/2014/main" id="{4D843973-F914-4B5C-8D3F-8E5EE8E82DD4}"/>
            </a:ext>
          </a:extLst>
        </xdr:cNvPr>
        <xdr:cNvSpPr txBox="1"/>
      </xdr:nvSpPr>
      <xdr:spPr>
        <a:xfrm>
          <a:off x="20032739" y="13686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97172</xdr:rowOff>
    </xdr:from>
    <xdr:ext cx="469744" cy="259045"/>
    <xdr:sp macro="" textlink="">
      <xdr:nvSpPr>
        <xdr:cNvPr id="784" name="n_2aveValue【児童館】&#10;一人当たり面積">
          <a:extLst>
            <a:ext uri="{FF2B5EF4-FFF2-40B4-BE49-F238E27FC236}">
              <a16:creationId xmlns:a16="http://schemas.microsoft.com/office/drawing/2014/main" id="{77BD087A-3D15-4125-958C-5F6C3B24D617}"/>
            </a:ext>
          </a:extLst>
        </xdr:cNvPr>
        <xdr:cNvSpPr txBox="1"/>
      </xdr:nvSpPr>
      <xdr:spPr>
        <a:xfrm>
          <a:off x="19194539" y="13698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97172</xdr:rowOff>
    </xdr:from>
    <xdr:ext cx="469744" cy="259045"/>
    <xdr:sp macro="" textlink="">
      <xdr:nvSpPr>
        <xdr:cNvPr id="785" name="n_3aveValue【児童館】&#10;一人当たり面積">
          <a:extLst>
            <a:ext uri="{FF2B5EF4-FFF2-40B4-BE49-F238E27FC236}">
              <a16:creationId xmlns:a16="http://schemas.microsoft.com/office/drawing/2014/main" id="{194E3CA5-54D3-4652-99D9-68B17D087B0D}"/>
            </a:ext>
          </a:extLst>
        </xdr:cNvPr>
        <xdr:cNvSpPr txBox="1"/>
      </xdr:nvSpPr>
      <xdr:spPr>
        <a:xfrm>
          <a:off x="18353164" y="13698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91457</xdr:rowOff>
    </xdr:from>
    <xdr:ext cx="469744" cy="259045"/>
    <xdr:sp macro="" textlink="">
      <xdr:nvSpPr>
        <xdr:cNvPr id="786" name="n_4aveValue【児童館】&#10;一人当たり面積">
          <a:extLst>
            <a:ext uri="{FF2B5EF4-FFF2-40B4-BE49-F238E27FC236}">
              <a16:creationId xmlns:a16="http://schemas.microsoft.com/office/drawing/2014/main" id="{B7B7CC84-FC1F-471A-8698-5DA361582D49}"/>
            </a:ext>
          </a:extLst>
        </xdr:cNvPr>
        <xdr:cNvSpPr txBox="1"/>
      </xdr:nvSpPr>
      <xdr:spPr>
        <a:xfrm>
          <a:off x="17507027" y="13697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99713</xdr:rowOff>
    </xdr:from>
    <xdr:ext cx="469744" cy="259045"/>
    <xdr:sp macro="" textlink="">
      <xdr:nvSpPr>
        <xdr:cNvPr id="787" name="n_1mainValue【児童館】&#10;一人当たり面積">
          <a:extLst>
            <a:ext uri="{FF2B5EF4-FFF2-40B4-BE49-F238E27FC236}">
              <a16:creationId xmlns:a16="http://schemas.microsoft.com/office/drawing/2014/main" id="{DE390B77-7075-42CA-BE53-E8C4D8F36C66}"/>
            </a:ext>
          </a:extLst>
        </xdr:cNvPr>
        <xdr:cNvSpPr txBox="1"/>
      </xdr:nvSpPr>
      <xdr:spPr>
        <a:xfrm>
          <a:off x="20032739" y="13382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99713</xdr:rowOff>
    </xdr:from>
    <xdr:ext cx="469744" cy="259045"/>
    <xdr:sp macro="" textlink="">
      <xdr:nvSpPr>
        <xdr:cNvPr id="788" name="n_2mainValue【児童館】&#10;一人当たり面積">
          <a:extLst>
            <a:ext uri="{FF2B5EF4-FFF2-40B4-BE49-F238E27FC236}">
              <a16:creationId xmlns:a16="http://schemas.microsoft.com/office/drawing/2014/main" id="{CB3B02EE-F920-46F2-9E28-799856EC3F22}"/>
            </a:ext>
          </a:extLst>
        </xdr:cNvPr>
        <xdr:cNvSpPr txBox="1"/>
      </xdr:nvSpPr>
      <xdr:spPr>
        <a:xfrm>
          <a:off x="19194539" y="13382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105427</xdr:rowOff>
    </xdr:from>
    <xdr:ext cx="469744" cy="259045"/>
    <xdr:sp macro="" textlink="">
      <xdr:nvSpPr>
        <xdr:cNvPr id="789" name="n_3mainValue【児童館】&#10;一人当たり面積">
          <a:extLst>
            <a:ext uri="{FF2B5EF4-FFF2-40B4-BE49-F238E27FC236}">
              <a16:creationId xmlns:a16="http://schemas.microsoft.com/office/drawing/2014/main" id="{FC125EFE-4081-4A7F-B2A2-884890585184}"/>
            </a:ext>
          </a:extLst>
        </xdr:cNvPr>
        <xdr:cNvSpPr txBox="1"/>
      </xdr:nvSpPr>
      <xdr:spPr>
        <a:xfrm>
          <a:off x="18353164" y="1338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71138</xdr:rowOff>
    </xdr:from>
    <xdr:ext cx="469744" cy="259045"/>
    <xdr:sp macro="" textlink="">
      <xdr:nvSpPr>
        <xdr:cNvPr id="790" name="n_4mainValue【児童館】&#10;一人当たり面積">
          <a:extLst>
            <a:ext uri="{FF2B5EF4-FFF2-40B4-BE49-F238E27FC236}">
              <a16:creationId xmlns:a16="http://schemas.microsoft.com/office/drawing/2014/main" id="{F2073F1F-F673-4629-AF0D-4A21DDA453EE}"/>
            </a:ext>
          </a:extLst>
        </xdr:cNvPr>
        <xdr:cNvSpPr txBox="1"/>
      </xdr:nvSpPr>
      <xdr:spPr>
        <a:xfrm>
          <a:off x="17507027" y="1335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91" name="正方形/長方形 790">
          <a:extLst>
            <a:ext uri="{FF2B5EF4-FFF2-40B4-BE49-F238E27FC236}">
              <a16:creationId xmlns:a16="http://schemas.microsoft.com/office/drawing/2014/main" id="{C59FA4EF-1A20-4A42-B194-57827BD3E958}"/>
            </a:ext>
          </a:extLst>
        </xdr:cNvPr>
        <xdr:cNvSpPr/>
      </xdr:nvSpPr>
      <xdr:spPr>
        <a:xfrm>
          <a:off x="11831637" y="14754225"/>
          <a:ext cx="4486275" cy="61118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92" name="正方形/長方形 791">
          <a:extLst>
            <a:ext uri="{FF2B5EF4-FFF2-40B4-BE49-F238E27FC236}">
              <a16:creationId xmlns:a16="http://schemas.microsoft.com/office/drawing/2014/main" id="{FAFB3153-18A8-4227-BCF8-1D0F8D42DE6B}"/>
            </a:ext>
          </a:extLst>
        </xdr:cNvPr>
        <xdr:cNvSpPr/>
      </xdr:nvSpPr>
      <xdr:spPr>
        <a:xfrm>
          <a:off x="11944350" y="153812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93" name="正方形/長方形 792">
          <a:extLst>
            <a:ext uri="{FF2B5EF4-FFF2-40B4-BE49-F238E27FC236}">
              <a16:creationId xmlns:a16="http://schemas.microsoft.com/office/drawing/2014/main" id="{0A8A7B6F-E51A-4C07-A07E-1E374DAE1AA2}"/>
            </a:ext>
          </a:extLst>
        </xdr:cNvPr>
        <xdr:cNvSpPr/>
      </xdr:nvSpPr>
      <xdr:spPr>
        <a:xfrm>
          <a:off x="11944350" y="15574962"/>
          <a:ext cx="14478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94" name="正方形/長方形 793">
          <a:extLst>
            <a:ext uri="{FF2B5EF4-FFF2-40B4-BE49-F238E27FC236}">
              <a16:creationId xmlns:a16="http://schemas.microsoft.com/office/drawing/2014/main" id="{055535F6-3BEE-464E-BDA6-8CC4CA258D13}"/>
            </a:ext>
          </a:extLst>
        </xdr:cNvPr>
        <xdr:cNvSpPr/>
      </xdr:nvSpPr>
      <xdr:spPr>
        <a:xfrm>
          <a:off x="12917487" y="153812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95" name="正方形/長方形 794">
          <a:extLst>
            <a:ext uri="{FF2B5EF4-FFF2-40B4-BE49-F238E27FC236}">
              <a16:creationId xmlns:a16="http://schemas.microsoft.com/office/drawing/2014/main" id="{1C6C0188-618D-4CF5-A5B4-CC0B2B150C97}"/>
            </a:ext>
          </a:extLst>
        </xdr:cNvPr>
        <xdr:cNvSpPr/>
      </xdr:nvSpPr>
      <xdr:spPr>
        <a:xfrm>
          <a:off x="12917487" y="15574962"/>
          <a:ext cx="14478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96" name="正方形/長方形 795">
          <a:extLst>
            <a:ext uri="{FF2B5EF4-FFF2-40B4-BE49-F238E27FC236}">
              <a16:creationId xmlns:a16="http://schemas.microsoft.com/office/drawing/2014/main" id="{FD305651-766B-46FA-A679-9AE06A36D5CD}"/>
            </a:ext>
          </a:extLst>
        </xdr:cNvPr>
        <xdr:cNvSpPr/>
      </xdr:nvSpPr>
      <xdr:spPr>
        <a:xfrm>
          <a:off x="14003337" y="153812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97" name="正方形/長方形 796">
          <a:extLst>
            <a:ext uri="{FF2B5EF4-FFF2-40B4-BE49-F238E27FC236}">
              <a16:creationId xmlns:a16="http://schemas.microsoft.com/office/drawing/2014/main" id="{DDA07ACB-E617-4418-BF77-5BE06BB5B552}"/>
            </a:ext>
          </a:extLst>
        </xdr:cNvPr>
        <xdr:cNvSpPr/>
      </xdr:nvSpPr>
      <xdr:spPr>
        <a:xfrm>
          <a:off x="14003337" y="15574962"/>
          <a:ext cx="14478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98" name="正方形/長方形 797">
          <a:extLst>
            <a:ext uri="{FF2B5EF4-FFF2-40B4-BE49-F238E27FC236}">
              <a16:creationId xmlns:a16="http://schemas.microsoft.com/office/drawing/2014/main" id="{6C1A101C-FBAE-4957-A45B-2A19589B1489}"/>
            </a:ext>
          </a:extLst>
        </xdr:cNvPr>
        <xdr:cNvSpPr/>
      </xdr:nvSpPr>
      <xdr:spPr>
        <a:xfrm>
          <a:off x="11831637" y="15840075"/>
          <a:ext cx="4486275"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99" name="テキスト ボックス 798">
          <a:extLst>
            <a:ext uri="{FF2B5EF4-FFF2-40B4-BE49-F238E27FC236}">
              <a16:creationId xmlns:a16="http://schemas.microsoft.com/office/drawing/2014/main" id="{F23721AC-7FFA-4D54-AD83-7FBB689E688E}"/>
            </a:ext>
          </a:extLst>
        </xdr:cNvPr>
        <xdr:cNvSpPr txBox="1"/>
      </xdr:nvSpPr>
      <xdr:spPr>
        <a:xfrm>
          <a:off x="11793537" y="1565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00" name="直線コネクタ 799">
          <a:extLst>
            <a:ext uri="{FF2B5EF4-FFF2-40B4-BE49-F238E27FC236}">
              <a16:creationId xmlns:a16="http://schemas.microsoft.com/office/drawing/2014/main" id="{F658B64B-3804-4BBB-920D-E83EA40E2064}"/>
            </a:ext>
          </a:extLst>
        </xdr:cNvPr>
        <xdr:cNvCxnSpPr/>
      </xdr:nvCxnSpPr>
      <xdr:spPr>
        <a:xfrm>
          <a:off x="11831637" y="179927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01" name="テキスト ボックス 800">
          <a:extLst>
            <a:ext uri="{FF2B5EF4-FFF2-40B4-BE49-F238E27FC236}">
              <a16:creationId xmlns:a16="http://schemas.microsoft.com/office/drawing/2014/main" id="{30845136-D07F-45F7-B000-AB4504CACA97}"/>
            </a:ext>
          </a:extLst>
        </xdr:cNvPr>
        <xdr:cNvSpPr txBox="1"/>
      </xdr:nvSpPr>
      <xdr:spPr>
        <a:xfrm>
          <a:off x="11393033" y="1786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02" name="直線コネクタ 801">
          <a:extLst>
            <a:ext uri="{FF2B5EF4-FFF2-40B4-BE49-F238E27FC236}">
              <a16:creationId xmlns:a16="http://schemas.microsoft.com/office/drawing/2014/main" id="{2DCCCBC3-B300-478A-AAE7-CB4F1B39B14B}"/>
            </a:ext>
          </a:extLst>
        </xdr:cNvPr>
        <xdr:cNvCxnSpPr/>
      </xdr:nvCxnSpPr>
      <xdr:spPr>
        <a:xfrm>
          <a:off x="11831637" y="175641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03" name="テキスト ボックス 802">
          <a:extLst>
            <a:ext uri="{FF2B5EF4-FFF2-40B4-BE49-F238E27FC236}">
              <a16:creationId xmlns:a16="http://schemas.microsoft.com/office/drawing/2014/main" id="{2EE47E56-3D96-4ACF-B1A9-3BE935CB83D9}"/>
            </a:ext>
          </a:extLst>
        </xdr:cNvPr>
        <xdr:cNvSpPr txBox="1"/>
      </xdr:nvSpPr>
      <xdr:spPr>
        <a:xfrm>
          <a:off x="11393033" y="17431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04" name="直線コネクタ 803">
          <a:extLst>
            <a:ext uri="{FF2B5EF4-FFF2-40B4-BE49-F238E27FC236}">
              <a16:creationId xmlns:a16="http://schemas.microsoft.com/office/drawing/2014/main" id="{71C1DA6B-5868-4FF8-AFA4-7257B5E9BF2E}"/>
            </a:ext>
          </a:extLst>
        </xdr:cNvPr>
        <xdr:cNvCxnSpPr/>
      </xdr:nvCxnSpPr>
      <xdr:spPr>
        <a:xfrm>
          <a:off x="11831637" y="171354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05" name="テキスト ボックス 804">
          <a:extLst>
            <a:ext uri="{FF2B5EF4-FFF2-40B4-BE49-F238E27FC236}">
              <a16:creationId xmlns:a16="http://schemas.microsoft.com/office/drawing/2014/main" id="{F35AB389-27BF-49DE-B2BC-15B65A5C6D1B}"/>
            </a:ext>
          </a:extLst>
        </xdr:cNvPr>
        <xdr:cNvSpPr txBox="1"/>
      </xdr:nvSpPr>
      <xdr:spPr>
        <a:xfrm>
          <a:off x="11447628"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06" name="直線コネクタ 805">
          <a:extLst>
            <a:ext uri="{FF2B5EF4-FFF2-40B4-BE49-F238E27FC236}">
              <a16:creationId xmlns:a16="http://schemas.microsoft.com/office/drawing/2014/main" id="{110A0E49-826E-4D68-AE38-4A500145E30D}"/>
            </a:ext>
          </a:extLst>
        </xdr:cNvPr>
        <xdr:cNvCxnSpPr/>
      </xdr:nvCxnSpPr>
      <xdr:spPr>
        <a:xfrm>
          <a:off x="11831637" y="166973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07" name="テキスト ボックス 806">
          <a:extLst>
            <a:ext uri="{FF2B5EF4-FFF2-40B4-BE49-F238E27FC236}">
              <a16:creationId xmlns:a16="http://schemas.microsoft.com/office/drawing/2014/main" id="{48A807C3-4636-4A31-9ABE-C59426C16637}"/>
            </a:ext>
          </a:extLst>
        </xdr:cNvPr>
        <xdr:cNvSpPr txBox="1"/>
      </xdr:nvSpPr>
      <xdr:spPr>
        <a:xfrm>
          <a:off x="11447628" y="16564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08" name="直線コネクタ 807">
          <a:extLst>
            <a:ext uri="{FF2B5EF4-FFF2-40B4-BE49-F238E27FC236}">
              <a16:creationId xmlns:a16="http://schemas.microsoft.com/office/drawing/2014/main" id="{497EDF8F-522D-4C00-947E-024AB94654ED}"/>
            </a:ext>
          </a:extLst>
        </xdr:cNvPr>
        <xdr:cNvCxnSpPr/>
      </xdr:nvCxnSpPr>
      <xdr:spPr>
        <a:xfrm>
          <a:off x="11831637" y="162687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09" name="テキスト ボックス 808">
          <a:extLst>
            <a:ext uri="{FF2B5EF4-FFF2-40B4-BE49-F238E27FC236}">
              <a16:creationId xmlns:a16="http://schemas.microsoft.com/office/drawing/2014/main" id="{B297AFDD-7A27-4886-BB89-ACC7A01C4698}"/>
            </a:ext>
          </a:extLst>
        </xdr:cNvPr>
        <xdr:cNvSpPr txBox="1"/>
      </xdr:nvSpPr>
      <xdr:spPr>
        <a:xfrm>
          <a:off x="11447628" y="16136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10" name="直線コネクタ 809">
          <a:extLst>
            <a:ext uri="{FF2B5EF4-FFF2-40B4-BE49-F238E27FC236}">
              <a16:creationId xmlns:a16="http://schemas.microsoft.com/office/drawing/2014/main" id="{E1CAA8EF-C5F0-458F-BAA6-769850330AE3}"/>
            </a:ext>
          </a:extLst>
        </xdr:cNvPr>
        <xdr:cNvCxnSpPr/>
      </xdr:nvCxnSpPr>
      <xdr:spPr>
        <a:xfrm>
          <a:off x="11831637" y="158400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11" name="テキスト ボックス 810">
          <a:extLst>
            <a:ext uri="{FF2B5EF4-FFF2-40B4-BE49-F238E27FC236}">
              <a16:creationId xmlns:a16="http://schemas.microsoft.com/office/drawing/2014/main" id="{B76910B8-0D53-4917-B833-177C7E038BBB}"/>
            </a:ext>
          </a:extLst>
        </xdr:cNvPr>
        <xdr:cNvSpPr txBox="1"/>
      </xdr:nvSpPr>
      <xdr:spPr>
        <a:xfrm>
          <a:off x="11447628" y="15707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12" name="【公民館】&#10;有形固定資産減価償却率グラフ枠">
          <a:extLst>
            <a:ext uri="{FF2B5EF4-FFF2-40B4-BE49-F238E27FC236}">
              <a16:creationId xmlns:a16="http://schemas.microsoft.com/office/drawing/2014/main" id="{33F3E7F5-8E90-437A-AF4A-6C60C616C6A1}"/>
            </a:ext>
          </a:extLst>
        </xdr:cNvPr>
        <xdr:cNvSpPr/>
      </xdr:nvSpPr>
      <xdr:spPr>
        <a:xfrm>
          <a:off x="11831637" y="15840075"/>
          <a:ext cx="4486275"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813" name="直線コネクタ 812">
          <a:extLst>
            <a:ext uri="{FF2B5EF4-FFF2-40B4-BE49-F238E27FC236}">
              <a16:creationId xmlns:a16="http://schemas.microsoft.com/office/drawing/2014/main" id="{120DF2E3-D845-48AD-AFFE-70A4F1DCF92D}"/>
            </a:ext>
          </a:extLst>
        </xdr:cNvPr>
        <xdr:cNvCxnSpPr/>
      </xdr:nvCxnSpPr>
      <xdr:spPr>
        <a:xfrm flipV="1">
          <a:off x="15514001" y="16202406"/>
          <a:ext cx="0" cy="1341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814" name="【公民館】&#10;有形固定資産減価償却率最小値テキスト">
          <a:extLst>
            <a:ext uri="{FF2B5EF4-FFF2-40B4-BE49-F238E27FC236}">
              <a16:creationId xmlns:a16="http://schemas.microsoft.com/office/drawing/2014/main" id="{5523B0CD-5148-469C-A8E5-40E909D89A60}"/>
            </a:ext>
          </a:extLst>
        </xdr:cNvPr>
        <xdr:cNvSpPr txBox="1"/>
      </xdr:nvSpPr>
      <xdr:spPr>
        <a:xfrm>
          <a:off x="15552737" y="17542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815" name="直線コネクタ 814">
          <a:extLst>
            <a:ext uri="{FF2B5EF4-FFF2-40B4-BE49-F238E27FC236}">
              <a16:creationId xmlns:a16="http://schemas.microsoft.com/office/drawing/2014/main" id="{8C469BE0-E8EB-42FD-B24A-BE90601158F9}"/>
            </a:ext>
          </a:extLst>
        </xdr:cNvPr>
        <xdr:cNvCxnSpPr/>
      </xdr:nvCxnSpPr>
      <xdr:spPr>
        <a:xfrm>
          <a:off x="15420975" y="17543716"/>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816" name="【公民館】&#10;有形固定資産減価償却率最大値テキスト">
          <a:extLst>
            <a:ext uri="{FF2B5EF4-FFF2-40B4-BE49-F238E27FC236}">
              <a16:creationId xmlns:a16="http://schemas.microsoft.com/office/drawing/2014/main" id="{F90E7DD6-665E-49D9-896A-B7061E57832A}"/>
            </a:ext>
          </a:extLst>
        </xdr:cNvPr>
        <xdr:cNvSpPr txBox="1"/>
      </xdr:nvSpPr>
      <xdr:spPr>
        <a:xfrm>
          <a:off x="15552737" y="16001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817" name="直線コネクタ 816">
          <a:extLst>
            <a:ext uri="{FF2B5EF4-FFF2-40B4-BE49-F238E27FC236}">
              <a16:creationId xmlns:a16="http://schemas.microsoft.com/office/drawing/2014/main" id="{7ED62BF1-DA8D-4DC0-9DED-20FDE344C45B}"/>
            </a:ext>
          </a:extLst>
        </xdr:cNvPr>
        <xdr:cNvCxnSpPr/>
      </xdr:nvCxnSpPr>
      <xdr:spPr>
        <a:xfrm>
          <a:off x="15420975" y="16202406"/>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159275</xdr:rowOff>
    </xdr:from>
    <xdr:ext cx="405111" cy="259045"/>
    <xdr:sp macro="" textlink="">
      <xdr:nvSpPr>
        <xdr:cNvPr id="818" name="【公民館】&#10;有形固定資産減価償却率平均値テキスト">
          <a:extLst>
            <a:ext uri="{FF2B5EF4-FFF2-40B4-BE49-F238E27FC236}">
              <a16:creationId xmlns:a16="http://schemas.microsoft.com/office/drawing/2014/main" id="{A3D36064-8079-4A5F-AD66-A424F41807CA}"/>
            </a:ext>
          </a:extLst>
        </xdr:cNvPr>
        <xdr:cNvSpPr txBox="1"/>
      </xdr:nvSpPr>
      <xdr:spPr>
        <a:xfrm>
          <a:off x="15552737" y="16842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819" name="フローチャート: 判断 818">
          <a:extLst>
            <a:ext uri="{FF2B5EF4-FFF2-40B4-BE49-F238E27FC236}">
              <a16:creationId xmlns:a16="http://schemas.microsoft.com/office/drawing/2014/main" id="{ADC28114-604E-4BB1-ADD3-AEF196B3CDA4}"/>
            </a:ext>
          </a:extLst>
        </xdr:cNvPr>
        <xdr:cNvSpPr/>
      </xdr:nvSpPr>
      <xdr:spPr>
        <a:xfrm>
          <a:off x="15459075" y="16849598"/>
          <a:ext cx="106362"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820" name="フローチャート: 判断 819">
          <a:extLst>
            <a:ext uri="{FF2B5EF4-FFF2-40B4-BE49-F238E27FC236}">
              <a16:creationId xmlns:a16="http://schemas.microsoft.com/office/drawing/2014/main" id="{7D29D77C-4D3A-496C-BEA3-08969CEBF7B6}"/>
            </a:ext>
          </a:extLst>
        </xdr:cNvPr>
        <xdr:cNvSpPr/>
      </xdr:nvSpPr>
      <xdr:spPr>
        <a:xfrm>
          <a:off x="14658975" y="16838168"/>
          <a:ext cx="106362"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821" name="フローチャート: 判断 820">
          <a:extLst>
            <a:ext uri="{FF2B5EF4-FFF2-40B4-BE49-F238E27FC236}">
              <a16:creationId xmlns:a16="http://schemas.microsoft.com/office/drawing/2014/main" id="{19E300A7-2D45-4666-BBEF-A5BA4A445D87}"/>
            </a:ext>
          </a:extLst>
        </xdr:cNvPr>
        <xdr:cNvSpPr/>
      </xdr:nvSpPr>
      <xdr:spPr>
        <a:xfrm>
          <a:off x="13822362" y="16858742"/>
          <a:ext cx="101600"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822" name="フローチャート: 判断 821">
          <a:extLst>
            <a:ext uri="{FF2B5EF4-FFF2-40B4-BE49-F238E27FC236}">
              <a16:creationId xmlns:a16="http://schemas.microsoft.com/office/drawing/2014/main" id="{74F0873F-3602-4307-B568-710B469F5766}"/>
            </a:ext>
          </a:extLst>
        </xdr:cNvPr>
        <xdr:cNvSpPr/>
      </xdr:nvSpPr>
      <xdr:spPr>
        <a:xfrm>
          <a:off x="12980987" y="16867887"/>
          <a:ext cx="87313"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xdr:rowOff>
    </xdr:from>
    <xdr:to>
      <xdr:col>67</xdr:col>
      <xdr:colOff>101600</xdr:colOff>
      <xdr:row>104</xdr:row>
      <xdr:rowOff>110998</xdr:rowOff>
    </xdr:to>
    <xdr:sp macro="" textlink="">
      <xdr:nvSpPr>
        <xdr:cNvPr id="823" name="フローチャート: 判断 822">
          <a:extLst>
            <a:ext uri="{FF2B5EF4-FFF2-40B4-BE49-F238E27FC236}">
              <a16:creationId xmlns:a16="http://schemas.microsoft.com/office/drawing/2014/main" id="{F29E1070-CAB3-4A46-A284-EFF247F697FA}"/>
            </a:ext>
          </a:extLst>
        </xdr:cNvPr>
        <xdr:cNvSpPr/>
      </xdr:nvSpPr>
      <xdr:spPr>
        <a:xfrm>
          <a:off x="12125325" y="16849598"/>
          <a:ext cx="106362"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6496BA76-88B6-4008-B2A4-8E513E285293}"/>
            </a:ext>
          </a:extLst>
        </xdr:cNvPr>
        <xdr:cNvSpPr txBox="1"/>
      </xdr:nvSpPr>
      <xdr:spPr>
        <a:xfrm>
          <a:off x="15333662"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CFE7E41E-A9A0-493D-AF73-078052C4D672}"/>
            </a:ext>
          </a:extLst>
        </xdr:cNvPr>
        <xdr:cNvSpPr txBox="1"/>
      </xdr:nvSpPr>
      <xdr:spPr>
        <a:xfrm>
          <a:off x="14533562"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B10BC61B-DBA9-45BC-A961-E356E00F9BCA}"/>
            </a:ext>
          </a:extLst>
        </xdr:cNvPr>
        <xdr:cNvSpPr txBox="1"/>
      </xdr:nvSpPr>
      <xdr:spPr>
        <a:xfrm>
          <a:off x="13687425"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390BEC58-3E21-4856-89ED-A8006C31CC86}"/>
            </a:ext>
          </a:extLst>
        </xdr:cNvPr>
        <xdr:cNvSpPr txBox="1"/>
      </xdr:nvSpPr>
      <xdr:spPr>
        <a:xfrm>
          <a:off x="12850812"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689FCD21-66B8-4646-B9A3-07AF2100D1FC}"/>
            </a:ext>
          </a:extLst>
        </xdr:cNvPr>
        <xdr:cNvSpPr txBox="1"/>
      </xdr:nvSpPr>
      <xdr:spPr>
        <a:xfrm>
          <a:off x="11999912"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102</xdr:row>
      <xdr:rowOff>109982</xdr:rowOff>
    </xdr:from>
    <xdr:to>
      <xdr:col>76</xdr:col>
      <xdr:colOff>165100</xdr:colOff>
      <xdr:row>103</xdr:row>
      <xdr:rowOff>40132</xdr:rowOff>
    </xdr:to>
    <xdr:sp macro="" textlink="">
      <xdr:nvSpPr>
        <xdr:cNvPr id="829" name="楕円 828">
          <a:extLst>
            <a:ext uri="{FF2B5EF4-FFF2-40B4-BE49-F238E27FC236}">
              <a16:creationId xmlns:a16="http://schemas.microsoft.com/office/drawing/2014/main" id="{E6F9C072-6F05-4FC2-9CC1-41B04B022268}"/>
            </a:ext>
          </a:extLst>
        </xdr:cNvPr>
        <xdr:cNvSpPr/>
      </xdr:nvSpPr>
      <xdr:spPr>
        <a:xfrm>
          <a:off x="13822362" y="16631094"/>
          <a:ext cx="101600"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82550</xdr:rowOff>
    </xdr:from>
    <xdr:to>
      <xdr:col>72</xdr:col>
      <xdr:colOff>38100</xdr:colOff>
      <xdr:row>103</xdr:row>
      <xdr:rowOff>12700</xdr:rowOff>
    </xdr:to>
    <xdr:sp macro="" textlink="">
      <xdr:nvSpPr>
        <xdr:cNvPr id="830" name="楕円 829">
          <a:extLst>
            <a:ext uri="{FF2B5EF4-FFF2-40B4-BE49-F238E27FC236}">
              <a16:creationId xmlns:a16="http://schemas.microsoft.com/office/drawing/2014/main" id="{F2E0C378-3CA0-42CD-96D9-8ACD5BE522BA}"/>
            </a:ext>
          </a:extLst>
        </xdr:cNvPr>
        <xdr:cNvSpPr/>
      </xdr:nvSpPr>
      <xdr:spPr>
        <a:xfrm>
          <a:off x="12980987" y="16603662"/>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133350</xdr:rowOff>
    </xdr:from>
    <xdr:to>
      <xdr:col>76</xdr:col>
      <xdr:colOff>114300</xdr:colOff>
      <xdr:row>102</xdr:row>
      <xdr:rowOff>160782</xdr:rowOff>
    </xdr:to>
    <xdr:cxnSp macro="">
      <xdr:nvCxnSpPr>
        <xdr:cNvPr id="831" name="直線コネクタ 830">
          <a:extLst>
            <a:ext uri="{FF2B5EF4-FFF2-40B4-BE49-F238E27FC236}">
              <a16:creationId xmlns:a16="http://schemas.microsoft.com/office/drawing/2014/main" id="{11E8E6CC-975D-4200-BDBF-2DF9A161196A}"/>
            </a:ext>
          </a:extLst>
        </xdr:cNvPr>
        <xdr:cNvCxnSpPr/>
      </xdr:nvCxnSpPr>
      <xdr:spPr>
        <a:xfrm>
          <a:off x="13031787" y="16649700"/>
          <a:ext cx="836613"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68835</xdr:rowOff>
    </xdr:from>
    <xdr:to>
      <xdr:col>67</xdr:col>
      <xdr:colOff>101600</xdr:colOff>
      <xdr:row>102</xdr:row>
      <xdr:rowOff>170435</xdr:rowOff>
    </xdr:to>
    <xdr:sp macro="" textlink="">
      <xdr:nvSpPr>
        <xdr:cNvPr id="832" name="楕円 831">
          <a:extLst>
            <a:ext uri="{FF2B5EF4-FFF2-40B4-BE49-F238E27FC236}">
              <a16:creationId xmlns:a16="http://schemas.microsoft.com/office/drawing/2014/main" id="{97A20F25-72B4-4E5B-94D1-EC2F77F81AFA}"/>
            </a:ext>
          </a:extLst>
        </xdr:cNvPr>
        <xdr:cNvSpPr/>
      </xdr:nvSpPr>
      <xdr:spPr>
        <a:xfrm>
          <a:off x="12125325" y="16585185"/>
          <a:ext cx="10636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119635</xdr:rowOff>
    </xdr:from>
    <xdr:to>
      <xdr:col>71</xdr:col>
      <xdr:colOff>177800</xdr:colOff>
      <xdr:row>102</xdr:row>
      <xdr:rowOff>133350</xdr:rowOff>
    </xdr:to>
    <xdr:cxnSp macro="">
      <xdr:nvCxnSpPr>
        <xdr:cNvPr id="833" name="直線コネクタ 832">
          <a:extLst>
            <a:ext uri="{FF2B5EF4-FFF2-40B4-BE49-F238E27FC236}">
              <a16:creationId xmlns:a16="http://schemas.microsoft.com/office/drawing/2014/main" id="{A32A3AF6-9CAB-4E61-8C1F-64E98D45B622}"/>
            </a:ext>
          </a:extLst>
        </xdr:cNvPr>
        <xdr:cNvCxnSpPr/>
      </xdr:nvCxnSpPr>
      <xdr:spPr>
        <a:xfrm>
          <a:off x="12180887" y="16640747"/>
          <a:ext cx="850900" cy="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116095</xdr:rowOff>
    </xdr:from>
    <xdr:ext cx="405111" cy="259045"/>
    <xdr:sp macro="" textlink="">
      <xdr:nvSpPr>
        <xdr:cNvPr id="834" name="n_1aveValue【公民館】&#10;有形固定資産減価償却率">
          <a:extLst>
            <a:ext uri="{FF2B5EF4-FFF2-40B4-BE49-F238E27FC236}">
              <a16:creationId xmlns:a16="http://schemas.microsoft.com/office/drawing/2014/main" id="{FD80867F-7381-4982-80B3-C4887EBCE60C}"/>
            </a:ext>
          </a:extLst>
        </xdr:cNvPr>
        <xdr:cNvSpPr txBox="1"/>
      </xdr:nvSpPr>
      <xdr:spPr>
        <a:xfrm>
          <a:off x="14508806" y="16632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111269</xdr:rowOff>
    </xdr:from>
    <xdr:ext cx="405111" cy="259045"/>
    <xdr:sp macro="" textlink="">
      <xdr:nvSpPr>
        <xdr:cNvPr id="835" name="n_2aveValue【公民館】&#10;有形固定資産減価償却率">
          <a:extLst>
            <a:ext uri="{FF2B5EF4-FFF2-40B4-BE49-F238E27FC236}">
              <a16:creationId xmlns:a16="http://schemas.microsoft.com/office/drawing/2014/main" id="{EA3C196A-0EA9-4F72-8F04-867EF1C04775}"/>
            </a:ext>
          </a:extLst>
        </xdr:cNvPr>
        <xdr:cNvSpPr txBox="1"/>
      </xdr:nvSpPr>
      <xdr:spPr>
        <a:xfrm>
          <a:off x="13680131" y="1695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120414</xdr:rowOff>
    </xdr:from>
    <xdr:ext cx="405111" cy="259045"/>
    <xdr:sp macro="" textlink="">
      <xdr:nvSpPr>
        <xdr:cNvPr id="836" name="n_3aveValue【公民館】&#10;有形固定資産減価償却率">
          <a:extLst>
            <a:ext uri="{FF2B5EF4-FFF2-40B4-BE49-F238E27FC236}">
              <a16:creationId xmlns:a16="http://schemas.microsoft.com/office/drawing/2014/main" id="{E6C4AA60-151C-4350-9517-202F38501762}"/>
            </a:ext>
          </a:extLst>
        </xdr:cNvPr>
        <xdr:cNvSpPr txBox="1"/>
      </xdr:nvSpPr>
      <xdr:spPr>
        <a:xfrm>
          <a:off x="12838756" y="16965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102125</xdr:rowOff>
    </xdr:from>
    <xdr:ext cx="405111" cy="259045"/>
    <xdr:sp macro="" textlink="">
      <xdr:nvSpPr>
        <xdr:cNvPr id="837" name="n_4aveValue【公民館】&#10;有形固定資産減価償却率">
          <a:extLst>
            <a:ext uri="{FF2B5EF4-FFF2-40B4-BE49-F238E27FC236}">
              <a16:creationId xmlns:a16="http://schemas.microsoft.com/office/drawing/2014/main" id="{84968BDC-2333-45BA-85EA-CE8E48BE8A24}"/>
            </a:ext>
          </a:extLst>
        </xdr:cNvPr>
        <xdr:cNvSpPr txBox="1"/>
      </xdr:nvSpPr>
      <xdr:spPr>
        <a:xfrm>
          <a:off x="11983094" y="1694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56659</xdr:rowOff>
    </xdr:from>
    <xdr:ext cx="405111" cy="259045"/>
    <xdr:sp macro="" textlink="">
      <xdr:nvSpPr>
        <xdr:cNvPr id="838" name="n_2mainValue【公民館】&#10;有形固定資産減価償却率">
          <a:extLst>
            <a:ext uri="{FF2B5EF4-FFF2-40B4-BE49-F238E27FC236}">
              <a16:creationId xmlns:a16="http://schemas.microsoft.com/office/drawing/2014/main" id="{68D923E6-EA88-40FF-B356-0EA1FCF3BC3E}"/>
            </a:ext>
          </a:extLst>
        </xdr:cNvPr>
        <xdr:cNvSpPr txBox="1"/>
      </xdr:nvSpPr>
      <xdr:spPr>
        <a:xfrm>
          <a:off x="13680131" y="16411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29227</xdr:rowOff>
    </xdr:from>
    <xdr:ext cx="405111" cy="259045"/>
    <xdr:sp macro="" textlink="">
      <xdr:nvSpPr>
        <xdr:cNvPr id="839" name="n_3mainValue【公民館】&#10;有形固定資産減価償却率">
          <a:extLst>
            <a:ext uri="{FF2B5EF4-FFF2-40B4-BE49-F238E27FC236}">
              <a16:creationId xmlns:a16="http://schemas.microsoft.com/office/drawing/2014/main" id="{25486F6A-7D92-4FCD-BAD9-07889025DB60}"/>
            </a:ext>
          </a:extLst>
        </xdr:cNvPr>
        <xdr:cNvSpPr txBox="1"/>
      </xdr:nvSpPr>
      <xdr:spPr>
        <a:xfrm>
          <a:off x="12838756" y="16383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15512</xdr:rowOff>
    </xdr:from>
    <xdr:ext cx="405111" cy="259045"/>
    <xdr:sp macro="" textlink="">
      <xdr:nvSpPr>
        <xdr:cNvPr id="840" name="n_4mainValue【公民館】&#10;有形固定資産減価償却率">
          <a:extLst>
            <a:ext uri="{FF2B5EF4-FFF2-40B4-BE49-F238E27FC236}">
              <a16:creationId xmlns:a16="http://schemas.microsoft.com/office/drawing/2014/main" id="{22F39564-0C26-4DCF-A637-CEA45102D2BA}"/>
            </a:ext>
          </a:extLst>
        </xdr:cNvPr>
        <xdr:cNvSpPr txBox="1"/>
      </xdr:nvSpPr>
      <xdr:spPr>
        <a:xfrm>
          <a:off x="11983094" y="16374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41" name="正方形/長方形 840">
          <a:extLst>
            <a:ext uri="{FF2B5EF4-FFF2-40B4-BE49-F238E27FC236}">
              <a16:creationId xmlns:a16="http://schemas.microsoft.com/office/drawing/2014/main" id="{6B62E3E6-3C52-4025-9C73-ACC1215F4B38}"/>
            </a:ext>
          </a:extLst>
        </xdr:cNvPr>
        <xdr:cNvSpPr/>
      </xdr:nvSpPr>
      <xdr:spPr>
        <a:xfrm>
          <a:off x="17373600" y="14754225"/>
          <a:ext cx="4495800" cy="61118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42" name="正方形/長方形 841">
          <a:extLst>
            <a:ext uri="{FF2B5EF4-FFF2-40B4-BE49-F238E27FC236}">
              <a16:creationId xmlns:a16="http://schemas.microsoft.com/office/drawing/2014/main" id="{802A3CF4-5B0A-4B1F-98D1-E8A576C4B89F}"/>
            </a:ext>
          </a:extLst>
        </xdr:cNvPr>
        <xdr:cNvSpPr/>
      </xdr:nvSpPr>
      <xdr:spPr>
        <a:xfrm>
          <a:off x="17505362" y="153812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43" name="正方形/長方形 842">
          <a:extLst>
            <a:ext uri="{FF2B5EF4-FFF2-40B4-BE49-F238E27FC236}">
              <a16:creationId xmlns:a16="http://schemas.microsoft.com/office/drawing/2014/main" id="{BF586BFD-75A8-472A-AD9F-F4FCCD802726}"/>
            </a:ext>
          </a:extLst>
        </xdr:cNvPr>
        <xdr:cNvSpPr/>
      </xdr:nvSpPr>
      <xdr:spPr>
        <a:xfrm>
          <a:off x="17505362" y="15574962"/>
          <a:ext cx="14478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44" name="正方形/長方形 843">
          <a:extLst>
            <a:ext uri="{FF2B5EF4-FFF2-40B4-BE49-F238E27FC236}">
              <a16:creationId xmlns:a16="http://schemas.microsoft.com/office/drawing/2014/main" id="{5D8F3B5B-3175-46F0-BD08-2874261A0FAC}"/>
            </a:ext>
          </a:extLst>
        </xdr:cNvPr>
        <xdr:cNvSpPr/>
      </xdr:nvSpPr>
      <xdr:spPr>
        <a:xfrm>
          <a:off x="18459450" y="153812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45" name="正方形/長方形 844">
          <a:extLst>
            <a:ext uri="{FF2B5EF4-FFF2-40B4-BE49-F238E27FC236}">
              <a16:creationId xmlns:a16="http://schemas.microsoft.com/office/drawing/2014/main" id="{85058734-96B8-49C8-BB34-75FA65827677}"/>
            </a:ext>
          </a:extLst>
        </xdr:cNvPr>
        <xdr:cNvSpPr/>
      </xdr:nvSpPr>
      <xdr:spPr>
        <a:xfrm>
          <a:off x="18459450" y="15574962"/>
          <a:ext cx="14478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46" name="正方形/長方形 845">
          <a:extLst>
            <a:ext uri="{FF2B5EF4-FFF2-40B4-BE49-F238E27FC236}">
              <a16:creationId xmlns:a16="http://schemas.microsoft.com/office/drawing/2014/main" id="{940FE89B-F575-4F9A-BC81-ECCD5C0FF029}"/>
            </a:ext>
          </a:extLst>
        </xdr:cNvPr>
        <xdr:cNvSpPr/>
      </xdr:nvSpPr>
      <xdr:spPr>
        <a:xfrm>
          <a:off x="19545300" y="153812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47" name="正方形/長方形 846">
          <a:extLst>
            <a:ext uri="{FF2B5EF4-FFF2-40B4-BE49-F238E27FC236}">
              <a16:creationId xmlns:a16="http://schemas.microsoft.com/office/drawing/2014/main" id="{FE6DEBDA-4C54-4A6D-8753-C69A847B2077}"/>
            </a:ext>
          </a:extLst>
        </xdr:cNvPr>
        <xdr:cNvSpPr/>
      </xdr:nvSpPr>
      <xdr:spPr>
        <a:xfrm>
          <a:off x="19545300" y="15574962"/>
          <a:ext cx="14478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48" name="正方形/長方形 847">
          <a:extLst>
            <a:ext uri="{FF2B5EF4-FFF2-40B4-BE49-F238E27FC236}">
              <a16:creationId xmlns:a16="http://schemas.microsoft.com/office/drawing/2014/main" id="{6BC1CB1C-FE2B-4081-88EB-F44FD026168D}"/>
            </a:ext>
          </a:extLst>
        </xdr:cNvPr>
        <xdr:cNvSpPr/>
      </xdr:nvSpPr>
      <xdr:spPr>
        <a:xfrm>
          <a:off x="17373600" y="15840075"/>
          <a:ext cx="44958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49" name="テキスト ボックス 848">
          <a:extLst>
            <a:ext uri="{FF2B5EF4-FFF2-40B4-BE49-F238E27FC236}">
              <a16:creationId xmlns:a16="http://schemas.microsoft.com/office/drawing/2014/main" id="{3FADEB5D-4BD2-464D-9743-2795B8607D1D}"/>
            </a:ext>
          </a:extLst>
        </xdr:cNvPr>
        <xdr:cNvSpPr txBox="1"/>
      </xdr:nvSpPr>
      <xdr:spPr>
        <a:xfrm>
          <a:off x="17345025" y="15659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50" name="直線コネクタ 849">
          <a:extLst>
            <a:ext uri="{FF2B5EF4-FFF2-40B4-BE49-F238E27FC236}">
              <a16:creationId xmlns:a16="http://schemas.microsoft.com/office/drawing/2014/main" id="{8EDFC071-A38F-45A2-A9A1-5FA5B13B64B6}"/>
            </a:ext>
          </a:extLst>
        </xdr:cNvPr>
        <xdr:cNvCxnSpPr/>
      </xdr:nvCxnSpPr>
      <xdr:spPr>
        <a:xfrm>
          <a:off x="17373600" y="179927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51" name="直線コネクタ 850">
          <a:extLst>
            <a:ext uri="{FF2B5EF4-FFF2-40B4-BE49-F238E27FC236}">
              <a16:creationId xmlns:a16="http://schemas.microsoft.com/office/drawing/2014/main" id="{04240068-F2EF-4165-A7D2-F4851692369D}"/>
            </a:ext>
          </a:extLst>
        </xdr:cNvPr>
        <xdr:cNvCxnSpPr/>
      </xdr:nvCxnSpPr>
      <xdr:spPr>
        <a:xfrm>
          <a:off x="17373600" y="175641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52" name="テキスト ボックス 851">
          <a:extLst>
            <a:ext uri="{FF2B5EF4-FFF2-40B4-BE49-F238E27FC236}">
              <a16:creationId xmlns:a16="http://schemas.microsoft.com/office/drawing/2014/main" id="{2CE9A49A-0D38-4023-AD66-8CE485DA7119}"/>
            </a:ext>
          </a:extLst>
        </xdr:cNvPr>
        <xdr:cNvSpPr txBox="1"/>
      </xdr:nvSpPr>
      <xdr:spPr>
        <a:xfrm>
          <a:off x="16934996" y="17431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53" name="直線コネクタ 852">
          <a:extLst>
            <a:ext uri="{FF2B5EF4-FFF2-40B4-BE49-F238E27FC236}">
              <a16:creationId xmlns:a16="http://schemas.microsoft.com/office/drawing/2014/main" id="{538AAF91-00E2-46C1-B3DC-279DF05BEC66}"/>
            </a:ext>
          </a:extLst>
        </xdr:cNvPr>
        <xdr:cNvCxnSpPr/>
      </xdr:nvCxnSpPr>
      <xdr:spPr>
        <a:xfrm>
          <a:off x="17373600" y="171354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54" name="テキスト ボックス 853">
          <a:extLst>
            <a:ext uri="{FF2B5EF4-FFF2-40B4-BE49-F238E27FC236}">
              <a16:creationId xmlns:a16="http://schemas.microsoft.com/office/drawing/2014/main" id="{9438E892-5637-4C6D-A9A4-7E1964FDF2DB}"/>
            </a:ext>
          </a:extLst>
        </xdr:cNvPr>
        <xdr:cNvSpPr txBox="1"/>
      </xdr:nvSpPr>
      <xdr:spPr>
        <a:xfrm>
          <a:off x="16934996"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55" name="直線コネクタ 854">
          <a:extLst>
            <a:ext uri="{FF2B5EF4-FFF2-40B4-BE49-F238E27FC236}">
              <a16:creationId xmlns:a16="http://schemas.microsoft.com/office/drawing/2014/main" id="{A6446854-E84B-4016-AAAE-5CC83E2610D4}"/>
            </a:ext>
          </a:extLst>
        </xdr:cNvPr>
        <xdr:cNvCxnSpPr/>
      </xdr:nvCxnSpPr>
      <xdr:spPr>
        <a:xfrm>
          <a:off x="17373600" y="166973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56" name="テキスト ボックス 855">
          <a:extLst>
            <a:ext uri="{FF2B5EF4-FFF2-40B4-BE49-F238E27FC236}">
              <a16:creationId xmlns:a16="http://schemas.microsoft.com/office/drawing/2014/main" id="{3713A191-F304-490E-ACCD-9068A461C5C9}"/>
            </a:ext>
          </a:extLst>
        </xdr:cNvPr>
        <xdr:cNvSpPr txBox="1"/>
      </xdr:nvSpPr>
      <xdr:spPr>
        <a:xfrm>
          <a:off x="16934996" y="16564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57" name="直線コネクタ 856">
          <a:extLst>
            <a:ext uri="{FF2B5EF4-FFF2-40B4-BE49-F238E27FC236}">
              <a16:creationId xmlns:a16="http://schemas.microsoft.com/office/drawing/2014/main" id="{909C0F40-2EC6-4FF2-9C4D-F19AF1321903}"/>
            </a:ext>
          </a:extLst>
        </xdr:cNvPr>
        <xdr:cNvCxnSpPr/>
      </xdr:nvCxnSpPr>
      <xdr:spPr>
        <a:xfrm>
          <a:off x="17373600" y="162687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58" name="テキスト ボックス 857">
          <a:extLst>
            <a:ext uri="{FF2B5EF4-FFF2-40B4-BE49-F238E27FC236}">
              <a16:creationId xmlns:a16="http://schemas.microsoft.com/office/drawing/2014/main" id="{2BD33539-FE21-45E1-8101-2BE00BBE4417}"/>
            </a:ext>
          </a:extLst>
        </xdr:cNvPr>
        <xdr:cNvSpPr txBox="1"/>
      </xdr:nvSpPr>
      <xdr:spPr>
        <a:xfrm>
          <a:off x="16934996" y="16136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59" name="直線コネクタ 858">
          <a:extLst>
            <a:ext uri="{FF2B5EF4-FFF2-40B4-BE49-F238E27FC236}">
              <a16:creationId xmlns:a16="http://schemas.microsoft.com/office/drawing/2014/main" id="{56AF9835-EA4B-429B-924E-D9F73C9623A3}"/>
            </a:ext>
          </a:extLst>
        </xdr:cNvPr>
        <xdr:cNvCxnSpPr/>
      </xdr:nvCxnSpPr>
      <xdr:spPr>
        <a:xfrm>
          <a:off x="17373600" y="158400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60" name="テキスト ボックス 859">
          <a:extLst>
            <a:ext uri="{FF2B5EF4-FFF2-40B4-BE49-F238E27FC236}">
              <a16:creationId xmlns:a16="http://schemas.microsoft.com/office/drawing/2014/main" id="{FB31212E-F925-4EDD-BF40-3B95301B9F1D}"/>
            </a:ext>
          </a:extLst>
        </xdr:cNvPr>
        <xdr:cNvSpPr txBox="1"/>
      </xdr:nvSpPr>
      <xdr:spPr>
        <a:xfrm>
          <a:off x="16934996" y="15707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61" name="【公民館】&#10;一人当たり面積グラフ枠">
          <a:extLst>
            <a:ext uri="{FF2B5EF4-FFF2-40B4-BE49-F238E27FC236}">
              <a16:creationId xmlns:a16="http://schemas.microsoft.com/office/drawing/2014/main" id="{F4893775-C08A-4629-BF87-24B864C52E90}"/>
            </a:ext>
          </a:extLst>
        </xdr:cNvPr>
        <xdr:cNvSpPr/>
      </xdr:nvSpPr>
      <xdr:spPr>
        <a:xfrm>
          <a:off x="17373600" y="15840075"/>
          <a:ext cx="44958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862" name="直線コネクタ 861">
          <a:extLst>
            <a:ext uri="{FF2B5EF4-FFF2-40B4-BE49-F238E27FC236}">
              <a16:creationId xmlns:a16="http://schemas.microsoft.com/office/drawing/2014/main" id="{48891154-2843-49EA-9161-00FFD0F704F0}"/>
            </a:ext>
          </a:extLst>
        </xdr:cNvPr>
        <xdr:cNvCxnSpPr/>
      </xdr:nvCxnSpPr>
      <xdr:spPr>
        <a:xfrm flipV="1">
          <a:off x="21060726" y="16323563"/>
          <a:ext cx="0" cy="11833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863" name="【公民館】&#10;一人当たり面積最小値テキスト">
          <a:extLst>
            <a:ext uri="{FF2B5EF4-FFF2-40B4-BE49-F238E27FC236}">
              <a16:creationId xmlns:a16="http://schemas.microsoft.com/office/drawing/2014/main" id="{44E63628-BEA4-46B1-AC39-3C9DCB2D1795}"/>
            </a:ext>
          </a:extLst>
        </xdr:cNvPr>
        <xdr:cNvSpPr txBox="1"/>
      </xdr:nvSpPr>
      <xdr:spPr>
        <a:xfrm>
          <a:off x="21099462" y="1751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864" name="直線コネクタ 863">
          <a:extLst>
            <a:ext uri="{FF2B5EF4-FFF2-40B4-BE49-F238E27FC236}">
              <a16:creationId xmlns:a16="http://schemas.microsoft.com/office/drawing/2014/main" id="{7B50E212-B24F-432E-8006-E6FB75AF997D}"/>
            </a:ext>
          </a:extLst>
        </xdr:cNvPr>
        <xdr:cNvCxnSpPr/>
      </xdr:nvCxnSpPr>
      <xdr:spPr>
        <a:xfrm>
          <a:off x="20981987" y="17506950"/>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865" name="【公民館】&#10;一人当たり面積最大値テキスト">
          <a:extLst>
            <a:ext uri="{FF2B5EF4-FFF2-40B4-BE49-F238E27FC236}">
              <a16:creationId xmlns:a16="http://schemas.microsoft.com/office/drawing/2014/main" id="{C1D8AAD8-6F33-4A41-A828-1E2C77DEDF43}"/>
            </a:ext>
          </a:extLst>
        </xdr:cNvPr>
        <xdr:cNvSpPr txBox="1"/>
      </xdr:nvSpPr>
      <xdr:spPr>
        <a:xfrm>
          <a:off x="21099462" y="1610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866" name="直線コネクタ 865">
          <a:extLst>
            <a:ext uri="{FF2B5EF4-FFF2-40B4-BE49-F238E27FC236}">
              <a16:creationId xmlns:a16="http://schemas.microsoft.com/office/drawing/2014/main" id="{44F4CD63-4DD1-461D-8F08-7B77FB69D03A}"/>
            </a:ext>
          </a:extLst>
        </xdr:cNvPr>
        <xdr:cNvCxnSpPr/>
      </xdr:nvCxnSpPr>
      <xdr:spPr>
        <a:xfrm>
          <a:off x="20981987" y="16323563"/>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76979</xdr:rowOff>
    </xdr:from>
    <xdr:ext cx="469744" cy="259045"/>
    <xdr:sp macro="" textlink="">
      <xdr:nvSpPr>
        <xdr:cNvPr id="867" name="【公民館】&#10;一人当たり面積平均値テキスト">
          <a:extLst>
            <a:ext uri="{FF2B5EF4-FFF2-40B4-BE49-F238E27FC236}">
              <a16:creationId xmlns:a16="http://schemas.microsoft.com/office/drawing/2014/main" id="{B85071B4-574D-4D3D-96A8-BB79FAEA371C}"/>
            </a:ext>
          </a:extLst>
        </xdr:cNvPr>
        <xdr:cNvSpPr txBox="1"/>
      </xdr:nvSpPr>
      <xdr:spPr>
        <a:xfrm>
          <a:off x="21099462" y="170791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868" name="フローチャート: 判断 867">
          <a:extLst>
            <a:ext uri="{FF2B5EF4-FFF2-40B4-BE49-F238E27FC236}">
              <a16:creationId xmlns:a16="http://schemas.microsoft.com/office/drawing/2014/main" id="{3BE1ED54-56A5-4C88-8EC5-C2BC197C3099}"/>
            </a:ext>
          </a:extLst>
        </xdr:cNvPr>
        <xdr:cNvSpPr/>
      </xdr:nvSpPr>
      <xdr:spPr>
        <a:xfrm>
          <a:off x="21010562" y="17105439"/>
          <a:ext cx="96838"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869" name="フローチャート: 判断 868">
          <a:extLst>
            <a:ext uri="{FF2B5EF4-FFF2-40B4-BE49-F238E27FC236}">
              <a16:creationId xmlns:a16="http://schemas.microsoft.com/office/drawing/2014/main" id="{F853C01C-E501-4EFF-9788-BFF5199D5AB4}"/>
            </a:ext>
          </a:extLst>
        </xdr:cNvPr>
        <xdr:cNvSpPr/>
      </xdr:nvSpPr>
      <xdr:spPr>
        <a:xfrm>
          <a:off x="20219987" y="17116869"/>
          <a:ext cx="87313"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70" name="フローチャート: 判断 869">
          <a:extLst>
            <a:ext uri="{FF2B5EF4-FFF2-40B4-BE49-F238E27FC236}">
              <a16:creationId xmlns:a16="http://schemas.microsoft.com/office/drawing/2014/main" id="{2E5DD0D0-CF69-41EC-96EF-50D89950C893}"/>
            </a:ext>
          </a:extLst>
        </xdr:cNvPr>
        <xdr:cNvSpPr/>
      </xdr:nvSpPr>
      <xdr:spPr>
        <a:xfrm>
          <a:off x="19364325" y="17123726"/>
          <a:ext cx="106362"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871" name="フローチャート: 判断 870">
          <a:extLst>
            <a:ext uri="{FF2B5EF4-FFF2-40B4-BE49-F238E27FC236}">
              <a16:creationId xmlns:a16="http://schemas.microsoft.com/office/drawing/2014/main" id="{745A8BA8-D315-4769-8EF8-1CB05692C235}"/>
            </a:ext>
          </a:extLst>
        </xdr:cNvPr>
        <xdr:cNvSpPr/>
      </xdr:nvSpPr>
      <xdr:spPr>
        <a:xfrm>
          <a:off x="18527712" y="17125823"/>
          <a:ext cx="101600"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112268</xdr:rowOff>
    </xdr:from>
    <xdr:to>
      <xdr:col>98</xdr:col>
      <xdr:colOff>38100</xdr:colOff>
      <xdr:row>106</xdr:row>
      <xdr:rowOff>42418</xdr:rowOff>
    </xdr:to>
    <xdr:sp macro="" textlink="">
      <xdr:nvSpPr>
        <xdr:cNvPr id="872" name="フローチャート: 判断 871">
          <a:extLst>
            <a:ext uri="{FF2B5EF4-FFF2-40B4-BE49-F238E27FC236}">
              <a16:creationId xmlns:a16="http://schemas.microsoft.com/office/drawing/2014/main" id="{72551B63-BF9A-4142-B74C-56BC6D0BFE7B}"/>
            </a:ext>
          </a:extLst>
        </xdr:cNvPr>
        <xdr:cNvSpPr/>
      </xdr:nvSpPr>
      <xdr:spPr>
        <a:xfrm>
          <a:off x="17686337" y="17114393"/>
          <a:ext cx="87313"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F549C224-F179-4C3E-ABAC-6A4BE6CB84F1}"/>
            </a:ext>
          </a:extLst>
        </xdr:cNvPr>
        <xdr:cNvSpPr txBox="1"/>
      </xdr:nvSpPr>
      <xdr:spPr>
        <a:xfrm>
          <a:off x="20880387"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F2BC3A61-1E27-41E1-8D59-A5BD7565BD8D}"/>
            </a:ext>
          </a:extLst>
        </xdr:cNvPr>
        <xdr:cNvSpPr txBox="1"/>
      </xdr:nvSpPr>
      <xdr:spPr>
        <a:xfrm>
          <a:off x="20089812"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96D04AF7-D9CE-42F5-A042-92A8507EEA4A}"/>
            </a:ext>
          </a:extLst>
        </xdr:cNvPr>
        <xdr:cNvSpPr txBox="1"/>
      </xdr:nvSpPr>
      <xdr:spPr>
        <a:xfrm>
          <a:off x="19238912"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1D9ED9EE-1D18-4C16-A33A-190D2F4FE3EE}"/>
            </a:ext>
          </a:extLst>
        </xdr:cNvPr>
        <xdr:cNvSpPr txBox="1"/>
      </xdr:nvSpPr>
      <xdr:spPr>
        <a:xfrm>
          <a:off x="18392775"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15533488-B6E1-4344-9476-41C800DEF2E6}"/>
            </a:ext>
          </a:extLst>
        </xdr:cNvPr>
        <xdr:cNvSpPr txBox="1"/>
      </xdr:nvSpPr>
      <xdr:spPr>
        <a:xfrm>
          <a:off x="17556162"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104</xdr:row>
      <xdr:rowOff>7113</xdr:rowOff>
    </xdr:from>
    <xdr:to>
      <xdr:col>107</xdr:col>
      <xdr:colOff>101600</xdr:colOff>
      <xdr:row>104</xdr:row>
      <xdr:rowOff>108713</xdr:rowOff>
    </xdr:to>
    <xdr:sp macro="" textlink="">
      <xdr:nvSpPr>
        <xdr:cNvPr id="878" name="楕円 877">
          <a:extLst>
            <a:ext uri="{FF2B5EF4-FFF2-40B4-BE49-F238E27FC236}">
              <a16:creationId xmlns:a16="http://schemas.microsoft.com/office/drawing/2014/main" id="{A0F3CDBF-DC19-40A8-9EE1-0FDE766DEDDB}"/>
            </a:ext>
          </a:extLst>
        </xdr:cNvPr>
        <xdr:cNvSpPr/>
      </xdr:nvSpPr>
      <xdr:spPr>
        <a:xfrm>
          <a:off x="19364325" y="16852075"/>
          <a:ext cx="10636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13970</xdr:rowOff>
    </xdr:from>
    <xdr:to>
      <xdr:col>102</xdr:col>
      <xdr:colOff>165100</xdr:colOff>
      <xdr:row>104</xdr:row>
      <xdr:rowOff>115570</xdr:rowOff>
    </xdr:to>
    <xdr:sp macro="" textlink="">
      <xdr:nvSpPr>
        <xdr:cNvPr id="879" name="楕円 878">
          <a:extLst>
            <a:ext uri="{FF2B5EF4-FFF2-40B4-BE49-F238E27FC236}">
              <a16:creationId xmlns:a16="http://schemas.microsoft.com/office/drawing/2014/main" id="{5706E628-8887-48DE-92E0-ED9B89612B1A}"/>
            </a:ext>
          </a:extLst>
        </xdr:cNvPr>
        <xdr:cNvSpPr/>
      </xdr:nvSpPr>
      <xdr:spPr>
        <a:xfrm>
          <a:off x="18527712" y="16858932"/>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57913</xdr:rowOff>
    </xdr:from>
    <xdr:to>
      <xdr:col>107</xdr:col>
      <xdr:colOff>50800</xdr:colOff>
      <xdr:row>104</xdr:row>
      <xdr:rowOff>64770</xdr:rowOff>
    </xdr:to>
    <xdr:cxnSp macro="">
      <xdr:nvCxnSpPr>
        <xdr:cNvPr id="880" name="直線コネクタ 879">
          <a:extLst>
            <a:ext uri="{FF2B5EF4-FFF2-40B4-BE49-F238E27FC236}">
              <a16:creationId xmlns:a16="http://schemas.microsoft.com/office/drawing/2014/main" id="{5161C53F-0C9A-42D4-9909-C2B5FE20C5A2}"/>
            </a:ext>
          </a:extLst>
        </xdr:cNvPr>
        <xdr:cNvCxnSpPr/>
      </xdr:nvCxnSpPr>
      <xdr:spPr>
        <a:xfrm flipV="1">
          <a:off x="18573750" y="16898113"/>
          <a:ext cx="846137"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20828</xdr:rowOff>
    </xdr:from>
    <xdr:to>
      <xdr:col>98</xdr:col>
      <xdr:colOff>38100</xdr:colOff>
      <xdr:row>104</xdr:row>
      <xdr:rowOff>122428</xdr:rowOff>
    </xdr:to>
    <xdr:sp macro="" textlink="">
      <xdr:nvSpPr>
        <xdr:cNvPr id="881" name="楕円 880">
          <a:extLst>
            <a:ext uri="{FF2B5EF4-FFF2-40B4-BE49-F238E27FC236}">
              <a16:creationId xmlns:a16="http://schemas.microsoft.com/office/drawing/2014/main" id="{63D864F8-CF0A-46C7-B5A1-60F87F94C651}"/>
            </a:ext>
          </a:extLst>
        </xdr:cNvPr>
        <xdr:cNvSpPr/>
      </xdr:nvSpPr>
      <xdr:spPr>
        <a:xfrm>
          <a:off x="17686337" y="16861028"/>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64770</xdr:rowOff>
    </xdr:from>
    <xdr:to>
      <xdr:col>102</xdr:col>
      <xdr:colOff>114300</xdr:colOff>
      <xdr:row>104</xdr:row>
      <xdr:rowOff>71628</xdr:rowOff>
    </xdr:to>
    <xdr:cxnSp macro="">
      <xdr:nvCxnSpPr>
        <xdr:cNvPr id="882" name="直線コネクタ 881">
          <a:extLst>
            <a:ext uri="{FF2B5EF4-FFF2-40B4-BE49-F238E27FC236}">
              <a16:creationId xmlns:a16="http://schemas.microsoft.com/office/drawing/2014/main" id="{8083CACC-C0E3-44AD-8FBE-DF4364AECA92}"/>
            </a:ext>
          </a:extLst>
        </xdr:cNvPr>
        <xdr:cNvCxnSpPr/>
      </xdr:nvCxnSpPr>
      <xdr:spPr>
        <a:xfrm flipV="1">
          <a:off x="17737137" y="16904970"/>
          <a:ext cx="836613" cy="1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883" name="n_1aveValue【公民館】&#10;一人当たり面積">
          <a:extLst>
            <a:ext uri="{FF2B5EF4-FFF2-40B4-BE49-F238E27FC236}">
              <a16:creationId xmlns:a16="http://schemas.microsoft.com/office/drawing/2014/main" id="{BB5C8A31-26E8-4723-9B8B-0EF1D0EDAE6D}"/>
            </a:ext>
          </a:extLst>
        </xdr:cNvPr>
        <xdr:cNvSpPr txBox="1"/>
      </xdr:nvSpPr>
      <xdr:spPr>
        <a:xfrm>
          <a:off x="20032739" y="16896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884" name="n_2aveValue【公民館】&#10;一人当たり面積">
          <a:extLst>
            <a:ext uri="{FF2B5EF4-FFF2-40B4-BE49-F238E27FC236}">
              <a16:creationId xmlns:a16="http://schemas.microsoft.com/office/drawing/2014/main" id="{12091165-6B09-4083-9A9C-B0667ED5CB39}"/>
            </a:ext>
          </a:extLst>
        </xdr:cNvPr>
        <xdr:cNvSpPr txBox="1"/>
      </xdr:nvSpPr>
      <xdr:spPr>
        <a:xfrm>
          <a:off x="19194539" y="17202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44975</xdr:rowOff>
    </xdr:from>
    <xdr:ext cx="469744" cy="259045"/>
    <xdr:sp macro="" textlink="">
      <xdr:nvSpPr>
        <xdr:cNvPr id="885" name="n_3aveValue【公民館】&#10;一人当たり面積">
          <a:extLst>
            <a:ext uri="{FF2B5EF4-FFF2-40B4-BE49-F238E27FC236}">
              <a16:creationId xmlns:a16="http://schemas.microsoft.com/office/drawing/2014/main" id="{2F48E943-64E7-4294-84F6-2B4CD71A0773}"/>
            </a:ext>
          </a:extLst>
        </xdr:cNvPr>
        <xdr:cNvSpPr txBox="1"/>
      </xdr:nvSpPr>
      <xdr:spPr>
        <a:xfrm>
          <a:off x="18353164" y="1721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33545</xdr:rowOff>
    </xdr:from>
    <xdr:ext cx="469744" cy="259045"/>
    <xdr:sp macro="" textlink="">
      <xdr:nvSpPr>
        <xdr:cNvPr id="886" name="n_4aveValue【公民館】&#10;一人当たり面積">
          <a:extLst>
            <a:ext uri="{FF2B5EF4-FFF2-40B4-BE49-F238E27FC236}">
              <a16:creationId xmlns:a16="http://schemas.microsoft.com/office/drawing/2014/main" id="{94B38AA1-1FA3-460F-8505-FD87BDE8FA90}"/>
            </a:ext>
          </a:extLst>
        </xdr:cNvPr>
        <xdr:cNvSpPr txBox="1"/>
      </xdr:nvSpPr>
      <xdr:spPr>
        <a:xfrm>
          <a:off x="17507027" y="1720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125240</xdr:rowOff>
    </xdr:from>
    <xdr:ext cx="469744" cy="259045"/>
    <xdr:sp macro="" textlink="">
      <xdr:nvSpPr>
        <xdr:cNvPr id="887" name="n_2mainValue【公民館】&#10;一人当たり面積">
          <a:extLst>
            <a:ext uri="{FF2B5EF4-FFF2-40B4-BE49-F238E27FC236}">
              <a16:creationId xmlns:a16="http://schemas.microsoft.com/office/drawing/2014/main" id="{FE6A85AF-0C8D-4BED-A8E6-4691E7799FD9}"/>
            </a:ext>
          </a:extLst>
        </xdr:cNvPr>
        <xdr:cNvSpPr txBox="1"/>
      </xdr:nvSpPr>
      <xdr:spPr>
        <a:xfrm>
          <a:off x="19194539" y="16641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132097</xdr:rowOff>
    </xdr:from>
    <xdr:ext cx="469744" cy="259045"/>
    <xdr:sp macro="" textlink="">
      <xdr:nvSpPr>
        <xdr:cNvPr id="888" name="n_3mainValue【公民館】&#10;一人当たり面積">
          <a:extLst>
            <a:ext uri="{FF2B5EF4-FFF2-40B4-BE49-F238E27FC236}">
              <a16:creationId xmlns:a16="http://schemas.microsoft.com/office/drawing/2014/main" id="{37180E42-BB70-414A-87CC-55BB5C87C9E3}"/>
            </a:ext>
          </a:extLst>
        </xdr:cNvPr>
        <xdr:cNvSpPr txBox="1"/>
      </xdr:nvSpPr>
      <xdr:spPr>
        <a:xfrm>
          <a:off x="18353164" y="1664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138955</xdr:rowOff>
    </xdr:from>
    <xdr:ext cx="469744" cy="259045"/>
    <xdr:sp macro="" textlink="">
      <xdr:nvSpPr>
        <xdr:cNvPr id="889" name="n_4mainValue【公民館】&#10;一人当たり面積">
          <a:extLst>
            <a:ext uri="{FF2B5EF4-FFF2-40B4-BE49-F238E27FC236}">
              <a16:creationId xmlns:a16="http://schemas.microsoft.com/office/drawing/2014/main" id="{CE835CD4-4A13-4E23-A68D-3F6CD4415CC1}"/>
            </a:ext>
          </a:extLst>
        </xdr:cNvPr>
        <xdr:cNvSpPr txBox="1"/>
      </xdr:nvSpPr>
      <xdr:spPr>
        <a:xfrm>
          <a:off x="17507027" y="16660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90" name="正方形/長方形 889">
          <a:extLst>
            <a:ext uri="{FF2B5EF4-FFF2-40B4-BE49-F238E27FC236}">
              <a16:creationId xmlns:a16="http://schemas.microsoft.com/office/drawing/2014/main" id="{F972B67C-6993-4CBA-9C9B-31E460B0871F}"/>
            </a:ext>
          </a:extLst>
        </xdr:cNvPr>
        <xdr:cNvSpPr/>
      </xdr:nvSpPr>
      <xdr:spPr>
        <a:xfrm>
          <a:off x="723900" y="18354675"/>
          <a:ext cx="21145500" cy="18002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91" name="正方形/長方形 890">
          <a:extLst>
            <a:ext uri="{FF2B5EF4-FFF2-40B4-BE49-F238E27FC236}">
              <a16:creationId xmlns:a16="http://schemas.microsoft.com/office/drawing/2014/main" id="{D7C02B4B-DF4B-49A3-8F60-303D18A45DD9}"/>
            </a:ext>
          </a:extLst>
        </xdr:cNvPr>
        <xdr:cNvSpPr/>
      </xdr:nvSpPr>
      <xdr:spPr>
        <a:xfrm>
          <a:off x="723900" y="18422937"/>
          <a:ext cx="36576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92" name="テキスト ボックス 891">
          <a:extLst>
            <a:ext uri="{FF2B5EF4-FFF2-40B4-BE49-F238E27FC236}">
              <a16:creationId xmlns:a16="http://schemas.microsoft.com/office/drawing/2014/main" id="{5815FA54-8AFD-48F1-8993-1BA642BD6226}"/>
            </a:ext>
          </a:extLst>
        </xdr:cNvPr>
        <xdr:cNvSpPr txBox="1"/>
      </xdr:nvSpPr>
      <xdr:spPr>
        <a:xfrm>
          <a:off x="800100" y="18657887"/>
          <a:ext cx="20985162" cy="14097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年度未整備</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70407CA-324C-4D3A-B465-C30F34DED190}"/>
            </a:ext>
          </a:extLst>
        </xdr:cNvPr>
        <xdr:cNvSpPr/>
      </xdr:nvSpPr>
      <xdr:spPr>
        <a:xfrm>
          <a:off x="611187" y="131762"/>
          <a:ext cx="12057063" cy="59213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E73C186-E51C-4BB0-9AEE-B5BC014F99A6}"/>
            </a:ext>
          </a:extLst>
        </xdr:cNvPr>
        <xdr:cNvSpPr/>
      </xdr:nvSpPr>
      <xdr:spPr>
        <a:xfrm>
          <a:off x="18097500" y="180975"/>
          <a:ext cx="3771900" cy="534987"/>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C793DA6-4BF1-4ECF-9CFF-82D277BE5A0C}"/>
            </a:ext>
          </a:extLst>
        </xdr:cNvPr>
        <xdr:cNvSpPr/>
      </xdr:nvSpPr>
      <xdr:spPr>
        <a:xfrm>
          <a:off x="18116550" y="211137"/>
          <a:ext cx="3732212" cy="474663"/>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49A305E-277D-4E88-97F9-435F10DC08D7}"/>
            </a:ext>
          </a:extLst>
        </xdr:cNvPr>
        <xdr:cNvSpPr/>
      </xdr:nvSpPr>
      <xdr:spPr>
        <a:xfrm>
          <a:off x="18146712" y="236537"/>
          <a:ext cx="3665538" cy="411163"/>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福井県小浜市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921FBDF-7A81-4F8F-8FB8-3AE22BAD2FDC}"/>
            </a:ext>
          </a:extLst>
        </xdr:cNvPr>
        <xdr:cNvSpPr/>
      </xdr:nvSpPr>
      <xdr:spPr>
        <a:xfrm>
          <a:off x="15451137" y="180975"/>
          <a:ext cx="2522538" cy="534987"/>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EDBF46C-6610-4AF9-BC29-FB9A67C2E19C}"/>
            </a:ext>
          </a:extLst>
        </xdr:cNvPr>
        <xdr:cNvSpPr/>
      </xdr:nvSpPr>
      <xdr:spPr>
        <a:xfrm>
          <a:off x="15476537" y="211137"/>
          <a:ext cx="2478088" cy="474663"/>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54D5087-BCCD-49ED-A509-B20C7F3A45EE}"/>
            </a:ext>
          </a:extLst>
        </xdr:cNvPr>
        <xdr:cNvSpPr/>
      </xdr:nvSpPr>
      <xdr:spPr>
        <a:xfrm>
          <a:off x="15497175" y="236537"/>
          <a:ext cx="2430462"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2D5C9AF-195B-42AA-BBCF-9619E9064924}"/>
            </a:ext>
          </a:extLst>
        </xdr:cNvPr>
        <xdr:cNvSpPr/>
      </xdr:nvSpPr>
      <xdr:spPr>
        <a:xfrm>
          <a:off x="723900" y="846137"/>
          <a:ext cx="9591675" cy="1677988"/>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A5B5DEE-E335-4A5B-B4E1-D874D6CAF2EF}"/>
            </a:ext>
          </a:extLst>
        </xdr:cNvPr>
        <xdr:cNvSpPr/>
      </xdr:nvSpPr>
      <xdr:spPr>
        <a:xfrm>
          <a:off x="855662" y="877887"/>
          <a:ext cx="1316038"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25F4138-4DA6-4BC5-B2D7-E6300E5F62B3}"/>
            </a:ext>
          </a:extLst>
        </xdr:cNvPr>
        <xdr:cNvSpPr/>
      </xdr:nvSpPr>
      <xdr:spPr>
        <a:xfrm>
          <a:off x="2122487" y="877887"/>
          <a:ext cx="126682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27,644
27,131
233.11
18,246,246
17,583,693
623,635
9,536,970
13,661,914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1E7879C-7807-4F6A-90AC-5E93ED22B305}"/>
            </a:ext>
          </a:extLst>
        </xdr:cNvPr>
        <xdr:cNvSpPr/>
      </xdr:nvSpPr>
      <xdr:spPr>
        <a:xfrm>
          <a:off x="3389312" y="877887"/>
          <a:ext cx="14478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E7BD483-3246-4E2A-914C-723025BB3498}"/>
            </a:ext>
          </a:extLst>
        </xdr:cNvPr>
        <xdr:cNvSpPr/>
      </xdr:nvSpPr>
      <xdr:spPr>
        <a:xfrm>
          <a:off x="4837112" y="896937"/>
          <a:ext cx="1927225" cy="882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2D23C75-105A-498C-9818-299C401784A1}"/>
            </a:ext>
          </a:extLst>
        </xdr:cNvPr>
        <xdr:cNvSpPr/>
      </xdr:nvSpPr>
      <xdr:spPr>
        <a:xfrm>
          <a:off x="6764337" y="896937"/>
          <a:ext cx="1198563" cy="882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79.5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83097B1-91C0-4F49-AA2D-329C92CC3DEB}"/>
            </a:ext>
          </a:extLst>
        </xdr:cNvPr>
        <xdr:cNvSpPr/>
      </xdr:nvSpPr>
      <xdr:spPr>
        <a:xfrm>
          <a:off x="8031162" y="904875"/>
          <a:ext cx="606425" cy="8874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05650CC-67AF-42E3-848A-846591E68C08}"/>
            </a:ext>
          </a:extLst>
        </xdr:cNvPr>
        <xdr:cNvSpPr/>
      </xdr:nvSpPr>
      <xdr:spPr>
        <a:xfrm>
          <a:off x="4837112" y="1619250"/>
          <a:ext cx="1927225" cy="6111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28DE694-2064-4FED-80A7-7B67331D1782}"/>
            </a:ext>
          </a:extLst>
        </xdr:cNvPr>
        <xdr:cNvSpPr/>
      </xdr:nvSpPr>
      <xdr:spPr>
        <a:xfrm>
          <a:off x="6827837" y="1619250"/>
          <a:ext cx="3257550" cy="6111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5F4A235-6B78-4EAB-8A1F-677EF512AB87}"/>
            </a:ext>
          </a:extLst>
        </xdr:cNvPr>
        <xdr:cNvSpPr/>
      </xdr:nvSpPr>
      <xdr:spPr>
        <a:xfrm>
          <a:off x="10526712" y="846137"/>
          <a:ext cx="1447800" cy="120332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748435A-3C20-4EBA-9B9D-F08E949626A6}"/>
            </a:ext>
          </a:extLst>
        </xdr:cNvPr>
        <xdr:cNvSpPr/>
      </xdr:nvSpPr>
      <xdr:spPr>
        <a:xfrm>
          <a:off x="10772775" y="904875"/>
          <a:ext cx="1266825"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983537E-FB8D-4F33-B93E-A87E94FF7762}"/>
            </a:ext>
          </a:extLst>
        </xdr:cNvPr>
        <xdr:cNvSpPr/>
      </xdr:nvSpPr>
      <xdr:spPr>
        <a:xfrm>
          <a:off x="10772775" y="1152525"/>
          <a:ext cx="1266825" cy="2492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5220811-4EEA-47F6-9635-08919D2086D1}"/>
            </a:ext>
          </a:extLst>
        </xdr:cNvPr>
        <xdr:cNvSpPr/>
      </xdr:nvSpPr>
      <xdr:spPr>
        <a:xfrm>
          <a:off x="10772775" y="1468437"/>
          <a:ext cx="1389062"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05687B9-9BE6-4ED2-BC03-5A08B64F851D}"/>
            </a:ext>
          </a:extLst>
        </xdr:cNvPr>
        <xdr:cNvCxnSpPr/>
      </xdr:nvCxnSpPr>
      <xdr:spPr>
        <a:xfrm flipH="1">
          <a:off x="10609262" y="989012"/>
          <a:ext cx="2000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20CA6CA-2CB1-4BC8-9286-41213814487C}"/>
            </a:ext>
          </a:extLst>
        </xdr:cNvPr>
        <xdr:cNvSpPr/>
      </xdr:nvSpPr>
      <xdr:spPr>
        <a:xfrm>
          <a:off x="10658475" y="942975"/>
          <a:ext cx="96837"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1153638-8FF4-4832-8597-B44DBA779C10}"/>
            </a:ext>
          </a:extLst>
        </xdr:cNvPr>
        <xdr:cNvSpPr/>
      </xdr:nvSpPr>
      <xdr:spPr>
        <a:xfrm>
          <a:off x="10658475" y="1190625"/>
          <a:ext cx="96837"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0D9CBDB-20A5-4135-8106-C3EEAD779EFA}"/>
            </a:ext>
          </a:extLst>
        </xdr:cNvPr>
        <xdr:cNvCxnSpPr/>
      </xdr:nvCxnSpPr>
      <xdr:spPr>
        <a:xfrm>
          <a:off x="10698162" y="1447800"/>
          <a:ext cx="0" cy="134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7CEEB44-61C2-4C87-B68F-1568E37BA0ED}"/>
            </a:ext>
          </a:extLst>
        </xdr:cNvPr>
        <xdr:cNvCxnSpPr/>
      </xdr:nvCxnSpPr>
      <xdr:spPr>
        <a:xfrm>
          <a:off x="10628312" y="1447800"/>
          <a:ext cx="16192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67FDCE6-AA8B-4B25-A4F9-9CE3614769E2}"/>
            </a:ext>
          </a:extLst>
        </xdr:cNvPr>
        <xdr:cNvCxnSpPr/>
      </xdr:nvCxnSpPr>
      <xdr:spPr>
        <a:xfrm flipV="1">
          <a:off x="10698162" y="1666875"/>
          <a:ext cx="0" cy="134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FB5A1CB-BD47-44F4-BD43-DAECD5FEA2A0}"/>
            </a:ext>
          </a:extLst>
        </xdr:cNvPr>
        <xdr:cNvCxnSpPr/>
      </xdr:nvCxnSpPr>
      <xdr:spPr>
        <a:xfrm>
          <a:off x="10628312" y="1800225"/>
          <a:ext cx="16192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4172ED8-7FA5-41C8-BFCA-4AF7675D5C0A}"/>
            </a:ext>
          </a:extLst>
        </xdr:cNvPr>
        <xdr:cNvSpPr txBox="1"/>
      </xdr:nvSpPr>
      <xdr:spPr>
        <a:xfrm>
          <a:off x="674687" y="2646362"/>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F52DD83-5533-40C4-BD5A-F0CC6CA35F09}"/>
            </a:ext>
          </a:extLst>
        </xdr:cNvPr>
        <xdr:cNvSpPr txBox="1"/>
      </xdr:nvSpPr>
      <xdr:spPr>
        <a:xfrm>
          <a:off x="674687" y="2944812"/>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74794E8-9F31-4A2C-942A-F873C7A92AB0}"/>
            </a:ext>
          </a:extLst>
        </xdr:cNvPr>
        <xdr:cNvSpPr txBox="1"/>
      </xdr:nvSpPr>
      <xdr:spPr>
        <a:xfrm>
          <a:off x="674687" y="3238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D1B65F2-601B-4538-8198-24C6BE070EA0}"/>
            </a:ext>
          </a:extLst>
        </xdr:cNvPr>
        <xdr:cNvSpPr txBox="1"/>
      </xdr:nvSpPr>
      <xdr:spPr>
        <a:xfrm>
          <a:off x="674687" y="3551237"/>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C0F0171-9A3B-4DE1-AEBE-7C230DE0EE25}"/>
            </a:ext>
          </a:extLst>
        </xdr:cNvPr>
        <xdr:cNvSpPr/>
      </xdr:nvSpPr>
      <xdr:spPr>
        <a:xfrm>
          <a:off x="723900" y="3962400"/>
          <a:ext cx="4495800"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4126974-DFD0-4064-850D-05BD39EB30C4}"/>
            </a:ext>
          </a:extLst>
        </xdr:cNvPr>
        <xdr:cNvSpPr/>
      </xdr:nvSpPr>
      <xdr:spPr>
        <a:xfrm>
          <a:off x="855662" y="4589462"/>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8085E17-2AD7-46C2-B43F-04D954CE734D}"/>
            </a:ext>
          </a:extLst>
        </xdr:cNvPr>
        <xdr:cNvSpPr/>
      </xdr:nvSpPr>
      <xdr:spPr>
        <a:xfrm>
          <a:off x="855662" y="47831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2C4AC46-C4E0-4C7A-ADBD-93F5429EFA8E}"/>
            </a:ext>
          </a:extLst>
        </xdr:cNvPr>
        <xdr:cNvSpPr/>
      </xdr:nvSpPr>
      <xdr:spPr>
        <a:xfrm>
          <a:off x="1809750" y="4589462"/>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369CAFB-EF8A-4F4F-96E9-705B6AFFFF6F}"/>
            </a:ext>
          </a:extLst>
        </xdr:cNvPr>
        <xdr:cNvSpPr/>
      </xdr:nvSpPr>
      <xdr:spPr>
        <a:xfrm>
          <a:off x="1809750" y="47831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71B3824-B824-4320-95A8-E01A66D2189D}"/>
            </a:ext>
          </a:extLst>
        </xdr:cNvPr>
        <xdr:cNvSpPr/>
      </xdr:nvSpPr>
      <xdr:spPr>
        <a:xfrm>
          <a:off x="2895600" y="4589462"/>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702AA67-1825-4C68-8E94-55CF181A2AB7}"/>
            </a:ext>
          </a:extLst>
        </xdr:cNvPr>
        <xdr:cNvSpPr/>
      </xdr:nvSpPr>
      <xdr:spPr>
        <a:xfrm>
          <a:off x="2895600" y="47831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6E29F13-A4EB-441A-80DF-DF14953FFA77}"/>
            </a:ext>
          </a:extLst>
        </xdr:cNvPr>
        <xdr:cNvSpPr/>
      </xdr:nvSpPr>
      <xdr:spPr>
        <a:xfrm>
          <a:off x="723900" y="5038725"/>
          <a:ext cx="44958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2C5085D-7425-49D7-88ED-04EE8BB983C3}"/>
            </a:ext>
          </a:extLst>
        </xdr:cNvPr>
        <xdr:cNvSpPr txBox="1"/>
      </xdr:nvSpPr>
      <xdr:spPr>
        <a:xfrm>
          <a:off x="695325" y="48577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4E068C8-3A7F-4AD4-B567-FD9D1015A7DD}"/>
            </a:ext>
          </a:extLst>
        </xdr:cNvPr>
        <xdr:cNvCxnSpPr/>
      </xdr:nvCxnSpPr>
      <xdr:spPr>
        <a:xfrm>
          <a:off x="723900" y="72009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F914B4F-6598-4D28-AA52-FF03B8E6C5DA}"/>
            </a:ext>
          </a:extLst>
        </xdr:cNvPr>
        <xdr:cNvSpPr txBox="1"/>
      </xdr:nvSpPr>
      <xdr:spPr>
        <a:xfrm>
          <a:off x="285296" y="70682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E417F91-305B-4E40-A595-F967350F35DE}"/>
            </a:ext>
          </a:extLst>
        </xdr:cNvPr>
        <xdr:cNvCxnSpPr/>
      </xdr:nvCxnSpPr>
      <xdr:spPr>
        <a:xfrm>
          <a:off x="723900" y="689814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38C68C0-43E9-4846-9E6A-7F6C350E0AF3}"/>
            </a:ext>
          </a:extLst>
        </xdr:cNvPr>
        <xdr:cNvSpPr txBox="1"/>
      </xdr:nvSpPr>
      <xdr:spPr>
        <a:xfrm>
          <a:off x="285296" y="67606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F271223-C541-4CC9-8F43-F65DBD6DCF6D}"/>
            </a:ext>
          </a:extLst>
        </xdr:cNvPr>
        <xdr:cNvCxnSpPr/>
      </xdr:nvCxnSpPr>
      <xdr:spPr>
        <a:xfrm>
          <a:off x="723900" y="6590619"/>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FC7EAFA-E5EE-42C1-B6C1-3D07ABB82C8C}"/>
            </a:ext>
          </a:extLst>
        </xdr:cNvPr>
        <xdr:cNvSpPr txBox="1"/>
      </xdr:nvSpPr>
      <xdr:spPr>
        <a:xfrm>
          <a:off x="354178" y="645792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1E59AB1-18A0-4BA9-9797-48055F30B32E}"/>
            </a:ext>
          </a:extLst>
        </xdr:cNvPr>
        <xdr:cNvCxnSpPr/>
      </xdr:nvCxnSpPr>
      <xdr:spPr>
        <a:xfrm>
          <a:off x="723900" y="627833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B32288F-D9B8-4B26-8342-4E2D656649A9}"/>
            </a:ext>
          </a:extLst>
        </xdr:cNvPr>
        <xdr:cNvSpPr txBox="1"/>
      </xdr:nvSpPr>
      <xdr:spPr>
        <a:xfrm>
          <a:off x="354178" y="61456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96B256A-391E-475B-901E-EAC8C6800D6B}"/>
            </a:ext>
          </a:extLst>
        </xdr:cNvPr>
        <xdr:cNvCxnSpPr/>
      </xdr:nvCxnSpPr>
      <xdr:spPr>
        <a:xfrm>
          <a:off x="723900" y="5970814"/>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564A641-9B22-457C-860D-25E2B7060BEA}"/>
            </a:ext>
          </a:extLst>
        </xdr:cNvPr>
        <xdr:cNvSpPr txBox="1"/>
      </xdr:nvSpPr>
      <xdr:spPr>
        <a:xfrm>
          <a:off x="354178" y="58285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63D43D0-09C2-4BD0-BB6C-126A42D51259}"/>
            </a:ext>
          </a:extLst>
        </xdr:cNvPr>
        <xdr:cNvCxnSpPr/>
      </xdr:nvCxnSpPr>
      <xdr:spPr>
        <a:xfrm>
          <a:off x="723900" y="566805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CC7534A-721D-443F-AE87-D62267F5A8DB}"/>
            </a:ext>
          </a:extLst>
        </xdr:cNvPr>
        <xdr:cNvSpPr txBox="1"/>
      </xdr:nvSpPr>
      <xdr:spPr>
        <a:xfrm>
          <a:off x="354178" y="55258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D785D37-450A-4903-A18D-A9419DA07525}"/>
            </a:ext>
          </a:extLst>
        </xdr:cNvPr>
        <xdr:cNvCxnSpPr/>
      </xdr:nvCxnSpPr>
      <xdr:spPr>
        <a:xfrm>
          <a:off x="723900" y="5351009"/>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B39C40F-13F1-4803-8895-EEE0146EB333}"/>
            </a:ext>
          </a:extLst>
        </xdr:cNvPr>
        <xdr:cNvSpPr txBox="1"/>
      </xdr:nvSpPr>
      <xdr:spPr>
        <a:xfrm>
          <a:off x="408773" y="5218311"/>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68DF950-5922-4D12-8391-26D8A8A41F7D}"/>
            </a:ext>
          </a:extLst>
        </xdr:cNvPr>
        <xdr:cNvCxnSpPr/>
      </xdr:nvCxnSpPr>
      <xdr:spPr>
        <a:xfrm>
          <a:off x="723900" y="50387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B32038E9-3040-4EE9-A298-318CABAA5FF0}"/>
            </a:ext>
          </a:extLst>
        </xdr:cNvPr>
        <xdr:cNvSpPr/>
      </xdr:nvSpPr>
      <xdr:spPr>
        <a:xfrm>
          <a:off x="723900" y="5038725"/>
          <a:ext cx="44958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103958</xdr:rowOff>
    </xdr:from>
    <xdr:to>
      <xdr:col>24</xdr:col>
      <xdr:colOff>62865</xdr:colOff>
      <xdr:row>42</xdr:row>
      <xdr:rowOff>77833</xdr:rowOff>
    </xdr:to>
    <xdr:cxnSp macro="">
      <xdr:nvCxnSpPr>
        <xdr:cNvPr id="58" name="直線コネクタ 57">
          <a:extLst>
            <a:ext uri="{FF2B5EF4-FFF2-40B4-BE49-F238E27FC236}">
              <a16:creationId xmlns:a16="http://schemas.microsoft.com/office/drawing/2014/main" id="{36A8CA40-CCF3-4077-85AD-8DC5A2506F17}"/>
            </a:ext>
          </a:extLst>
        </xdr:cNvPr>
        <xdr:cNvCxnSpPr/>
      </xdr:nvCxnSpPr>
      <xdr:spPr>
        <a:xfrm flipV="1">
          <a:off x="4411027" y="5447483"/>
          <a:ext cx="0" cy="1431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81660</xdr:rowOff>
    </xdr:from>
    <xdr:ext cx="405111" cy="259045"/>
    <xdr:sp macro="" textlink="">
      <xdr:nvSpPr>
        <xdr:cNvPr id="59" name="【図書館】&#10;有形固定資産減価償却率最小値テキスト">
          <a:extLst>
            <a:ext uri="{FF2B5EF4-FFF2-40B4-BE49-F238E27FC236}">
              <a16:creationId xmlns:a16="http://schemas.microsoft.com/office/drawing/2014/main" id="{B1E39106-CB3A-4522-B5C3-14F94B9EA820}"/>
            </a:ext>
          </a:extLst>
        </xdr:cNvPr>
        <xdr:cNvSpPr txBox="1"/>
      </xdr:nvSpPr>
      <xdr:spPr>
        <a:xfrm>
          <a:off x="4449762" y="6887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77833</xdr:rowOff>
    </xdr:from>
    <xdr:to>
      <xdr:col>24</xdr:col>
      <xdr:colOff>152400</xdr:colOff>
      <xdr:row>42</xdr:row>
      <xdr:rowOff>77833</xdr:rowOff>
    </xdr:to>
    <xdr:cxnSp macro="">
      <xdr:nvCxnSpPr>
        <xdr:cNvPr id="60" name="直線コネクタ 59">
          <a:extLst>
            <a:ext uri="{FF2B5EF4-FFF2-40B4-BE49-F238E27FC236}">
              <a16:creationId xmlns:a16="http://schemas.microsoft.com/office/drawing/2014/main" id="{FD7C663A-DD9F-4345-BE9A-DA32D8A17530}"/>
            </a:ext>
          </a:extLst>
        </xdr:cNvPr>
        <xdr:cNvCxnSpPr/>
      </xdr:nvCxnSpPr>
      <xdr:spPr>
        <a:xfrm>
          <a:off x="4332287" y="6878683"/>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50635</xdr:rowOff>
    </xdr:from>
    <xdr:ext cx="340478" cy="259045"/>
    <xdr:sp macro="" textlink="">
      <xdr:nvSpPr>
        <xdr:cNvPr id="61" name="【図書館】&#10;有形固定資産減価償却率最大値テキスト">
          <a:extLst>
            <a:ext uri="{FF2B5EF4-FFF2-40B4-BE49-F238E27FC236}">
              <a16:creationId xmlns:a16="http://schemas.microsoft.com/office/drawing/2014/main" id="{B0C93C5A-2B74-4A53-B81F-E0357126B4DB}"/>
            </a:ext>
          </a:extLst>
        </xdr:cNvPr>
        <xdr:cNvSpPr txBox="1"/>
      </xdr:nvSpPr>
      <xdr:spPr>
        <a:xfrm>
          <a:off x="4449762" y="5236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103958</xdr:rowOff>
    </xdr:from>
    <xdr:to>
      <xdr:col>24</xdr:col>
      <xdr:colOff>152400</xdr:colOff>
      <xdr:row>33</xdr:row>
      <xdr:rowOff>103958</xdr:rowOff>
    </xdr:to>
    <xdr:cxnSp macro="">
      <xdr:nvCxnSpPr>
        <xdr:cNvPr id="62" name="直線コネクタ 61">
          <a:extLst>
            <a:ext uri="{FF2B5EF4-FFF2-40B4-BE49-F238E27FC236}">
              <a16:creationId xmlns:a16="http://schemas.microsoft.com/office/drawing/2014/main" id="{7133BEAD-B17C-42A9-B31E-7D0EEA6E719C}"/>
            </a:ext>
          </a:extLst>
        </xdr:cNvPr>
        <xdr:cNvCxnSpPr/>
      </xdr:nvCxnSpPr>
      <xdr:spPr>
        <a:xfrm>
          <a:off x="4332287" y="5447483"/>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121393</xdr:rowOff>
    </xdr:from>
    <xdr:ext cx="405111" cy="259045"/>
    <xdr:sp macro="" textlink="">
      <xdr:nvSpPr>
        <xdr:cNvPr id="63" name="【図書館】&#10;有形固定資産減価償却率平均値テキスト">
          <a:extLst>
            <a:ext uri="{FF2B5EF4-FFF2-40B4-BE49-F238E27FC236}">
              <a16:creationId xmlns:a16="http://schemas.microsoft.com/office/drawing/2014/main" id="{ABB45D84-E4E6-4CAC-B150-723C6A7A0A61}"/>
            </a:ext>
          </a:extLst>
        </xdr:cNvPr>
        <xdr:cNvSpPr txBox="1"/>
      </xdr:nvSpPr>
      <xdr:spPr>
        <a:xfrm>
          <a:off x="4449762" y="61173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64" name="フローチャート: 判断 63">
          <a:extLst>
            <a:ext uri="{FF2B5EF4-FFF2-40B4-BE49-F238E27FC236}">
              <a16:creationId xmlns:a16="http://schemas.microsoft.com/office/drawing/2014/main" id="{7D39E854-6684-4483-84C1-1DFB6ECBE076}"/>
            </a:ext>
          </a:extLst>
        </xdr:cNvPr>
        <xdr:cNvSpPr/>
      </xdr:nvSpPr>
      <xdr:spPr>
        <a:xfrm>
          <a:off x="4360862" y="6134191"/>
          <a:ext cx="96838"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118473</xdr:rowOff>
    </xdr:from>
    <xdr:to>
      <xdr:col>20</xdr:col>
      <xdr:colOff>38100</xdr:colOff>
      <xdr:row>38</xdr:row>
      <xdr:rowOff>48623</xdr:rowOff>
    </xdr:to>
    <xdr:sp macro="" textlink="">
      <xdr:nvSpPr>
        <xdr:cNvPr id="65" name="フローチャート: 判断 64">
          <a:extLst>
            <a:ext uri="{FF2B5EF4-FFF2-40B4-BE49-F238E27FC236}">
              <a16:creationId xmlns:a16="http://schemas.microsoft.com/office/drawing/2014/main" id="{92F6F3A1-C671-4C3C-A30A-6345AC5C3A61}"/>
            </a:ext>
          </a:extLst>
        </xdr:cNvPr>
        <xdr:cNvSpPr/>
      </xdr:nvSpPr>
      <xdr:spPr>
        <a:xfrm>
          <a:off x="3570287" y="6114460"/>
          <a:ext cx="87313"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169091</xdr:rowOff>
    </xdr:from>
    <xdr:to>
      <xdr:col>15</xdr:col>
      <xdr:colOff>101600</xdr:colOff>
      <xdr:row>38</xdr:row>
      <xdr:rowOff>99241</xdr:rowOff>
    </xdr:to>
    <xdr:sp macro="" textlink="">
      <xdr:nvSpPr>
        <xdr:cNvPr id="66" name="フローチャート: 判断 65">
          <a:extLst>
            <a:ext uri="{FF2B5EF4-FFF2-40B4-BE49-F238E27FC236}">
              <a16:creationId xmlns:a16="http://schemas.microsoft.com/office/drawing/2014/main" id="{E7C3176A-9ABB-4EC1-830E-B39BA5B6A60C}"/>
            </a:ext>
          </a:extLst>
        </xdr:cNvPr>
        <xdr:cNvSpPr/>
      </xdr:nvSpPr>
      <xdr:spPr>
        <a:xfrm>
          <a:off x="2714625" y="6150791"/>
          <a:ext cx="106362"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a:extLst>
            <a:ext uri="{FF2B5EF4-FFF2-40B4-BE49-F238E27FC236}">
              <a16:creationId xmlns:a16="http://schemas.microsoft.com/office/drawing/2014/main" id="{05A1DD55-DCAB-44A6-9379-71C5DE8B6926}"/>
            </a:ext>
          </a:extLst>
        </xdr:cNvPr>
        <xdr:cNvSpPr/>
      </xdr:nvSpPr>
      <xdr:spPr>
        <a:xfrm>
          <a:off x="1878012" y="6201410"/>
          <a:ext cx="101600"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85816</xdr:rowOff>
    </xdr:from>
    <xdr:to>
      <xdr:col>6</xdr:col>
      <xdr:colOff>38100</xdr:colOff>
      <xdr:row>40</xdr:row>
      <xdr:rowOff>15966</xdr:rowOff>
    </xdr:to>
    <xdr:sp macro="" textlink="">
      <xdr:nvSpPr>
        <xdr:cNvPr id="68" name="フローチャート: 判断 67">
          <a:extLst>
            <a:ext uri="{FF2B5EF4-FFF2-40B4-BE49-F238E27FC236}">
              <a16:creationId xmlns:a16="http://schemas.microsoft.com/office/drawing/2014/main" id="{4BD2FA8D-21E0-44A0-BC63-7EF853F62995}"/>
            </a:ext>
          </a:extLst>
        </xdr:cNvPr>
        <xdr:cNvSpPr/>
      </xdr:nvSpPr>
      <xdr:spPr>
        <a:xfrm>
          <a:off x="1036637" y="6400891"/>
          <a:ext cx="87313"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3ACB310-71AB-409F-A30B-352D5EF8F338}"/>
            </a:ext>
          </a:extLst>
        </xdr:cNvPr>
        <xdr:cNvSpPr txBox="1"/>
      </xdr:nvSpPr>
      <xdr:spPr>
        <a:xfrm>
          <a:off x="4230687"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24ECF42-D73A-4402-AC93-75FA4BA9F6D9}"/>
            </a:ext>
          </a:extLst>
        </xdr:cNvPr>
        <xdr:cNvSpPr txBox="1"/>
      </xdr:nvSpPr>
      <xdr:spPr>
        <a:xfrm>
          <a:off x="3440112"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122F816-BEC8-4111-8741-B71874729000}"/>
            </a:ext>
          </a:extLst>
        </xdr:cNvPr>
        <xdr:cNvSpPr txBox="1"/>
      </xdr:nvSpPr>
      <xdr:spPr>
        <a:xfrm>
          <a:off x="2589212"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C1C538F-3CBA-478E-9A67-A485DDDD6EC5}"/>
            </a:ext>
          </a:extLst>
        </xdr:cNvPr>
        <xdr:cNvSpPr txBox="1"/>
      </xdr:nvSpPr>
      <xdr:spPr>
        <a:xfrm>
          <a:off x="1743075"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93EF6E00-55EE-418D-B619-9DF08BE5F2E5}"/>
            </a:ext>
          </a:extLst>
        </xdr:cNvPr>
        <xdr:cNvSpPr txBox="1"/>
      </xdr:nvSpPr>
      <xdr:spPr>
        <a:xfrm>
          <a:off x="906462"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79284</xdr:rowOff>
    </xdr:from>
    <xdr:to>
      <xdr:col>20</xdr:col>
      <xdr:colOff>38100</xdr:colOff>
      <xdr:row>39</xdr:row>
      <xdr:rowOff>9434</xdr:rowOff>
    </xdr:to>
    <xdr:sp macro="" textlink="">
      <xdr:nvSpPr>
        <xdr:cNvPr id="74" name="楕円 73">
          <a:extLst>
            <a:ext uri="{FF2B5EF4-FFF2-40B4-BE49-F238E27FC236}">
              <a16:creationId xmlns:a16="http://schemas.microsoft.com/office/drawing/2014/main" id="{A587F33A-A282-476B-BBD8-3F7531860A3E}"/>
            </a:ext>
          </a:extLst>
        </xdr:cNvPr>
        <xdr:cNvSpPr/>
      </xdr:nvSpPr>
      <xdr:spPr>
        <a:xfrm>
          <a:off x="3570287" y="6237196"/>
          <a:ext cx="87313"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61323</xdr:rowOff>
    </xdr:from>
    <xdr:to>
      <xdr:col>15</xdr:col>
      <xdr:colOff>101600</xdr:colOff>
      <xdr:row>38</xdr:row>
      <xdr:rowOff>162923</xdr:rowOff>
    </xdr:to>
    <xdr:sp macro="" textlink="">
      <xdr:nvSpPr>
        <xdr:cNvPr id="75" name="楕円 74">
          <a:extLst>
            <a:ext uri="{FF2B5EF4-FFF2-40B4-BE49-F238E27FC236}">
              <a16:creationId xmlns:a16="http://schemas.microsoft.com/office/drawing/2014/main" id="{BBC67444-9599-429E-B9B2-4866F3C22078}"/>
            </a:ext>
          </a:extLst>
        </xdr:cNvPr>
        <xdr:cNvSpPr/>
      </xdr:nvSpPr>
      <xdr:spPr>
        <a:xfrm>
          <a:off x="2714625" y="6219235"/>
          <a:ext cx="106362"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112123</xdr:rowOff>
    </xdr:from>
    <xdr:to>
      <xdr:col>19</xdr:col>
      <xdr:colOff>177800</xdr:colOff>
      <xdr:row>38</xdr:row>
      <xdr:rowOff>130084</xdr:rowOff>
    </xdr:to>
    <xdr:cxnSp macro="">
      <xdr:nvCxnSpPr>
        <xdr:cNvPr id="76" name="直線コネクタ 75">
          <a:extLst>
            <a:ext uri="{FF2B5EF4-FFF2-40B4-BE49-F238E27FC236}">
              <a16:creationId xmlns:a16="http://schemas.microsoft.com/office/drawing/2014/main" id="{D7D39C72-CBA8-46FB-9A0D-ACC3140779B3}"/>
            </a:ext>
          </a:extLst>
        </xdr:cNvPr>
        <xdr:cNvCxnSpPr/>
      </xdr:nvCxnSpPr>
      <xdr:spPr>
        <a:xfrm>
          <a:off x="2770187" y="6265273"/>
          <a:ext cx="850900" cy="22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25400</xdr:rowOff>
    </xdr:from>
    <xdr:to>
      <xdr:col>10</xdr:col>
      <xdr:colOff>165100</xdr:colOff>
      <xdr:row>38</xdr:row>
      <xdr:rowOff>127000</xdr:rowOff>
    </xdr:to>
    <xdr:sp macro="" textlink="">
      <xdr:nvSpPr>
        <xdr:cNvPr id="77" name="楕円 76">
          <a:extLst>
            <a:ext uri="{FF2B5EF4-FFF2-40B4-BE49-F238E27FC236}">
              <a16:creationId xmlns:a16="http://schemas.microsoft.com/office/drawing/2014/main" id="{FD916DAC-90F6-48E3-87C5-31197FCB807F}"/>
            </a:ext>
          </a:extLst>
        </xdr:cNvPr>
        <xdr:cNvSpPr/>
      </xdr:nvSpPr>
      <xdr:spPr>
        <a:xfrm>
          <a:off x="1878012" y="6183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76200</xdr:rowOff>
    </xdr:from>
    <xdr:to>
      <xdr:col>15</xdr:col>
      <xdr:colOff>50800</xdr:colOff>
      <xdr:row>38</xdr:row>
      <xdr:rowOff>112123</xdr:rowOff>
    </xdr:to>
    <xdr:cxnSp macro="">
      <xdr:nvCxnSpPr>
        <xdr:cNvPr id="78" name="直線コネクタ 77">
          <a:extLst>
            <a:ext uri="{FF2B5EF4-FFF2-40B4-BE49-F238E27FC236}">
              <a16:creationId xmlns:a16="http://schemas.microsoft.com/office/drawing/2014/main" id="{1276666B-1D12-40E0-9F88-C6BCFE27152D}"/>
            </a:ext>
          </a:extLst>
        </xdr:cNvPr>
        <xdr:cNvCxnSpPr/>
      </xdr:nvCxnSpPr>
      <xdr:spPr>
        <a:xfrm>
          <a:off x="1924050" y="6229350"/>
          <a:ext cx="846137"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156028</xdr:rowOff>
    </xdr:from>
    <xdr:to>
      <xdr:col>6</xdr:col>
      <xdr:colOff>38100</xdr:colOff>
      <xdr:row>38</xdr:row>
      <xdr:rowOff>86178</xdr:rowOff>
    </xdr:to>
    <xdr:sp macro="" textlink="">
      <xdr:nvSpPr>
        <xdr:cNvPr id="79" name="楕円 78">
          <a:extLst>
            <a:ext uri="{FF2B5EF4-FFF2-40B4-BE49-F238E27FC236}">
              <a16:creationId xmlns:a16="http://schemas.microsoft.com/office/drawing/2014/main" id="{36CA36B3-7C46-4AA9-88F8-0DC689576297}"/>
            </a:ext>
          </a:extLst>
        </xdr:cNvPr>
        <xdr:cNvSpPr/>
      </xdr:nvSpPr>
      <xdr:spPr>
        <a:xfrm>
          <a:off x="1036637" y="6152015"/>
          <a:ext cx="87313"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35378</xdr:rowOff>
    </xdr:from>
    <xdr:to>
      <xdr:col>10</xdr:col>
      <xdr:colOff>114300</xdr:colOff>
      <xdr:row>38</xdr:row>
      <xdr:rowOff>76200</xdr:rowOff>
    </xdr:to>
    <xdr:cxnSp macro="">
      <xdr:nvCxnSpPr>
        <xdr:cNvPr id="80" name="直線コネクタ 79">
          <a:extLst>
            <a:ext uri="{FF2B5EF4-FFF2-40B4-BE49-F238E27FC236}">
              <a16:creationId xmlns:a16="http://schemas.microsoft.com/office/drawing/2014/main" id="{EF513F9B-401B-49D2-BABE-7ACE565F513F}"/>
            </a:ext>
          </a:extLst>
        </xdr:cNvPr>
        <xdr:cNvCxnSpPr/>
      </xdr:nvCxnSpPr>
      <xdr:spPr>
        <a:xfrm>
          <a:off x="1087437" y="6193290"/>
          <a:ext cx="836613" cy="3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65150</xdr:rowOff>
    </xdr:from>
    <xdr:ext cx="405111" cy="259045"/>
    <xdr:sp macro="" textlink="">
      <xdr:nvSpPr>
        <xdr:cNvPr id="81" name="n_1aveValue【図書館】&#10;有形固定資産減価償却率">
          <a:extLst>
            <a:ext uri="{FF2B5EF4-FFF2-40B4-BE49-F238E27FC236}">
              <a16:creationId xmlns:a16="http://schemas.microsoft.com/office/drawing/2014/main" id="{AC1222A6-5611-4CBE-B6FD-F75C8167FE4C}"/>
            </a:ext>
          </a:extLst>
        </xdr:cNvPr>
        <xdr:cNvSpPr txBox="1"/>
      </xdr:nvSpPr>
      <xdr:spPr>
        <a:xfrm>
          <a:off x="3410594" y="5894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115769</xdr:rowOff>
    </xdr:from>
    <xdr:ext cx="405111" cy="259045"/>
    <xdr:sp macro="" textlink="">
      <xdr:nvSpPr>
        <xdr:cNvPr id="82" name="n_2aveValue【図書館】&#10;有形固定資産減価償却率">
          <a:extLst>
            <a:ext uri="{FF2B5EF4-FFF2-40B4-BE49-F238E27FC236}">
              <a16:creationId xmlns:a16="http://schemas.microsoft.com/office/drawing/2014/main" id="{A3976548-0175-44C0-BEFF-7DC8062C98F0}"/>
            </a:ext>
          </a:extLst>
        </xdr:cNvPr>
        <xdr:cNvSpPr txBox="1"/>
      </xdr:nvSpPr>
      <xdr:spPr>
        <a:xfrm>
          <a:off x="2572394" y="5945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140987</xdr:rowOff>
    </xdr:from>
    <xdr:ext cx="405111" cy="259045"/>
    <xdr:sp macro="" textlink="">
      <xdr:nvSpPr>
        <xdr:cNvPr id="83" name="n_3aveValue【図書館】&#10;有形固定資産減価償却率">
          <a:extLst>
            <a:ext uri="{FF2B5EF4-FFF2-40B4-BE49-F238E27FC236}">
              <a16:creationId xmlns:a16="http://schemas.microsoft.com/office/drawing/2014/main" id="{D2BA8D3C-A36E-44FE-83EC-3D2F53FCA464}"/>
            </a:ext>
          </a:extLst>
        </xdr:cNvPr>
        <xdr:cNvSpPr txBox="1"/>
      </xdr:nvSpPr>
      <xdr:spPr>
        <a:xfrm>
          <a:off x="1735781" y="629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7093</xdr:rowOff>
    </xdr:from>
    <xdr:ext cx="405111" cy="259045"/>
    <xdr:sp macro="" textlink="">
      <xdr:nvSpPr>
        <xdr:cNvPr id="84" name="n_4aveValue【図書館】&#10;有形固定資産減価償却率">
          <a:extLst>
            <a:ext uri="{FF2B5EF4-FFF2-40B4-BE49-F238E27FC236}">
              <a16:creationId xmlns:a16="http://schemas.microsoft.com/office/drawing/2014/main" id="{D77333EE-09B9-444A-83D8-3EF705AE1231}"/>
            </a:ext>
          </a:extLst>
        </xdr:cNvPr>
        <xdr:cNvSpPr txBox="1"/>
      </xdr:nvSpPr>
      <xdr:spPr>
        <a:xfrm>
          <a:off x="894406" y="6488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561</xdr:rowOff>
    </xdr:from>
    <xdr:ext cx="405111" cy="259045"/>
    <xdr:sp macro="" textlink="">
      <xdr:nvSpPr>
        <xdr:cNvPr id="85" name="n_1mainValue【図書館】&#10;有形固定資産減価償却率">
          <a:extLst>
            <a:ext uri="{FF2B5EF4-FFF2-40B4-BE49-F238E27FC236}">
              <a16:creationId xmlns:a16="http://schemas.microsoft.com/office/drawing/2014/main" id="{6C16D249-93FD-46ED-A40A-45D0CE9040CF}"/>
            </a:ext>
          </a:extLst>
        </xdr:cNvPr>
        <xdr:cNvSpPr txBox="1"/>
      </xdr:nvSpPr>
      <xdr:spPr>
        <a:xfrm>
          <a:off x="3410594" y="6315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154050</xdr:rowOff>
    </xdr:from>
    <xdr:ext cx="405111" cy="259045"/>
    <xdr:sp macro="" textlink="">
      <xdr:nvSpPr>
        <xdr:cNvPr id="86" name="n_2mainValue【図書館】&#10;有形固定資産減価償却率">
          <a:extLst>
            <a:ext uri="{FF2B5EF4-FFF2-40B4-BE49-F238E27FC236}">
              <a16:creationId xmlns:a16="http://schemas.microsoft.com/office/drawing/2014/main" id="{649333D5-BB3A-4E0F-AF30-347A25D61072}"/>
            </a:ext>
          </a:extLst>
        </xdr:cNvPr>
        <xdr:cNvSpPr txBox="1"/>
      </xdr:nvSpPr>
      <xdr:spPr>
        <a:xfrm>
          <a:off x="2572394" y="6307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143527</xdr:rowOff>
    </xdr:from>
    <xdr:ext cx="405111" cy="259045"/>
    <xdr:sp macro="" textlink="">
      <xdr:nvSpPr>
        <xdr:cNvPr id="87" name="n_3mainValue【図書館】&#10;有形固定資産減価償却率">
          <a:extLst>
            <a:ext uri="{FF2B5EF4-FFF2-40B4-BE49-F238E27FC236}">
              <a16:creationId xmlns:a16="http://schemas.microsoft.com/office/drawing/2014/main" id="{FC5FB6C0-DBC9-4077-ACEC-A579CD5DB350}"/>
            </a:ext>
          </a:extLst>
        </xdr:cNvPr>
        <xdr:cNvSpPr txBox="1"/>
      </xdr:nvSpPr>
      <xdr:spPr>
        <a:xfrm>
          <a:off x="1735781"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102705</xdr:rowOff>
    </xdr:from>
    <xdr:ext cx="405111" cy="259045"/>
    <xdr:sp macro="" textlink="">
      <xdr:nvSpPr>
        <xdr:cNvPr id="88" name="n_4mainValue【図書館】&#10;有形固定資産減価償却率">
          <a:extLst>
            <a:ext uri="{FF2B5EF4-FFF2-40B4-BE49-F238E27FC236}">
              <a16:creationId xmlns:a16="http://schemas.microsoft.com/office/drawing/2014/main" id="{73E492FB-888C-4CE5-83C1-8F51271DC26D}"/>
            </a:ext>
          </a:extLst>
        </xdr:cNvPr>
        <xdr:cNvSpPr txBox="1"/>
      </xdr:nvSpPr>
      <xdr:spPr>
        <a:xfrm>
          <a:off x="894406" y="5932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7753430B-43DA-4BF5-AA19-5ECE32F7D7AD}"/>
            </a:ext>
          </a:extLst>
        </xdr:cNvPr>
        <xdr:cNvSpPr/>
      </xdr:nvSpPr>
      <xdr:spPr>
        <a:xfrm>
          <a:off x="6284912" y="3962400"/>
          <a:ext cx="4486275"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1081577-FF22-4578-B930-1536D3A4DD01}"/>
            </a:ext>
          </a:extLst>
        </xdr:cNvPr>
        <xdr:cNvSpPr/>
      </xdr:nvSpPr>
      <xdr:spPr>
        <a:xfrm>
          <a:off x="6402387" y="4589462"/>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76C84AB0-0DCF-4AAE-A99B-086174B40653}"/>
            </a:ext>
          </a:extLst>
        </xdr:cNvPr>
        <xdr:cNvSpPr/>
      </xdr:nvSpPr>
      <xdr:spPr>
        <a:xfrm>
          <a:off x="6402387" y="47831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60D634A-AADB-4306-A3A0-A99B21461206}"/>
            </a:ext>
          </a:extLst>
        </xdr:cNvPr>
        <xdr:cNvSpPr/>
      </xdr:nvSpPr>
      <xdr:spPr>
        <a:xfrm>
          <a:off x="7370762" y="4589462"/>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96D51CDB-B4C1-4B6F-BAB7-43204C0AFC6B}"/>
            </a:ext>
          </a:extLst>
        </xdr:cNvPr>
        <xdr:cNvSpPr/>
      </xdr:nvSpPr>
      <xdr:spPr>
        <a:xfrm>
          <a:off x="7370762" y="47831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8BC61752-01CD-4912-B352-BD96F64ECBFF}"/>
            </a:ext>
          </a:extLst>
        </xdr:cNvPr>
        <xdr:cNvSpPr/>
      </xdr:nvSpPr>
      <xdr:spPr>
        <a:xfrm>
          <a:off x="8456612" y="4589462"/>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CE4119E-1A99-4371-B38E-218D68DACCB5}"/>
            </a:ext>
          </a:extLst>
        </xdr:cNvPr>
        <xdr:cNvSpPr/>
      </xdr:nvSpPr>
      <xdr:spPr>
        <a:xfrm>
          <a:off x="8456612" y="47831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9637961D-D2B2-43BC-814C-1B35D1C43EB4}"/>
            </a:ext>
          </a:extLst>
        </xdr:cNvPr>
        <xdr:cNvSpPr/>
      </xdr:nvSpPr>
      <xdr:spPr>
        <a:xfrm>
          <a:off x="6284912" y="5038725"/>
          <a:ext cx="44862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2C8AEC80-0C17-4D30-B473-16527EE46035}"/>
            </a:ext>
          </a:extLst>
        </xdr:cNvPr>
        <xdr:cNvSpPr txBox="1"/>
      </xdr:nvSpPr>
      <xdr:spPr>
        <a:xfrm>
          <a:off x="6246812" y="48577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CD8F2F9E-66EC-4B17-BBDC-7F5C3B06657C}"/>
            </a:ext>
          </a:extLst>
        </xdr:cNvPr>
        <xdr:cNvCxnSpPr/>
      </xdr:nvCxnSpPr>
      <xdr:spPr>
        <a:xfrm>
          <a:off x="6284912" y="72009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FC74C406-3930-4CEF-9134-6B415EB291F5}"/>
            </a:ext>
          </a:extLst>
        </xdr:cNvPr>
        <xdr:cNvCxnSpPr/>
      </xdr:nvCxnSpPr>
      <xdr:spPr>
        <a:xfrm>
          <a:off x="6284912" y="689814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A6A3E50A-40C6-4D63-819F-F93CAD73A492}"/>
            </a:ext>
          </a:extLst>
        </xdr:cNvPr>
        <xdr:cNvSpPr txBox="1"/>
      </xdr:nvSpPr>
      <xdr:spPr>
        <a:xfrm>
          <a:off x="5836783" y="67606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72B4634F-8BA6-46A3-9536-77753D37D85B}"/>
            </a:ext>
          </a:extLst>
        </xdr:cNvPr>
        <xdr:cNvCxnSpPr/>
      </xdr:nvCxnSpPr>
      <xdr:spPr>
        <a:xfrm>
          <a:off x="6284912" y="6590619"/>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2" name="テキスト ボックス 101">
          <a:extLst>
            <a:ext uri="{FF2B5EF4-FFF2-40B4-BE49-F238E27FC236}">
              <a16:creationId xmlns:a16="http://schemas.microsoft.com/office/drawing/2014/main" id="{BB452AEA-DEC5-46FB-A701-9A768777D68F}"/>
            </a:ext>
          </a:extLst>
        </xdr:cNvPr>
        <xdr:cNvSpPr txBox="1"/>
      </xdr:nvSpPr>
      <xdr:spPr>
        <a:xfrm>
          <a:off x="5836783" y="645792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A2F424C5-CF5C-4337-8503-91DB823FE195}"/>
            </a:ext>
          </a:extLst>
        </xdr:cNvPr>
        <xdr:cNvCxnSpPr/>
      </xdr:nvCxnSpPr>
      <xdr:spPr>
        <a:xfrm>
          <a:off x="6284912" y="627833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4" name="テキスト ボックス 103">
          <a:extLst>
            <a:ext uri="{FF2B5EF4-FFF2-40B4-BE49-F238E27FC236}">
              <a16:creationId xmlns:a16="http://schemas.microsoft.com/office/drawing/2014/main" id="{AA849B8E-78EC-4659-A2EC-51DE521D3FF2}"/>
            </a:ext>
          </a:extLst>
        </xdr:cNvPr>
        <xdr:cNvSpPr txBox="1"/>
      </xdr:nvSpPr>
      <xdr:spPr>
        <a:xfrm>
          <a:off x="5836783" y="61456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8C19140A-3C61-4218-A7C4-A8472331F106}"/>
            </a:ext>
          </a:extLst>
        </xdr:cNvPr>
        <xdr:cNvCxnSpPr/>
      </xdr:nvCxnSpPr>
      <xdr:spPr>
        <a:xfrm>
          <a:off x="6284912" y="5970814"/>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6" name="テキスト ボックス 105">
          <a:extLst>
            <a:ext uri="{FF2B5EF4-FFF2-40B4-BE49-F238E27FC236}">
              <a16:creationId xmlns:a16="http://schemas.microsoft.com/office/drawing/2014/main" id="{C2DE5E3A-885D-4CDB-AD72-5D6EAA77EA57}"/>
            </a:ext>
          </a:extLst>
        </xdr:cNvPr>
        <xdr:cNvSpPr txBox="1"/>
      </xdr:nvSpPr>
      <xdr:spPr>
        <a:xfrm>
          <a:off x="5836783" y="58285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824F2601-6A26-4EF9-B736-3185F4CB0C52}"/>
            </a:ext>
          </a:extLst>
        </xdr:cNvPr>
        <xdr:cNvCxnSpPr/>
      </xdr:nvCxnSpPr>
      <xdr:spPr>
        <a:xfrm>
          <a:off x="6284912" y="566805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8" name="テキスト ボックス 107">
          <a:extLst>
            <a:ext uri="{FF2B5EF4-FFF2-40B4-BE49-F238E27FC236}">
              <a16:creationId xmlns:a16="http://schemas.microsoft.com/office/drawing/2014/main" id="{BC6ABA76-F06A-43DC-AF5A-061102EEBDF6}"/>
            </a:ext>
          </a:extLst>
        </xdr:cNvPr>
        <xdr:cNvSpPr txBox="1"/>
      </xdr:nvSpPr>
      <xdr:spPr>
        <a:xfrm>
          <a:off x="5836783" y="55258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FCDD7163-5F56-4019-84F1-9069D9D32B7D}"/>
            </a:ext>
          </a:extLst>
        </xdr:cNvPr>
        <xdr:cNvCxnSpPr/>
      </xdr:nvCxnSpPr>
      <xdr:spPr>
        <a:xfrm>
          <a:off x="6284912" y="5351009"/>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0" name="テキスト ボックス 109">
          <a:extLst>
            <a:ext uri="{FF2B5EF4-FFF2-40B4-BE49-F238E27FC236}">
              <a16:creationId xmlns:a16="http://schemas.microsoft.com/office/drawing/2014/main" id="{91294399-22D7-4E8A-99BD-32AA81C95DB3}"/>
            </a:ext>
          </a:extLst>
        </xdr:cNvPr>
        <xdr:cNvSpPr txBox="1"/>
      </xdr:nvSpPr>
      <xdr:spPr>
        <a:xfrm>
          <a:off x="5836783" y="521831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A0493E1A-64EA-4CE4-9978-DACF301D2D15}"/>
            </a:ext>
          </a:extLst>
        </xdr:cNvPr>
        <xdr:cNvCxnSpPr/>
      </xdr:nvCxnSpPr>
      <xdr:spPr>
        <a:xfrm>
          <a:off x="6284912" y="503872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A117BEFA-A493-469B-935E-CE2D8E1FCBF0}"/>
            </a:ext>
          </a:extLst>
        </xdr:cNvPr>
        <xdr:cNvSpPr txBox="1"/>
      </xdr:nvSpPr>
      <xdr:spPr>
        <a:xfrm>
          <a:off x="5836783" y="4906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48ADC493-141C-434A-8FCD-738933A2BE35}"/>
            </a:ext>
          </a:extLst>
        </xdr:cNvPr>
        <xdr:cNvSpPr/>
      </xdr:nvSpPr>
      <xdr:spPr>
        <a:xfrm>
          <a:off x="6284912" y="5038725"/>
          <a:ext cx="44862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38100</xdr:rowOff>
    </xdr:from>
    <xdr:to>
      <xdr:col>54</xdr:col>
      <xdr:colOff>189865</xdr:colOff>
      <xdr:row>41</xdr:row>
      <xdr:rowOff>166007</xdr:rowOff>
    </xdr:to>
    <xdr:cxnSp macro="">
      <xdr:nvCxnSpPr>
        <xdr:cNvPr id="114" name="直線コネクタ 113">
          <a:extLst>
            <a:ext uri="{FF2B5EF4-FFF2-40B4-BE49-F238E27FC236}">
              <a16:creationId xmlns:a16="http://schemas.microsoft.com/office/drawing/2014/main" id="{7D25F952-F8C5-4A08-ADF6-B47A4877004B}"/>
            </a:ext>
          </a:extLst>
        </xdr:cNvPr>
        <xdr:cNvCxnSpPr/>
      </xdr:nvCxnSpPr>
      <xdr:spPr>
        <a:xfrm flipV="1">
          <a:off x="9952990" y="5543550"/>
          <a:ext cx="0" cy="1256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169834</xdr:rowOff>
    </xdr:from>
    <xdr:ext cx="469744" cy="259045"/>
    <xdr:sp macro="" textlink="">
      <xdr:nvSpPr>
        <xdr:cNvPr id="115" name="【図書館】&#10;一人当たり面積最小値テキスト">
          <a:extLst>
            <a:ext uri="{FF2B5EF4-FFF2-40B4-BE49-F238E27FC236}">
              <a16:creationId xmlns:a16="http://schemas.microsoft.com/office/drawing/2014/main" id="{2207F7F4-EE6C-40A9-AD2A-15467A73F698}"/>
            </a:ext>
          </a:extLst>
        </xdr:cNvPr>
        <xdr:cNvSpPr txBox="1"/>
      </xdr:nvSpPr>
      <xdr:spPr>
        <a:xfrm>
          <a:off x="9991725" y="6799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166007</xdr:rowOff>
    </xdr:from>
    <xdr:to>
      <xdr:col>55</xdr:col>
      <xdr:colOff>88900</xdr:colOff>
      <xdr:row>41</xdr:row>
      <xdr:rowOff>166007</xdr:rowOff>
    </xdr:to>
    <xdr:cxnSp macro="">
      <xdr:nvCxnSpPr>
        <xdr:cNvPr id="116" name="直線コネクタ 115">
          <a:extLst>
            <a:ext uri="{FF2B5EF4-FFF2-40B4-BE49-F238E27FC236}">
              <a16:creationId xmlns:a16="http://schemas.microsoft.com/office/drawing/2014/main" id="{C75BF418-50ED-4D84-9972-30CAA10CBA17}"/>
            </a:ext>
          </a:extLst>
        </xdr:cNvPr>
        <xdr:cNvCxnSpPr/>
      </xdr:nvCxnSpPr>
      <xdr:spPr>
        <a:xfrm>
          <a:off x="9879012" y="6800169"/>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156227</xdr:rowOff>
    </xdr:from>
    <xdr:ext cx="469744" cy="259045"/>
    <xdr:sp macro="" textlink="">
      <xdr:nvSpPr>
        <xdr:cNvPr id="117" name="【図書館】&#10;一人当たり面積最大値テキスト">
          <a:extLst>
            <a:ext uri="{FF2B5EF4-FFF2-40B4-BE49-F238E27FC236}">
              <a16:creationId xmlns:a16="http://schemas.microsoft.com/office/drawing/2014/main" id="{A144FA39-BBCC-46BB-B903-F75737FB8557}"/>
            </a:ext>
          </a:extLst>
        </xdr:cNvPr>
        <xdr:cNvSpPr txBox="1"/>
      </xdr:nvSpPr>
      <xdr:spPr>
        <a:xfrm>
          <a:off x="9991725" y="5342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38100</xdr:rowOff>
    </xdr:from>
    <xdr:to>
      <xdr:col>55</xdr:col>
      <xdr:colOff>88900</xdr:colOff>
      <xdr:row>34</xdr:row>
      <xdr:rowOff>38100</xdr:rowOff>
    </xdr:to>
    <xdr:cxnSp macro="">
      <xdr:nvCxnSpPr>
        <xdr:cNvPr id="118" name="直線コネクタ 117">
          <a:extLst>
            <a:ext uri="{FF2B5EF4-FFF2-40B4-BE49-F238E27FC236}">
              <a16:creationId xmlns:a16="http://schemas.microsoft.com/office/drawing/2014/main" id="{61BB65DF-D635-4605-ACAF-574FD994D513}"/>
            </a:ext>
          </a:extLst>
        </xdr:cNvPr>
        <xdr:cNvCxnSpPr/>
      </xdr:nvCxnSpPr>
      <xdr:spPr>
        <a:xfrm>
          <a:off x="9879012" y="5543550"/>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139899</xdr:rowOff>
    </xdr:from>
    <xdr:ext cx="469744" cy="259045"/>
    <xdr:sp macro="" textlink="">
      <xdr:nvSpPr>
        <xdr:cNvPr id="119" name="【図書館】&#10;一人当たり面積平均値テキスト">
          <a:extLst>
            <a:ext uri="{FF2B5EF4-FFF2-40B4-BE49-F238E27FC236}">
              <a16:creationId xmlns:a16="http://schemas.microsoft.com/office/drawing/2014/main" id="{42C5D3D0-F858-4EA8-BF7C-252DC8F5D684}"/>
            </a:ext>
          </a:extLst>
        </xdr:cNvPr>
        <xdr:cNvSpPr txBox="1"/>
      </xdr:nvSpPr>
      <xdr:spPr>
        <a:xfrm>
          <a:off x="9991725" y="62978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161472</xdr:rowOff>
    </xdr:from>
    <xdr:to>
      <xdr:col>55</xdr:col>
      <xdr:colOff>50800</xdr:colOff>
      <xdr:row>39</xdr:row>
      <xdr:rowOff>91622</xdr:rowOff>
    </xdr:to>
    <xdr:sp macro="" textlink="">
      <xdr:nvSpPr>
        <xdr:cNvPr id="120" name="フローチャート: 判断 119">
          <a:extLst>
            <a:ext uri="{FF2B5EF4-FFF2-40B4-BE49-F238E27FC236}">
              <a16:creationId xmlns:a16="http://schemas.microsoft.com/office/drawing/2014/main" id="{B822BCF7-8AF5-472C-B4BC-FD3060ABB94A}"/>
            </a:ext>
          </a:extLst>
        </xdr:cNvPr>
        <xdr:cNvSpPr/>
      </xdr:nvSpPr>
      <xdr:spPr>
        <a:xfrm>
          <a:off x="9917112" y="6314622"/>
          <a:ext cx="92075"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150585</xdr:rowOff>
    </xdr:from>
    <xdr:to>
      <xdr:col>50</xdr:col>
      <xdr:colOff>165100</xdr:colOff>
      <xdr:row>39</xdr:row>
      <xdr:rowOff>80735</xdr:rowOff>
    </xdr:to>
    <xdr:sp macro="" textlink="">
      <xdr:nvSpPr>
        <xdr:cNvPr id="121" name="フローチャート: 判断 120">
          <a:extLst>
            <a:ext uri="{FF2B5EF4-FFF2-40B4-BE49-F238E27FC236}">
              <a16:creationId xmlns:a16="http://schemas.microsoft.com/office/drawing/2014/main" id="{63326C99-B050-46AC-B7FC-A912BC0767C1}"/>
            </a:ext>
          </a:extLst>
        </xdr:cNvPr>
        <xdr:cNvSpPr/>
      </xdr:nvSpPr>
      <xdr:spPr>
        <a:xfrm>
          <a:off x="9117012" y="6303735"/>
          <a:ext cx="101600"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11793</xdr:rowOff>
    </xdr:from>
    <xdr:to>
      <xdr:col>46</xdr:col>
      <xdr:colOff>38100</xdr:colOff>
      <xdr:row>39</xdr:row>
      <xdr:rowOff>113393</xdr:rowOff>
    </xdr:to>
    <xdr:sp macro="" textlink="">
      <xdr:nvSpPr>
        <xdr:cNvPr id="122" name="フローチャート: 判断 121">
          <a:extLst>
            <a:ext uri="{FF2B5EF4-FFF2-40B4-BE49-F238E27FC236}">
              <a16:creationId xmlns:a16="http://schemas.microsoft.com/office/drawing/2014/main" id="{C6C19F3D-0CF6-4E47-868B-74519BC880E1}"/>
            </a:ext>
          </a:extLst>
        </xdr:cNvPr>
        <xdr:cNvSpPr/>
      </xdr:nvSpPr>
      <xdr:spPr>
        <a:xfrm>
          <a:off x="8275637" y="6326868"/>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22678</xdr:rowOff>
    </xdr:from>
    <xdr:to>
      <xdr:col>41</xdr:col>
      <xdr:colOff>101600</xdr:colOff>
      <xdr:row>39</xdr:row>
      <xdr:rowOff>124278</xdr:rowOff>
    </xdr:to>
    <xdr:sp macro="" textlink="">
      <xdr:nvSpPr>
        <xdr:cNvPr id="123" name="フローチャート: 判断 122">
          <a:extLst>
            <a:ext uri="{FF2B5EF4-FFF2-40B4-BE49-F238E27FC236}">
              <a16:creationId xmlns:a16="http://schemas.microsoft.com/office/drawing/2014/main" id="{6A379522-E3AE-4BC7-B9AE-9DE40725E436}"/>
            </a:ext>
          </a:extLst>
        </xdr:cNvPr>
        <xdr:cNvSpPr/>
      </xdr:nvSpPr>
      <xdr:spPr>
        <a:xfrm>
          <a:off x="7419975" y="6342515"/>
          <a:ext cx="106362"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55335</xdr:rowOff>
    </xdr:from>
    <xdr:to>
      <xdr:col>36</xdr:col>
      <xdr:colOff>165100</xdr:colOff>
      <xdr:row>39</xdr:row>
      <xdr:rowOff>156935</xdr:rowOff>
    </xdr:to>
    <xdr:sp macro="" textlink="">
      <xdr:nvSpPr>
        <xdr:cNvPr id="124" name="フローチャート: 判断 123">
          <a:extLst>
            <a:ext uri="{FF2B5EF4-FFF2-40B4-BE49-F238E27FC236}">
              <a16:creationId xmlns:a16="http://schemas.microsoft.com/office/drawing/2014/main" id="{E6102D73-3FB5-4842-9CE6-8DE5182263FD}"/>
            </a:ext>
          </a:extLst>
        </xdr:cNvPr>
        <xdr:cNvSpPr/>
      </xdr:nvSpPr>
      <xdr:spPr>
        <a:xfrm>
          <a:off x="6583362" y="6370410"/>
          <a:ext cx="101600"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9321519-82F4-4125-996C-EB8D95979E92}"/>
            </a:ext>
          </a:extLst>
        </xdr:cNvPr>
        <xdr:cNvSpPr txBox="1"/>
      </xdr:nvSpPr>
      <xdr:spPr>
        <a:xfrm>
          <a:off x="9772650"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CA971A1-2D12-4CDC-BFC6-F990AD867919}"/>
            </a:ext>
          </a:extLst>
        </xdr:cNvPr>
        <xdr:cNvSpPr txBox="1"/>
      </xdr:nvSpPr>
      <xdr:spPr>
        <a:xfrm>
          <a:off x="8982075"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1EA1149-7661-4947-9BA3-D1C1BC71A50C}"/>
            </a:ext>
          </a:extLst>
        </xdr:cNvPr>
        <xdr:cNvSpPr txBox="1"/>
      </xdr:nvSpPr>
      <xdr:spPr>
        <a:xfrm>
          <a:off x="8145462"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DCEE83C-5430-47C8-9C22-B63C4281E8E7}"/>
            </a:ext>
          </a:extLst>
        </xdr:cNvPr>
        <xdr:cNvSpPr txBox="1"/>
      </xdr:nvSpPr>
      <xdr:spPr>
        <a:xfrm>
          <a:off x="7294562"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12ED740-24F2-49FF-AA5D-61F1F08A988B}"/>
            </a:ext>
          </a:extLst>
        </xdr:cNvPr>
        <xdr:cNvSpPr txBox="1"/>
      </xdr:nvSpPr>
      <xdr:spPr>
        <a:xfrm>
          <a:off x="6448425"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47172</xdr:rowOff>
    </xdr:from>
    <xdr:to>
      <xdr:col>50</xdr:col>
      <xdr:colOff>165100</xdr:colOff>
      <xdr:row>36</xdr:row>
      <xdr:rowOff>148772</xdr:rowOff>
    </xdr:to>
    <xdr:sp macro="" textlink="">
      <xdr:nvSpPr>
        <xdr:cNvPr id="130" name="楕円 129">
          <a:extLst>
            <a:ext uri="{FF2B5EF4-FFF2-40B4-BE49-F238E27FC236}">
              <a16:creationId xmlns:a16="http://schemas.microsoft.com/office/drawing/2014/main" id="{2E57DA99-C735-4919-B1FA-FB8B2ED29242}"/>
            </a:ext>
          </a:extLst>
        </xdr:cNvPr>
        <xdr:cNvSpPr/>
      </xdr:nvSpPr>
      <xdr:spPr>
        <a:xfrm>
          <a:off x="9117012" y="5876472"/>
          <a:ext cx="101600"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36</xdr:row>
      <xdr:rowOff>58057</xdr:rowOff>
    </xdr:from>
    <xdr:to>
      <xdr:col>46</xdr:col>
      <xdr:colOff>38100</xdr:colOff>
      <xdr:row>36</xdr:row>
      <xdr:rowOff>159657</xdr:rowOff>
    </xdr:to>
    <xdr:sp macro="" textlink="">
      <xdr:nvSpPr>
        <xdr:cNvPr id="131" name="楕円 130">
          <a:extLst>
            <a:ext uri="{FF2B5EF4-FFF2-40B4-BE49-F238E27FC236}">
              <a16:creationId xmlns:a16="http://schemas.microsoft.com/office/drawing/2014/main" id="{AFE76946-7AF9-4FB3-AFB0-F3EBE0452BAB}"/>
            </a:ext>
          </a:extLst>
        </xdr:cNvPr>
        <xdr:cNvSpPr/>
      </xdr:nvSpPr>
      <xdr:spPr>
        <a:xfrm>
          <a:off x="8275637" y="5887357"/>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97972</xdr:rowOff>
    </xdr:from>
    <xdr:to>
      <xdr:col>50</xdr:col>
      <xdr:colOff>114300</xdr:colOff>
      <xdr:row>36</xdr:row>
      <xdr:rowOff>108857</xdr:rowOff>
    </xdr:to>
    <xdr:cxnSp macro="">
      <xdr:nvCxnSpPr>
        <xdr:cNvPr id="132" name="直線コネクタ 131">
          <a:extLst>
            <a:ext uri="{FF2B5EF4-FFF2-40B4-BE49-F238E27FC236}">
              <a16:creationId xmlns:a16="http://schemas.microsoft.com/office/drawing/2014/main" id="{4540E8F2-6E94-4031-B709-BAC80F83A0AD}"/>
            </a:ext>
          </a:extLst>
        </xdr:cNvPr>
        <xdr:cNvCxnSpPr/>
      </xdr:nvCxnSpPr>
      <xdr:spPr>
        <a:xfrm flipV="1">
          <a:off x="8326437" y="5932034"/>
          <a:ext cx="836613"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68943</xdr:rowOff>
    </xdr:from>
    <xdr:to>
      <xdr:col>41</xdr:col>
      <xdr:colOff>101600</xdr:colOff>
      <xdr:row>36</xdr:row>
      <xdr:rowOff>170543</xdr:rowOff>
    </xdr:to>
    <xdr:sp macro="" textlink="">
      <xdr:nvSpPr>
        <xdr:cNvPr id="133" name="楕円 132">
          <a:extLst>
            <a:ext uri="{FF2B5EF4-FFF2-40B4-BE49-F238E27FC236}">
              <a16:creationId xmlns:a16="http://schemas.microsoft.com/office/drawing/2014/main" id="{400C583D-05CB-492D-828D-690A40076F32}"/>
            </a:ext>
          </a:extLst>
        </xdr:cNvPr>
        <xdr:cNvSpPr/>
      </xdr:nvSpPr>
      <xdr:spPr>
        <a:xfrm>
          <a:off x="7419975" y="5898243"/>
          <a:ext cx="10636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108857</xdr:rowOff>
    </xdr:from>
    <xdr:to>
      <xdr:col>45</xdr:col>
      <xdr:colOff>177800</xdr:colOff>
      <xdr:row>36</xdr:row>
      <xdr:rowOff>119743</xdr:rowOff>
    </xdr:to>
    <xdr:cxnSp macro="">
      <xdr:nvCxnSpPr>
        <xdr:cNvPr id="134" name="直線コネクタ 133">
          <a:extLst>
            <a:ext uri="{FF2B5EF4-FFF2-40B4-BE49-F238E27FC236}">
              <a16:creationId xmlns:a16="http://schemas.microsoft.com/office/drawing/2014/main" id="{21CB3244-B686-45CC-91AD-CC4D0B7A3E0F}"/>
            </a:ext>
          </a:extLst>
        </xdr:cNvPr>
        <xdr:cNvCxnSpPr/>
      </xdr:nvCxnSpPr>
      <xdr:spPr>
        <a:xfrm flipV="1">
          <a:off x="7475537" y="5942919"/>
          <a:ext cx="8509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79828</xdr:rowOff>
    </xdr:from>
    <xdr:to>
      <xdr:col>36</xdr:col>
      <xdr:colOff>165100</xdr:colOff>
      <xdr:row>37</xdr:row>
      <xdr:rowOff>9978</xdr:rowOff>
    </xdr:to>
    <xdr:sp macro="" textlink="">
      <xdr:nvSpPr>
        <xdr:cNvPr id="135" name="楕円 134">
          <a:extLst>
            <a:ext uri="{FF2B5EF4-FFF2-40B4-BE49-F238E27FC236}">
              <a16:creationId xmlns:a16="http://schemas.microsoft.com/office/drawing/2014/main" id="{D85AC052-1F25-470F-A92B-E621BE071CE2}"/>
            </a:ext>
          </a:extLst>
        </xdr:cNvPr>
        <xdr:cNvSpPr/>
      </xdr:nvSpPr>
      <xdr:spPr>
        <a:xfrm>
          <a:off x="6583362" y="5913890"/>
          <a:ext cx="101600"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119743</xdr:rowOff>
    </xdr:from>
    <xdr:to>
      <xdr:col>41</xdr:col>
      <xdr:colOff>50800</xdr:colOff>
      <xdr:row>36</xdr:row>
      <xdr:rowOff>130628</xdr:rowOff>
    </xdr:to>
    <xdr:cxnSp macro="">
      <xdr:nvCxnSpPr>
        <xdr:cNvPr id="136" name="直線コネクタ 135">
          <a:extLst>
            <a:ext uri="{FF2B5EF4-FFF2-40B4-BE49-F238E27FC236}">
              <a16:creationId xmlns:a16="http://schemas.microsoft.com/office/drawing/2014/main" id="{45B90E4B-F551-4DEB-AD70-F0B2207CCAEC}"/>
            </a:ext>
          </a:extLst>
        </xdr:cNvPr>
        <xdr:cNvCxnSpPr/>
      </xdr:nvCxnSpPr>
      <xdr:spPr>
        <a:xfrm flipV="1">
          <a:off x="6629400" y="5953805"/>
          <a:ext cx="846137"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71862</xdr:rowOff>
    </xdr:from>
    <xdr:ext cx="469744" cy="259045"/>
    <xdr:sp macro="" textlink="">
      <xdr:nvSpPr>
        <xdr:cNvPr id="137" name="n_1aveValue【図書館】&#10;一人当たり面積">
          <a:extLst>
            <a:ext uri="{FF2B5EF4-FFF2-40B4-BE49-F238E27FC236}">
              <a16:creationId xmlns:a16="http://schemas.microsoft.com/office/drawing/2014/main" id="{D19939EB-D8D4-46EB-831A-C8EBA1567393}"/>
            </a:ext>
          </a:extLst>
        </xdr:cNvPr>
        <xdr:cNvSpPr txBox="1"/>
      </xdr:nvSpPr>
      <xdr:spPr>
        <a:xfrm>
          <a:off x="8925002" y="639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104520</xdr:rowOff>
    </xdr:from>
    <xdr:ext cx="469744" cy="259045"/>
    <xdr:sp macro="" textlink="">
      <xdr:nvSpPr>
        <xdr:cNvPr id="138" name="n_2aveValue【図書館】&#10;一人当たり面積">
          <a:extLst>
            <a:ext uri="{FF2B5EF4-FFF2-40B4-BE49-F238E27FC236}">
              <a16:creationId xmlns:a16="http://schemas.microsoft.com/office/drawing/2014/main" id="{6E2A07C3-F5F5-4272-B760-C0693EF8B755}"/>
            </a:ext>
          </a:extLst>
        </xdr:cNvPr>
        <xdr:cNvSpPr txBox="1"/>
      </xdr:nvSpPr>
      <xdr:spPr>
        <a:xfrm>
          <a:off x="8096327" y="6419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115405</xdr:rowOff>
    </xdr:from>
    <xdr:ext cx="469744" cy="259045"/>
    <xdr:sp macro="" textlink="">
      <xdr:nvSpPr>
        <xdr:cNvPr id="139" name="n_3aveValue【図書館】&#10;一人当たり面積">
          <a:extLst>
            <a:ext uri="{FF2B5EF4-FFF2-40B4-BE49-F238E27FC236}">
              <a16:creationId xmlns:a16="http://schemas.microsoft.com/office/drawing/2014/main" id="{0420504F-5901-4EF6-A10C-5969D5BF9FD1}"/>
            </a:ext>
          </a:extLst>
        </xdr:cNvPr>
        <xdr:cNvSpPr txBox="1"/>
      </xdr:nvSpPr>
      <xdr:spPr>
        <a:xfrm>
          <a:off x="7250189" y="6430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148062</xdr:rowOff>
    </xdr:from>
    <xdr:ext cx="469744" cy="259045"/>
    <xdr:sp macro="" textlink="">
      <xdr:nvSpPr>
        <xdr:cNvPr id="140" name="n_4aveValue【図書館】&#10;一人当たり面積">
          <a:extLst>
            <a:ext uri="{FF2B5EF4-FFF2-40B4-BE49-F238E27FC236}">
              <a16:creationId xmlns:a16="http://schemas.microsoft.com/office/drawing/2014/main" id="{5ABBB1BF-29FE-46D9-899B-6E0CEF09D751}"/>
            </a:ext>
          </a:extLst>
        </xdr:cNvPr>
        <xdr:cNvSpPr txBox="1"/>
      </xdr:nvSpPr>
      <xdr:spPr>
        <a:xfrm>
          <a:off x="6408814" y="646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165299</xdr:rowOff>
    </xdr:from>
    <xdr:ext cx="469744" cy="259045"/>
    <xdr:sp macro="" textlink="">
      <xdr:nvSpPr>
        <xdr:cNvPr id="141" name="n_1mainValue【図書館】&#10;一人当たり面積">
          <a:extLst>
            <a:ext uri="{FF2B5EF4-FFF2-40B4-BE49-F238E27FC236}">
              <a16:creationId xmlns:a16="http://schemas.microsoft.com/office/drawing/2014/main" id="{BC38E76F-AB95-4D04-95D3-D85D4ECD4F5D}"/>
            </a:ext>
          </a:extLst>
        </xdr:cNvPr>
        <xdr:cNvSpPr txBox="1"/>
      </xdr:nvSpPr>
      <xdr:spPr>
        <a:xfrm>
          <a:off x="8925002" y="5665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4734</xdr:rowOff>
    </xdr:from>
    <xdr:ext cx="469744" cy="259045"/>
    <xdr:sp macro="" textlink="">
      <xdr:nvSpPr>
        <xdr:cNvPr id="142" name="n_2mainValue【図書館】&#10;一人当たり面積">
          <a:extLst>
            <a:ext uri="{FF2B5EF4-FFF2-40B4-BE49-F238E27FC236}">
              <a16:creationId xmlns:a16="http://schemas.microsoft.com/office/drawing/2014/main" id="{C979C896-1620-48F0-A815-669F4AFA16D8}"/>
            </a:ext>
          </a:extLst>
        </xdr:cNvPr>
        <xdr:cNvSpPr txBox="1"/>
      </xdr:nvSpPr>
      <xdr:spPr>
        <a:xfrm>
          <a:off x="8096327" y="5676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15620</xdr:rowOff>
    </xdr:from>
    <xdr:ext cx="469744" cy="259045"/>
    <xdr:sp macro="" textlink="">
      <xdr:nvSpPr>
        <xdr:cNvPr id="143" name="n_3mainValue【図書館】&#10;一人当たり面積">
          <a:extLst>
            <a:ext uri="{FF2B5EF4-FFF2-40B4-BE49-F238E27FC236}">
              <a16:creationId xmlns:a16="http://schemas.microsoft.com/office/drawing/2014/main" id="{86525E12-74B2-452D-9101-8F0CF1966724}"/>
            </a:ext>
          </a:extLst>
        </xdr:cNvPr>
        <xdr:cNvSpPr txBox="1"/>
      </xdr:nvSpPr>
      <xdr:spPr>
        <a:xfrm>
          <a:off x="7250189" y="5687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26505</xdr:rowOff>
    </xdr:from>
    <xdr:ext cx="469744" cy="259045"/>
    <xdr:sp macro="" textlink="">
      <xdr:nvSpPr>
        <xdr:cNvPr id="144" name="n_4mainValue【図書館】&#10;一人当たり面積">
          <a:extLst>
            <a:ext uri="{FF2B5EF4-FFF2-40B4-BE49-F238E27FC236}">
              <a16:creationId xmlns:a16="http://schemas.microsoft.com/office/drawing/2014/main" id="{86A2A313-948E-45EA-A468-401EB0EBE55A}"/>
            </a:ext>
          </a:extLst>
        </xdr:cNvPr>
        <xdr:cNvSpPr txBox="1"/>
      </xdr:nvSpPr>
      <xdr:spPr>
        <a:xfrm>
          <a:off x="6408814" y="5693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5" name="正方形/長方形 144">
          <a:extLst>
            <a:ext uri="{FF2B5EF4-FFF2-40B4-BE49-F238E27FC236}">
              <a16:creationId xmlns:a16="http://schemas.microsoft.com/office/drawing/2014/main" id="{CF213E4A-62C9-4C07-AF3A-5F07572FB109}"/>
            </a:ext>
          </a:extLst>
        </xdr:cNvPr>
        <xdr:cNvSpPr/>
      </xdr:nvSpPr>
      <xdr:spPr>
        <a:xfrm>
          <a:off x="723900" y="7562850"/>
          <a:ext cx="4495800"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6" name="正方形/長方形 145">
          <a:extLst>
            <a:ext uri="{FF2B5EF4-FFF2-40B4-BE49-F238E27FC236}">
              <a16:creationId xmlns:a16="http://schemas.microsoft.com/office/drawing/2014/main" id="{2D4FF676-E984-4F85-A68F-BB3D1DB94BD6}"/>
            </a:ext>
          </a:extLst>
        </xdr:cNvPr>
        <xdr:cNvSpPr/>
      </xdr:nvSpPr>
      <xdr:spPr>
        <a:xfrm>
          <a:off x="855662" y="818991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7" name="正方形/長方形 146">
          <a:extLst>
            <a:ext uri="{FF2B5EF4-FFF2-40B4-BE49-F238E27FC236}">
              <a16:creationId xmlns:a16="http://schemas.microsoft.com/office/drawing/2014/main" id="{CCB17BD3-46D7-4CB0-BF98-F43C7718B754}"/>
            </a:ext>
          </a:extLst>
        </xdr:cNvPr>
        <xdr:cNvSpPr/>
      </xdr:nvSpPr>
      <xdr:spPr>
        <a:xfrm>
          <a:off x="855662" y="838358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8" name="正方形/長方形 147">
          <a:extLst>
            <a:ext uri="{FF2B5EF4-FFF2-40B4-BE49-F238E27FC236}">
              <a16:creationId xmlns:a16="http://schemas.microsoft.com/office/drawing/2014/main" id="{C90D5ED3-C4BA-47E1-8856-9F23F5A5FCC6}"/>
            </a:ext>
          </a:extLst>
        </xdr:cNvPr>
        <xdr:cNvSpPr/>
      </xdr:nvSpPr>
      <xdr:spPr>
        <a:xfrm>
          <a:off x="1809750" y="818991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9" name="正方形/長方形 148">
          <a:extLst>
            <a:ext uri="{FF2B5EF4-FFF2-40B4-BE49-F238E27FC236}">
              <a16:creationId xmlns:a16="http://schemas.microsoft.com/office/drawing/2014/main" id="{43CBEEE8-9DF0-483B-8C63-9179C02A12D6}"/>
            </a:ext>
          </a:extLst>
        </xdr:cNvPr>
        <xdr:cNvSpPr/>
      </xdr:nvSpPr>
      <xdr:spPr>
        <a:xfrm>
          <a:off x="1809750" y="838358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0" name="正方形/長方形 149">
          <a:extLst>
            <a:ext uri="{FF2B5EF4-FFF2-40B4-BE49-F238E27FC236}">
              <a16:creationId xmlns:a16="http://schemas.microsoft.com/office/drawing/2014/main" id="{6F198AA8-5710-48C6-A9C0-37907EA07046}"/>
            </a:ext>
          </a:extLst>
        </xdr:cNvPr>
        <xdr:cNvSpPr/>
      </xdr:nvSpPr>
      <xdr:spPr>
        <a:xfrm>
          <a:off x="2895600" y="818991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1" name="正方形/長方形 150">
          <a:extLst>
            <a:ext uri="{FF2B5EF4-FFF2-40B4-BE49-F238E27FC236}">
              <a16:creationId xmlns:a16="http://schemas.microsoft.com/office/drawing/2014/main" id="{CFFF2FA4-BD1C-45E0-8886-49B423115BED}"/>
            </a:ext>
          </a:extLst>
        </xdr:cNvPr>
        <xdr:cNvSpPr/>
      </xdr:nvSpPr>
      <xdr:spPr>
        <a:xfrm>
          <a:off x="2895600" y="838358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2" name="正方形/長方形 151">
          <a:extLst>
            <a:ext uri="{FF2B5EF4-FFF2-40B4-BE49-F238E27FC236}">
              <a16:creationId xmlns:a16="http://schemas.microsoft.com/office/drawing/2014/main" id="{22B86A40-74FE-4C19-ADC3-88A81CE094E4}"/>
            </a:ext>
          </a:extLst>
        </xdr:cNvPr>
        <xdr:cNvSpPr/>
      </xdr:nvSpPr>
      <xdr:spPr>
        <a:xfrm>
          <a:off x="723900" y="8639175"/>
          <a:ext cx="44958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3" name="テキスト ボックス 152">
          <a:extLst>
            <a:ext uri="{FF2B5EF4-FFF2-40B4-BE49-F238E27FC236}">
              <a16:creationId xmlns:a16="http://schemas.microsoft.com/office/drawing/2014/main" id="{6CB4E596-3442-499C-8DDF-6C8D960CC48B}"/>
            </a:ext>
          </a:extLst>
        </xdr:cNvPr>
        <xdr:cNvSpPr txBox="1"/>
      </xdr:nvSpPr>
      <xdr:spPr>
        <a:xfrm>
          <a:off x="695325" y="8458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4" name="直線コネクタ 153">
          <a:extLst>
            <a:ext uri="{FF2B5EF4-FFF2-40B4-BE49-F238E27FC236}">
              <a16:creationId xmlns:a16="http://schemas.microsoft.com/office/drawing/2014/main" id="{7D0FC77B-B526-44EC-A672-E476BDFB50CE}"/>
            </a:ext>
          </a:extLst>
        </xdr:cNvPr>
        <xdr:cNvCxnSpPr/>
      </xdr:nvCxnSpPr>
      <xdr:spPr>
        <a:xfrm>
          <a:off x="723900" y="108013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5" name="テキスト ボックス 154">
          <a:extLst>
            <a:ext uri="{FF2B5EF4-FFF2-40B4-BE49-F238E27FC236}">
              <a16:creationId xmlns:a16="http://schemas.microsoft.com/office/drawing/2014/main" id="{6B3B5915-CC11-4896-89C3-10D6F41CD241}"/>
            </a:ext>
          </a:extLst>
        </xdr:cNvPr>
        <xdr:cNvSpPr txBox="1"/>
      </xdr:nvSpPr>
      <xdr:spPr>
        <a:xfrm>
          <a:off x="285296" y="10668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6" name="直線コネクタ 155">
          <a:extLst>
            <a:ext uri="{FF2B5EF4-FFF2-40B4-BE49-F238E27FC236}">
              <a16:creationId xmlns:a16="http://schemas.microsoft.com/office/drawing/2014/main" id="{57AA2C53-34DC-40B8-8400-B86A161878CC}"/>
            </a:ext>
          </a:extLst>
        </xdr:cNvPr>
        <xdr:cNvCxnSpPr/>
      </xdr:nvCxnSpPr>
      <xdr:spPr>
        <a:xfrm>
          <a:off x="723900" y="104394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7" name="テキスト ボックス 156">
          <a:extLst>
            <a:ext uri="{FF2B5EF4-FFF2-40B4-BE49-F238E27FC236}">
              <a16:creationId xmlns:a16="http://schemas.microsoft.com/office/drawing/2014/main" id="{79DA4B2C-484A-4C91-B395-10593659E060}"/>
            </a:ext>
          </a:extLst>
        </xdr:cNvPr>
        <xdr:cNvSpPr txBox="1"/>
      </xdr:nvSpPr>
      <xdr:spPr>
        <a:xfrm>
          <a:off x="285296" y="10306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8" name="直線コネクタ 157">
          <a:extLst>
            <a:ext uri="{FF2B5EF4-FFF2-40B4-BE49-F238E27FC236}">
              <a16:creationId xmlns:a16="http://schemas.microsoft.com/office/drawing/2014/main" id="{DDBC17CA-4BE7-4ABF-9D13-3720D3178150}"/>
            </a:ext>
          </a:extLst>
        </xdr:cNvPr>
        <xdr:cNvCxnSpPr/>
      </xdr:nvCxnSpPr>
      <xdr:spPr>
        <a:xfrm>
          <a:off x="723900" y="100774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9" name="テキスト ボックス 158">
          <a:extLst>
            <a:ext uri="{FF2B5EF4-FFF2-40B4-BE49-F238E27FC236}">
              <a16:creationId xmlns:a16="http://schemas.microsoft.com/office/drawing/2014/main" id="{D9C640CA-C95D-4150-A988-C3C8895303A3}"/>
            </a:ext>
          </a:extLst>
        </xdr:cNvPr>
        <xdr:cNvSpPr txBox="1"/>
      </xdr:nvSpPr>
      <xdr:spPr>
        <a:xfrm>
          <a:off x="354178" y="9944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0" name="直線コネクタ 159">
          <a:extLst>
            <a:ext uri="{FF2B5EF4-FFF2-40B4-BE49-F238E27FC236}">
              <a16:creationId xmlns:a16="http://schemas.microsoft.com/office/drawing/2014/main" id="{37F2F9C3-4E4A-48E3-A83D-6E7DED23A0AB}"/>
            </a:ext>
          </a:extLst>
        </xdr:cNvPr>
        <xdr:cNvCxnSpPr/>
      </xdr:nvCxnSpPr>
      <xdr:spPr>
        <a:xfrm>
          <a:off x="723900" y="97155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1" name="テキスト ボックス 160">
          <a:extLst>
            <a:ext uri="{FF2B5EF4-FFF2-40B4-BE49-F238E27FC236}">
              <a16:creationId xmlns:a16="http://schemas.microsoft.com/office/drawing/2014/main" id="{720680D7-9E9F-466B-9845-6AE1C2353B43}"/>
            </a:ext>
          </a:extLst>
        </xdr:cNvPr>
        <xdr:cNvSpPr txBox="1"/>
      </xdr:nvSpPr>
      <xdr:spPr>
        <a:xfrm>
          <a:off x="354178" y="95828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2" name="直線コネクタ 161">
          <a:extLst>
            <a:ext uri="{FF2B5EF4-FFF2-40B4-BE49-F238E27FC236}">
              <a16:creationId xmlns:a16="http://schemas.microsoft.com/office/drawing/2014/main" id="{D76B46D6-164C-4433-B42E-4E1FFCF77350}"/>
            </a:ext>
          </a:extLst>
        </xdr:cNvPr>
        <xdr:cNvCxnSpPr/>
      </xdr:nvCxnSpPr>
      <xdr:spPr>
        <a:xfrm>
          <a:off x="723900" y="93630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3" name="テキスト ボックス 162">
          <a:extLst>
            <a:ext uri="{FF2B5EF4-FFF2-40B4-BE49-F238E27FC236}">
              <a16:creationId xmlns:a16="http://schemas.microsoft.com/office/drawing/2014/main" id="{D949BBA5-7742-48C0-9F4A-F8C4F5F040A5}"/>
            </a:ext>
          </a:extLst>
        </xdr:cNvPr>
        <xdr:cNvSpPr txBox="1"/>
      </xdr:nvSpPr>
      <xdr:spPr>
        <a:xfrm>
          <a:off x="354178" y="9230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4" name="直線コネクタ 163">
          <a:extLst>
            <a:ext uri="{FF2B5EF4-FFF2-40B4-BE49-F238E27FC236}">
              <a16:creationId xmlns:a16="http://schemas.microsoft.com/office/drawing/2014/main" id="{B5CE1F95-626A-4108-813F-4B951BB95BE9}"/>
            </a:ext>
          </a:extLst>
        </xdr:cNvPr>
        <xdr:cNvCxnSpPr/>
      </xdr:nvCxnSpPr>
      <xdr:spPr>
        <a:xfrm>
          <a:off x="723900" y="90011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5" name="テキスト ボックス 164">
          <a:extLst>
            <a:ext uri="{FF2B5EF4-FFF2-40B4-BE49-F238E27FC236}">
              <a16:creationId xmlns:a16="http://schemas.microsoft.com/office/drawing/2014/main" id="{B9B49388-80C1-4D6D-A1B5-4EADD2B4B01D}"/>
            </a:ext>
          </a:extLst>
        </xdr:cNvPr>
        <xdr:cNvSpPr txBox="1"/>
      </xdr:nvSpPr>
      <xdr:spPr>
        <a:xfrm>
          <a:off x="354178" y="886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884ED0E4-39B5-4EE3-A403-655F148991A7}"/>
            </a:ext>
          </a:extLst>
        </xdr:cNvPr>
        <xdr:cNvCxnSpPr/>
      </xdr:nvCxnSpPr>
      <xdr:spPr>
        <a:xfrm>
          <a:off x="723900" y="86391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7" name="テキスト ボックス 166">
          <a:extLst>
            <a:ext uri="{FF2B5EF4-FFF2-40B4-BE49-F238E27FC236}">
              <a16:creationId xmlns:a16="http://schemas.microsoft.com/office/drawing/2014/main" id="{84BB4C12-1D28-4446-BEE2-86F902E47901}"/>
            </a:ext>
          </a:extLst>
        </xdr:cNvPr>
        <xdr:cNvSpPr txBox="1"/>
      </xdr:nvSpPr>
      <xdr:spPr>
        <a:xfrm>
          <a:off x="408773" y="8506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529B8516-CC9B-4BC0-9D81-760B49A2B9BB}"/>
            </a:ext>
          </a:extLst>
        </xdr:cNvPr>
        <xdr:cNvSpPr/>
      </xdr:nvSpPr>
      <xdr:spPr>
        <a:xfrm>
          <a:off x="723900" y="8639175"/>
          <a:ext cx="44958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69" name="直線コネクタ 168">
          <a:extLst>
            <a:ext uri="{FF2B5EF4-FFF2-40B4-BE49-F238E27FC236}">
              <a16:creationId xmlns:a16="http://schemas.microsoft.com/office/drawing/2014/main" id="{CE715CAA-530C-4B65-9C96-EDB3F654B9E1}"/>
            </a:ext>
          </a:extLst>
        </xdr:cNvPr>
        <xdr:cNvCxnSpPr/>
      </xdr:nvCxnSpPr>
      <xdr:spPr>
        <a:xfrm flipV="1">
          <a:off x="4411027" y="90297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0" name="【体育館・プール】&#10;有形固定資産減価償却率最小値テキスト">
          <a:extLst>
            <a:ext uri="{FF2B5EF4-FFF2-40B4-BE49-F238E27FC236}">
              <a16:creationId xmlns:a16="http://schemas.microsoft.com/office/drawing/2014/main" id="{F22B562B-7355-4D5D-8A43-F1CE135812C4}"/>
            </a:ext>
          </a:extLst>
        </xdr:cNvPr>
        <xdr:cNvSpPr txBox="1"/>
      </xdr:nvSpPr>
      <xdr:spPr>
        <a:xfrm>
          <a:off x="4449762" y="10447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1" name="直線コネクタ 170">
          <a:extLst>
            <a:ext uri="{FF2B5EF4-FFF2-40B4-BE49-F238E27FC236}">
              <a16:creationId xmlns:a16="http://schemas.microsoft.com/office/drawing/2014/main" id="{DB0D0E9B-2C98-4501-91C4-7AF404CAF17D}"/>
            </a:ext>
          </a:extLst>
        </xdr:cNvPr>
        <xdr:cNvCxnSpPr/>
      </xdr:nvCxnSpPr>
      <xdr:spPr>
        <a:xfrm>
          <a:off x="4332287" y="10439400"/>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AB7830AC-10B4-4CCB-8446-8AED2ADBBD7C}"/>
            </a:ext>
          </a:extLst>
        </xdr:cNvPr>
        <xdr:cNvSpPr txBox="1"/>
      </xdr:nvSpPr>
      <xdr:spPr>
        <a:xfrm>
          <a:off x="4449762" y="8819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73" name="直線コネクタ 172">
          <a:extLst>
            <a:ext uri="{FF2B5EF4-FFF2-40B4-BE49-F238E27FC236}">
              <a16:creationId xmlns:a16="http://schemas.microsoft.com/office/drawing/2014/main" id="{F4A1EB4D-3B32-4B4D-8DDC-E6F762D76F47}"/>
            </a:ext>
          </a:extLst>
        </xdr:cNvPr>
        <xdr:cNvCxnSpPr/>
      </xdr:nvCxnSpPr>
      <xdr:spPr>
        <a:xfrm>
          <a:off x="4332287" y="9029700"/>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99077</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BB3407A9-F025-4BFB-B750-54BD1573128D}"/>
            </a:ext>
          </a:extLst>
        </xdr:cNvPr>
        <xdr:cNvSpPr txBox="1"/>
      </xdr:nvSpPr>
      <xdr:spPr>
        <a:xfrm>
          <a:off x="4449762" y="98193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75" name="フローチャート: 判断 174">
          <a:extLst>
            <a:ext uri="{FF2B5EF4-FFF2-40B4-BE49-F238E27FC236}">
              <a16:creationId xmlns:a16="http://schemas.microsoft.com/office/drawing/2014/main" id="{18D943CE-B039-41E1-B5B8-12D39449DB8F}"/>
            </a:ext>
          </a:extLst>
        </xdr:cNvPr>
        <xdr:cNvSpPr/>
      </xdr:nvSpPr>
      <xdr:spPr>
        <a:xfrm>
          <a:off x="4360862" y="9840912"/>
          <a:ext cx="96838"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76" name="フローチャート: 判断 175">
          <a:extLst>
            <a:ext uri="{FF2B5EF4-FFF2-40B4-BE49-F238E27FC236}">
              <a16:creationId xmlns:a16="http://schemas.microsoft.com/office/drawing/2014/main" id="{8FE746DD-F9A3-4539-88F8-BF58457827DF}"/>
            </a:ext>
          </a:extLst>
        </xdr:cNvPr>
        <xdr:cNvSpPr/>
      </xdr:nvSpPr>
      <xdr:spPr>
        <a:xfrm>
          <a:off x="3570287" y="9801860"/>
          <a:ext cx="87313"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177" name="フローチャート: 判断 176">
          <a:extLst>
            <a:ext uri="{FF2B5EF4-FFF2-40B4-BE49-F238E27FC236}">
              <a16:creationId xmlns:a16="http://schemas.microsoft.com/office/drawing/2014/main" id="{EF72D7C1-2AD1-4CB5-B4FC-054738142C14}"/>
            </a:ext>
          </a:extLst>
        </xdr:cNvPr>
        <xdr:cNvSpPr/>
      </xdr:nvSpPr>
      <xdr:spPr>
        <a:xfrm>
          <a:off x="2714625" y="9782810"/>
          <a:ext cx="106362"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78" name="フローチャート: 判断 177">
          <a:extLst>
            <a:ext uri="{FF2B5EF4-FFF2-40B4-BE49-F238E27FC236}">
              <a16:creationId xmlns:a16="http://schemas.microsoft.com/office/drawing/2014/main" id="{9F43EDE6-CB49-4BD0-814F-5FF21D12C90B}"/>
            </a:ext>
          </a:extLst>
        </xdr:cNvPr>
        <xdr:cNvSpPr/>
      </xdr:nvSpPr>
      <xdr:spPr>
        <a:xfrm>
          <a:off x="1878012" y="9763760"/>
          <a:ext cx="101600"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71120</xdr:rowOff>
    </xdr:from>
    <xdr:to>
      <xdr:col>6</xdr:col>
      <xdr:colOff>38100</xdr:colOff>
      <xdr:row>61</xdr:row>
      <xdr:rowOff>1270</xdr:rowOff>
    </xdr:to>
    <xdr:sp macro="" textlink="">
      <xdr:nvSpPr>
        <xdr:cNvPr id="179" name="フローチャート: 判断 178">
          <a:extLst>
            <a:ext uri="{FF2B5EF4-FFF2-40B4-BE49-F238E27FC236}">
              <a16:creationId xmlns:a16="http://schemas.microsoft.com/office/drawing/2014/main" id="{1E078CAB-A4E3-45C0-BB93-55955563D838}"/>
            </a:ext>
          </a:extLst>
        </xdr:cNvPr>
        <xdr:cNvSpPr/>
      </xdr:nvSpPr>
      <xdr:spPr>
        <a:xfrm>
          <a:off x="1036637" y="9791382"/>
          <a:ext cx="87313"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FF1D788F-6F71-40BA-8EF9-37B235DFF7B9}"/>
            </a:ext>
          </a:extLst>
        </xdr:cNvPr>
        <xdr:cNvSpPr txBox="1"/>
      </xdr:nvSpPr>
      <xdr:spPr>
        <a:xfrm>
          <a:off x="4230687"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5CFDFBA9-98E7-4679-8B99-3516443CBBF0}"/>
            </a:ext>
          </a:extLst>
        </xdr:cNvPr>
        <xdr:cNvSpPr txBox="1"/>
      </xdr:nvSpPr>
      <xdr:spPr>
        <a:xfrm>
          <a:off x="3440112"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3DFCE65-DD00-4064-8A83-CB47A9784CB7}"/>
            </a:ext>
          </a:extLst>
        </xdr:cNvPr>
        <xdr:cNvSpPr txBox="1"/>
      </xdr:nvSpPr>
      <xdr:spPr>
        <a:xfrm>
          <a:off x="2589212"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93E09CC-A6AE-4938-B2F7-64C2DBB6DCAF}"/>
            </a:ext>
          </a:extLst>
        </xdr:cNvPr>
        <xdr:cNvSpPr txBox="1"/>
      </xdr:nvSpPr>
      <xdr:spPr>
        <a:xfrm>
          <a:off x="1743075"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6BCE500-4B7E-4CF3-8FD7-0B94CCEC2CCF}"/>
            </a:ext>
          </a:extLst>
        </xdr:cNvPr>
        <xdr:cNvSpPr txBox="1"/>
      </xdr:nvSpPr>
      <xdr:spPr>
        <a:xfrm>
          <a:off x="906462"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135890</xdr:rowOff>
    </xdr:from>
    <xdr:to>
      <xdr:col>20</xdr:col>
      <xdr:colOff>38100</xdr:colOff>
      <xdr:row>59</xdr:row>
      <xdr:rowOff>66040</xdr:rowOff>
    </xdr:to>
    <xdr:sp macro="" textlink="">
      <xdr:nvSpPr>
        <xdr:cNvPr id="185" name="楕円 184">
          <a:extLst>
            <a:ext uri="{FF2B5EF4-FFF2-40B4-BE49-F238E27FC236}">
              <a16:creationId xmlns:a16="http://schemas.microsoft.com/office/drawing/2014/main" id="{0B387165-1C8F-4C4F-9764-D89EDC29A79F}"/>
            </a:ext>
          </a:extLst>
        </xdr:cNvPr>
        <xdr:cNvSpPr/>
      </xdr:nvSpPr>
      <xdr:spPr>
        <a:xfrm>
          <a:off x="3570287" y="9532302"/>
          <a:ext cx="87313"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97790</xdr:rowOff>
    </xdr:from>
    <xdr:to>
      <xdr:col>15</xdr:col>
      <xdr:colOff>101600</xdr:colOff>
      <xdr:row>59</xdr:row>
      <xdr:rowOff>27940</xdr:rowOff>
    </xdr:to>
    <xdr:sp macro="" textlink="">
      <xdr:nvSpPr>
        <xdr:cNvPr id="186" name="楕円 185">
          <a:extLst>
            <a:ext uri="{FF2B5EF4-FFF2-40B4-BE49-F238E27FC236}">
              <a16:creationId xmlns:a16="http://schemas.microsoft.com/office/drawing/2014/main" id="{779E3788-526B-430D-8991-82F32F9C479D}"/>
            </a:ext>
          </a:extLst>
        </xdr:cNvPr>
        <xdr:cNvSpPr/>
      </xdr:nvSpPr>
      <xdr:spPr>
        <a:xfrm>
          <a:off x="2714625" y="9494202"/>
          <a:ext cx="106362"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148590</xdr:rowOff>
    </xdr:from>
    <xdr:to>
      <xdr:col>19</xdr:col>
      <xdr:colOff>177800</xdr:colOff>
      <xdr:row>59</xdr:row>
      <xdr:rowOff>15240</xdr:rowOff>
    </xdr:to>
    <xdr:cxnSp macro="">
      <xdr:nvCxnSpPr>
        <xdr:cNvPr id="187" name="直線コネクタ 186">
          <a:extLst>
            <a:ext uri="{FF2B5EF4-FFF2-40B4-BE49-F238E27FC236}">
              <a16:creationId xmlns:a16="http://schemas.microsoft.com/office/drawing/2014/main" id="{03ACCE29-3D32-4069-89AF-C36678E937BE}"/>
            </a:ext>
          </a:extLst>
        </xdr:cNvPr>
        <xdr:cNvCxnSpPr/>
      </xdr:nvCxnSpPr>
      <xdr:spPr>
        <a:xfrm>
          <a:off x="2770187" y="9545002"/>
          <a:ext cx="8509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53975</xdr:rowOff>
    </xdr:from>
    <xdr:to>
      <xdr:col>10</xdr:col>
      <xdr:colOff>165100</xdr:colOff>
      <xdr:row>58</xdr:row>
      <xdr:rowOff>155575</xdr:rowOff>
    </xdr:to>
    <xdr:sp macro="" textlink="">
      <xdr:nvSpPr>
        <xdr:cNvPr id="188" name="楕円 187">
          <a:extLst>
            <a:ext uri="{FF2B5EF4-FFF2-40B4-BE49-F238E27FC236}">
              <a16:creationId xmlns:a16="http://schemas.microsoft.com/office/drawing/2014/main" id="{C6140ECD-A6CE-48CE-A3D7-284666B210EC}"/>
            </a:ext>
          </a:extLst>
        </xdr:cNvPr>
        <xdr:cNvSpPr/>
      </xdr:nvSpPr>
      <xdr:spPr>
        <a:xfrm>
          <a:off x="1878012" y="945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104775</xdr:rowOff>
    </xdr:from>
    <xdr:to>
      <xdr:col>15</xdr:col>
      <xdr:colOff>50800</xdr:colOff>
      <xdr:row>58</xdr:row>
      <xdr:rowOff>148590</xdr:rowOff>
    </xdr:to>
    <xdr:cxnSp macro="">
      <xdr:nvCxnSpPr>
        <xdr:cNvPr id="189" name="直線コネクタ 188">
          <a:extLst>
            <a:ext uri="{FF2B5EF4-FFF2-40B4-BE49-F238E27FC236}">
              <a16:creationId xmlns:a16="http://schemas.microsoft.com/office/drawing/2014/main" id="{B85162A4-9F2E-4FB2-B804-3EE77227C074}"/>
            </a:ext>
          </a:extLst>
        </xdr:cNvPr>
        <xdr:cNvCxnSpPr/>
      </xdr:nvCxnSpPr>
      <xdr:spPr>
        <a:xfrm>
          <a:off x="1924050" y="9496425"/>
          <a:ext cx="846137" cy="4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170180</xdr:rowOff>
    </xdr:from>
    <xdr:to>
      <xdr:col>6</xdr:col>
      <xdr:colOff>38100</xdr:colOff>
      <xdr:row>58</xdr:row>
      <xdr:rowOff>100330</xdr:rowOff>
    </xdr:to>
    <xdr:sp macro="" textlink="">
      <xdr:nvSpPr>
        <xdr:cNvPr id="190" name="楕円 189">
          <a:extLst>
            <a:ext uri="{FF2B5EF4-FFF2-40B4-BE49-F238E27FC236}">
              <a16:creationId xmlns:a16="http://schemas.microsoft.com/office/drawing/2014/main" id="{3A543ABE-F2A2-4F12-B8AE-79D665A8C66D}"/>
            </a:ext>
          </a:extLst>
        </xdr:cNvPr>
        <xdr:cNvSpPr/>
      </xdr:nvSpPr>
      <xdr:spPr>
        <a:xfrm>
          <a:off x="1036637" y="9390380"/>
          <a:ext cx="87313"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49530</xdr:rowOff>
    </xdr:from>
    <xdr:to>
      <xdr:col>10</xdr:col>
      <xdr:colOff>114300</xdr:colOff>
      <xdr:row>58</xdr:row>
      <xdr:rowOff>104775</xdr:rowOff>
    </xdr:to>
    <xdr:cxnSp macro="">
      <xdr:nvCxnSpPr>
        <xdr:cNvPr id="191" name="直線コネクタ 190">
          <a:extLst>
            <a:ext uri="{FF2B5EF4-FFF2-40B4-BE49-F238E27FC236}">
              <a16:creationId xmlns:a16="http://schemas.microsoft.com/office/drawing/2014/main" id="{B59A0570-51E3-4882-AB11-889E1D10B8C0}"/>
            </a:ext>
          </a:extLst>
        </xdr:cNvPr>
        <xdr:cNvCxnSpPr/>
      </xdr:nvCxnSpPr>
      <xdr:spPr>
        <a:xfrm>
          <a:off x="1087437" y="9441180"/>
          <a:ext cx="836613"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192" name="n_1aveValue【体育館・プール】&#10;有形固定資産減価償却率">
          <a:extLst>
            <a:ext uri="{FF2B5EF4-FFF2-40B4-BE49-F238E27FC236}">
              <a16:creationId xmlns:a16="http://schemas.microsoft.com/office/drawing/2014/main" id="{24B5D01C-E110-45FA-8105-4D781E1EC522}"/>
            </a:ext>
          </a:extLst>
        </xdr:cNvPr>
        <xdr:cNvSpPr txBox="1"/>
      </xdr:nvSpPr>
      <xdr:spPr>
        <a:xfrm>
          <a:off x="3410594" y="988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160037</xdr:rowOff>
    </xdr:from>
    <xdr:ext cx="405111" cy="259045"/>
    <xdr:sp macro="" textlink="">
      <xdr:nvSpPr>
        <xdr:cNvPr id="193" name="n_2aveValue【体育館・プール】&#10;有形固定資産減価償却率">
          <a:extLst>
            <a:ext uri="{FF2B5EF4-FFF2-40B4-BE49-F238E27FC236}">
              <a16:creationId xmlns:a16="http://schemas.microsoft.com/office/drawing/2014/main" id="{F450B1C9-EB6B-4515-BA17-89F31A7F8D29}"/>
            </a:ext>
          </a:extLst>
        </xdr:cNvPr>
        <xdr:cNvSpPr txBox="1"/>
      </xdr:nvSpPr>
      <xdr:spPr>
        <a:xfrm>
          <a:off x="2572394" y="9875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140987</xdr:rowOff>
    </xdr:from>
    <xdr:ext cx="405111" cy="259045"/>
    <xdr:sp macro="" textlink="">
      <xdr:nvSpPr>
        <xdr:cNvPr id="194" name="n_3aveValue【体育館・プール】&#10;有形固定資産減価償却率">
          <a:extLst>
            <a:ext uri="{FF2B5EF4-FFF2-40B4-BE49-F238E27FC236}">
              <a16:creationId xmlns:a16="http://schemas.microsoft.com/office/drawing/2014/main" id="{AC3E8CCA-8F27-4E84-96C9-44D0AB003284}"/>
            </a:ext>
          </a:extLst>
        </xdr:cNvPr>
        <xdr:cNvSpPr txBox="1"/>
      </xdr:nvSpPr>
      <xdr:spPr>
        <a:xfrm>
          <a:off x="1735781" y="9856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163847</xdr:rowOff>
    </xdr:from>
    <xdr:ext cx="405111" cy="259045"/>
    <xdr:sp macro="" textlink="">
      <xdr:nvSpPr>
        <xdr:cNvPr id="195" name="n_4aveValue【体育館・プール】&#10;有形固定資産減価償却率">
          <a:extLst>
            <a:ext uri="{FF2B5EF4-FFF2-40B4-BE49-F238E27FC236}">
              <a16:creationId xmlns:a16="http://schemas.microsoft.com/office/drawing/2014/main" id="{622307E8-956C-4B97-8814-8DFF3B585B45}"/>
            </a:ext>
          </a:extLst>
        </xdr:cNvPr>
        <xdr:cNvSpPr txBox="1"/>
      </xdr:nvSpPr>
      <xdr:spPr>
        <a:xfrm>
          <a:off x="894406" y="9879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82567</xdr:rowOff>
    </xdr:from>
    <xdr:ext cx="405111" cy="259045"/>
    <xdr:sp macro="" textlink="">
      <xdr:nvSpPr>
        <xdr:cNvPr id="196" name="n_1mainValue【体育館・プール】&#10;有形固定資産減価償却率">
          <a:extLst>
            <a:ext uri="{FF2B5EF4-FFF2-40B4-BE49-F238E27FC236}">
              <a16:creationId xmlns:a16="http://schemas.microsoft.com/office/drawing/2014/main" id="{2ABA2A01-DCF0-416C-A1E8-3650928F0CBA}"/>
            </a:ext>
          </a:extLst>
        </xdr:cNvPr>
        <xdr:cNvSpPr txBox="1"/>
      </xdr:nvSpPr>
      <xdr:spPr>
        <a:xfrm>
          <a:off x="3410594" y="9317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44467</xdr:rowOff>
    </xdr:from>
    <xdr:ext cx="405111" cy="259045"/>
    <xdr:sp macro="" textlink="">
      <xdr:nvSpPr>
        <xdr:cNvPr id="197" name="n_2mainValue【体育館・プール】&#10;有形固定資産減価償却率">
          <a:extLst>
            <a:ext uri="{FF2B5EF4-FFF2-40B4-BE49-F238E27FC236}">
              <a16:creationId xmlns:a16="http://schemas.microsoft.com/office/drawing/2014/main" id="{FE154623-806D-4F60-A647-C3FCC626607A}"/>
            </a:ext>
          </a:extLst>
        </xdr:cNvPr>
        <xdr:cNvSpPr txBox="1"/>
      </xdr:nvSpPr>
      <xdr:spPr>
        <a:xfrm>
          <a:off x="2572394" y="9278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652</xdr:rowOff>
    </xdr:from>
    <xdr:ext cx="405111" cy="259045"/>
    <xdr:sp macro="" textlink="">
      <xdr:nvSpPr>
        <xdr:cNvPr id="198" name="n_3mainValue【体育館・プール】&#10;有形固定資産減価償却率">
          <a:extLst>
            <a:ext uri="{FF2B5EF4-FFF2-40B4-BE49-F238E27FC236}">
              <a16:creationId xmlns:a16="http://schemas.microsoft.com/office/drawing/2014/main" id="{779A976F-3F41-482D-A730-EFC0009D4D2C}"/>
            </a:ext>
          </a:extLst>
        </xdr:cNvPr>
        <xdr:cNvSpPr txBox="1"/>
      </xdr:nvSpPr>
      <xdr:spPr>
        <a:xfrm>
          <a:off x="1735781" y="923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116857</xdr:rowOff>
    </xdr:from>
    <xdr:ext cx="405111" cy="259045"/>
    <xdr:sp macro="" textlink="">
      <xdr:nvSpPr>
        <xdr:cNvPr id="199" name="n_4mainValue【体育館・プール】&#10;有形固定資産減価償却率">
          <a:extLst>
            <a:ext uri="{FF2B5EF4-FFF2-40B4-BE49-F238E27FC236}">
              <a16:creationId xmlns:a16="http://schemas.microsoft.com/office/drawing/2014/main" id="{AFFDD387-767C-4C33-ACE2-6AFF07A3E3C7}"/>
            </a:ext>
          </a:extLst>
        </xdr:cNvPr>
        <xdr:cNvSpPr txBox="1"/>
      </xdr:nvSpPr>
      <xdr:spPr>
        <a:xfrm>
          <a:off x="894406" y="918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a:extLst>
            <a:ext uri="{FF2B5EF4-FFF2-40B4-BE49-F238E27FC236}">
              <a16:creationId xmlns:a16="http://schemas.microsoft.com/office/drawing/2014/main" id="{5D8C0027-DCF5-4479-AAEE-834AC44293F7}"/>
            </a:ext>
          </a:extLst>
        </xdr:cNvPr>
        <xdr:cNvSpPr/>
      </xdr:nvSpPr>
      <xdr:spPr>
        <a:xfrm>
          <a:off x="6284912" y="7562850"/>
          <a:ext cx="4486275"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1" name="正方形/長方形 200">
          <a:extLst>
            <a:ext uri="{FF2B5EF4-FFF2-40B4-BE49-F238E27FC236}">
              <a16:creationId xmlns:a16="http://schemas.microsoft.com/office/drawing/2014/main" id="{6F2CCDF2-02A6-4B59-A64E-9D607C1FC2FE}"/>
            </a:ext>
          </a:extLst>
        </xdr:cNvPr>
        <xdr:cNvSpPr/>
      </xdr:nvSpPr>
      <xdr:spPr>
        <a:xfrm>
          <a:off x="6402387" y="818991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2" name="正方形/長方形 201">
          <a:extLst>
            <a:ext uri="{FF2B5EF4-FFF2-40B4-BE49-F238E27FC236}">
              <a16:creationId xmlns:a16="http://schemas.microsoft.com/office/drawing/2014/main" id="{3B6D63F9-585F-40A2-A492-1C020183A1F7}"/>
            </a:ext>
          </a:extLst>
        </xdr:cNvPr>
        <xdr:cNvSpPr/>
      </xdr:nvSpPr>
      <xdr:spPr>
        <a:xfrm>
          <a:off x="6402387" y="838358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3" name="正方形/長方形 202">
          <a:extLst>
            <a:ext uri="{FF2B5EF4-FFF2-40B4-BE49-F238E27FC236}">
              <a16:creationId xmlns:a16="http://schemas.microsoft.com/office/drawing/2014/main" id="{E508F395-A1C9-44BB-BF02-D6B4205D50D2}"/>
            </a:ext>
          </a:extLst>
        </xdr:cNvPr>
        <xdr:cNvSpPr/>
      </xdr:nvSpPr>
      <xdr:spPr>
        <a:xfrm>
          <a:off x="7370762" y="818991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4" name="正方形/長方形 203">
          <a:extLst>
            <a:ext uri="{FF2B5EF4-FFF2-40B4-BE49-F238E27FC236}">
              <a16:creationId xmlns:a16="http://schemas.microsoft.com/office/drawing/2014/main" id="{652C8110-3D4B-4677-B7F4-0BE48A7BACC9}"/>
            </a:ext>
          </a:extLst>
        </xdr:cNvPr>
        <xdr:cNvSpPr/>
      </xdr:nvSpPr>
      <xdr:spPr>
        <a:xfrm>
          <a:off x="7370762" y="838358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5" name="正方形/長方形 204">
          <a:extLst>
            <a:ext uri="{FF2B5EF4-FFF2-40B4-BE49-F238E27FC236}">
              <a16:creationId xmlns:a16="http://schemas.microsoft.com/office/drawing/2014/main" id="{4FFCA08E-D480-4BAD-996F-6ECCB40DA7D0}"/>
            </a:ext>
          </a:extLst>
        </xdr:cNvPr>
        <xdr:cNvSpPr/>
      </xdr:nvSpPr>
      <xdr:spPr>
        <a:xfrm>
          <a:off x="8456612" y="818991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6" name="正方形/長方形 205">
          <a:extLst>
            <a:ext uri="{FF2B5EF4-FFF2-40B4-BE49-F238E27FC236}">
              <a16:creationId xmlns:a16="http://schemas.microsoft.com/office/drawing/2014/main" id="{D004DEE7-B895-4A69-9070-35CA2D6F0C47}"/>
            </a:ext>
          </a:extLst>
        </xdr:cNvPr>
        <xdr:cNvSpPr/>
      </xdr:nvSpPr>
      <xdr:spPr>
        <a:xfrm>
          <a:off x="8456612" y="838358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7" name="正方形/長方形 206">
          <a:extLst>
            <a:ext uri="{FF2B5EF4-FFF2-40B4-BE49-F238E27FC236}">
              <a16:creationId xmlns:a16="http://schemas.microsoft.com/office/drawing/2014/main" id="{9D77AFB9-5F6B-4000-BD38-2DBFD8109F7C}"/>
            </a:ext>
          </a:extLst>
        </xdr:cNvPr>
        <xdr:cNvSpPr/>
      </xdr:nvSpPr>
      <xdr:spPr>
        <a:xfrm>
          <a:off x="6284912" y="8639175"/>
          <a:ext cx="44862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8" name="テキスト ボックス 207">
          <a:extLst>
            <a:ext uri="{FF2B5EF4-FFF2-40B4-BE49-F238E27FC236}">
              <a16:creationId xmlns:a16="http://schemas.microsoft.com/office/drawing/2014/main" id="{BB43886A-C01A-402A-8EC3-F0F1CA5128F4}"/>
            </a:ext>
          </a:extLst>
        </xdr:cNvPr>
        <xdr:cNvSpPr txBox="1"/>
      </xdr:nvSpPr>
      <xdr:spPr>
        <a:xfrm>
          <a:off x="6246812" y="8458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9" name="直線コネクタ 208">
          <a:extLst>
            <a:ext uri="{FF2B5EF4-FFF2-40B4-BE49-F238E27FC236}">
              <a16:creationId xmlns:a16="http://schemas.microsoft.com/office/drawing/2014/main" id="{CC938A3E-5B29-43F3-9860-97B24CB38998}"/>
            </a:ext>
          </a:extLst>
        </xdr:cNvPr>
        <xdr:cNvCxnSpPr/>
      </xdr:nvCxnSpPr>
      <xdr:spPr>
        <a:xfrm>
          <a:off x="6284912" y="1080135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0" name="直線コネクタ 209">
          <a:extLst>
            <a:ext uri="{FF2B5EF4-FFF2-40B4-BE49-F238E27FC236}">
              <a16:creationId xmlns:a16="http://schemas.microsoft.com/office/drawing/2014/main" id="{0A9BE968-55AD-4614-8419-07AD7178A462}"/>
            </a:ext>
          </a:extLst>
        </xdr:cNvPr>
        <xdr:cNvCxnSpPr/>
      </xdr:nvCxnSpPr>
      <xdr:spPr>
        <a:xfrm>
          <a:off x="6284912" y="104394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1" name="テキスト ボックス 210">
          <a:extLst>
            <a:ext uri="{FF2B5EF4-FFF2-40B4-BE49-F238E27FC236}">
              <a16:creationId xmlns:a16="http://schemas.microsoft.com/office/drawing/2014/main" id="{3286F162-D41C-4F3A-9E28-7AD1E426CAD6}"/>
            </a:ext>
          </a:extLst>
        </xdr:cNvPr>
        <xdr:cNvSpPr txBox="1"/>
      </xdr:nvSpPr>
      <xdr:spPr>
        <a:xfrm>
          <a:off x="5836783" y="10306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2" name="直線コネクタ 211">
          <a:extLst>
            <a:ext uri="{FF2B5EF4-FFF2-40B4-BE49-F238E27FC236}">
              <a16:creationId xmlns:a16="http://schemas.microsoft.com/office/drawing/2014/main" id="{B13114E7-4E28-4219-BB13-F2A7979130D8}"/>
            </a:ext>
          </a:extLst>
        </xdr:cNvPr>
        <xdr:cNvCxnSpPr/>
      </xdr:nvCxnSpPr>
      <xdr:spPr>
        <a:xfrm>
          <a:off x="6284912" y="1007745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3" name="テキスト ボックス 212">
          <a:extLst>
            <a:ext uri="{FF2B5EF4-FFF2-40B4-BE49-F238E27FC236}">
              <a16:creationId xmlns:a16="http://schemas.microsoft.com/office/drawing/2014/main" id="{D48B8172-03C0-4A71-BEC8-3DFDD87ED6BC}"/>
            </a:ext>
          </a:extLst>
        </xdr:cNvPr>
        <xdr:cNvSpPr txBox="1"/>
      </xdr:nvSpPr>
      <xdr:spPr>
        <a:xfrm>
          <a:off x="5836783" y="9944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4" name="直線コネクタ 213">
          <a:extLst>
            <a:ext uri="{FF2B5EF4-FFF2-40B4-BE49-F238E27FC236}">
              <a16:creationId xmlns:a16="http://schemas.microsoft.com/office/drawing/2014/main" id="{A0AC457E-6806-488C-BA01-0AD6593BF2D0}"/>
            </a:ext>
          </a:extLst>
        </xdr:cNvPr>
        <xdr:cNvCxnSpPr/>
      </xdr:nvCxnSpPr>
      <xdr:spPr>
        <a:xfrm>
          <a:off x="6284912" y="97155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5" name="テキスト ボックス 214">
          <a:extLst>
            <a:ext uri="{FF2B5EF4-FFF2-40B4-BE49-F238E27FC236}">
              <a16:creationId xmlns:a16="http://schemas.microsoft.com/office/drawing/2014/main" id="{7C4D199A-0C08-4D7C-8163-2777305693DF}"/>
            </a:ext>
          </a:extLst>
        </xdr:cNvPr>
        <xdr:cNvSpPr txBox="1"/>
      </xdr:nvSpPr>
      <xdr:spPr>
        <a:xfrm>
          <a:off x="5836783" y="95828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6" name="直線コネクタ 215">
          <a:extLst>
            <a:ext uri="{FF2B5EF4-FFF2-40B4-BE49-F238E27FC236}">
              <a16:creationId xmlns:a16="http://schemas.microsoft.com/office/drawing/2014/main" id="{0A494EBA-926C-4223-BA01-1EB1DB9C4B35}"/>
            </a:ext>
          </a:extLst>
        </xdr:cNvPr>
        <xdr:cNvCxnSpPr/>
      </xdr:nvCxnSpPr>
      <xdr:spPr>
        <a:xfrm>
          <a:off x="6284912" y="936307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17" name="テキスト ボックス 216">
          <a:extLst>
            <a:ext uri="{FF2B5EF4-FFF2-40B4-BE49-F238E27FC236}">
              <a16:creationId xmlns:a16="http://schemas.microsoft.com/office/drawing/2014/main" id="{353BC1BA-D4C9-4A02-8846-4DC60330D811}"/>
            </a:ext>
          </a:extLst>
        </xdr:cNvPr>
        <xdr:cNvSpPr txBox="1"/>
      </xdr:nvSpPr>
      <xdr:spPr>
        <a:xfrm>
          <a:off x="5836783" y="9230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8" name="直線コネクタ 217">
          <a:extLst>
            <a:ext uri="{FF2B5EF4-FFF2-40B4-BE49-F238E27FC236}">
              <a16:creationId xmlns:a16="http://schemas.microsoft.com/office/drawing/2014/main" id="{842E2C1A-1B86-43BA-B243-E66A173F3065}"/>
            </a:ext>
          </a:extLst>
        </xdr:cNvPr>
        <xdr:cNvCxnSpPr/>
      </xdr:nvCxnSpPr>
      <xdr:spPr>
        <a:xfrm>
          <a:off x="6284912" y="900112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19" name="テキスト ボックス 218">
          <a:extLst>
            <a:ext uri="{FF2B5EF4-FFF2-40B4-BE49-F238E27FC236}">
              <a16:creationId xmlns:a16="http://schemas.microsoft.com/office/drawing/2014/main" id="{DF971E87-E9C8-422E-98C9-D329BB4FDB59}"/>
            </a:ext>
          </a:extLst>
        </xdr:cNvPr>
        <xdr:cNvSpPr txBox="1"/>
      </xdr:nvSpPr>
      <xdr:spPr>
        <a:xfrm>
          <a:off x="5836783" y="886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0" name="直線コネクタ 219">
          <a:extLst>
            <a:ext uri="{FF2B5EF4-FFF2-40B4-BE49-F238E27FC236}">
              <a16:creationId xmlns:a16="http://schemas.microsoft.com/office/drawing/2014/main" id="{7F4348BD-F7D4-4C1A-BBFF-1CC0931AD8E9}"/>
            </a:ext>
          </a:extLst>
        </xdr:cNvPr>
        <xdr:cNvCxnSpPr/>
      </xdr:nvCxnSpPr>
      <xdr:spPr>
        <a:xfrm>
          <a:off x="6284912" y="863917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1" name="テキスト ボックス 220">
          <a:extLst>
            <a:ext uri="{FF2B5EF4-FFF2-40B4-BE49-F238E27FC236}">
              <a16:creationId xmlns:a16="http://schemas.microsoft.com/office/drawing/2014/main" id="{0BB35C21-6E65-4059-B1B1-EC30CF0031A8}"/>
            </a:ext>
          </a:extLst>
        </xdr:cNvPr>
        <xdr:cNvSpPr txBox="1"/>
      </xdr:nvSpPr>
      <xdr:spPr>
        <a:xfrm>
          <a:off x="5836783" y="850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2" name="【体育館・プール】&#10;一人当たり面積グラフ枠">
          <a:extLst>
            <a:ext uri="{FF2B5EF4-FFF2-40B4-BE49-F238E27FC236}">
              <a16:creationId xmlns:a16="http://schemas.microsoft.com/office/drawing/2014/main" id="{77EDDF49-6696-4056-A73C-C7FF2DEAB81B}"/>
            </a:ext>
          </a:extLst>
        </xdr:cNvPr>
        <xdr:cNvSpPr/>
      </xdr:nvSpPr>
      <xdr:spPr>
        <a:xfrm>
          <a:off x="6284912" y="8639175"/>
          <a:ext cx="44862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223" name="直線コネクタ 222">
          <a:extLst>
            <a:ext uri="{FF2B5EF4-FFF2-40B4-BE49-F238E27FC236}">
              <a16:creationId xmlns:a16="http://schemas.microsoft.com/office/drawing/2014/main" id="{0E45F7FC-1D6B-40EA-BBE0-5159E957058E}"/>
            </a:ext>
          </a:extLst>
        </xdr:cNvPr>
        <xdr:cNvCxnSpPr/>
      </xdr:nvCxnSpPr>
      <xdr:spPr>
        <a:xfrm flipV="1">
          <a:off x="9952990" y="8944927"/>
          <a:ext cx="0" cy="1456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224" name="【体育館・プール】&#10;一人当たり面積最小値テキスト">
          <a:extLst>
            <a:ext uri="{FF2B5EF4-FFF2-40B4-BE49-F238E27FC236}">
              <a16:creationId xmlns:a16="http://schemas.microsoft.com/office/drawing/2014/main" id="{406CFD4E-18FD-4A5E-BCE9-4B987C8703E5}"/>
            </a:ext>
          </a:extLst>
        </xdr:cNvPr>
        <xdr:cNvSpPr txBox="1"/>
      </xdr:nvSpPr>
      <xdr:spPr>
        <a:xfrm>
          <a:off x="9991725" y="1040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225" name="直線コネクタ 224">
          <a:extLst>
            <a:ext uri="{FF2B5EF4-FFF2-40B4-BE49-F238E27FC236}">
              <a16:creationId xmlns:a16="http://schemas.microsoft.com/office/drawing/2014/main" id="{4194313B-B578-4030-A39C-8DEC1705B5E3}"/>
            </a:ext>
          </a:extLst>
        </xdr:cNvPr>
        <xdr:cNvCxnSpPr/>
      </xdr:nvCxnSpPr>
      <xdr:spPr>
        <a:xfrm>
          <a:off x="9879012" y="10400982"/>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26" name="【体育館・プール】&#10;一人当たり面積最大値テキスト">
          <a:extLst>
            <a:ext uri="{FF2B5EF4-FFF2-40B4-BE49-F238E27FC236}">
              <a16:creationId xmlns:a16="http://schemas.microsoft.com/office/drawing/2014/main" id="{CDF04A4D-38CA-4FD0-86B2-2F75F160019C}"/>
            </a:ext>
          </a:extLst>
        </xdr:cNvPr>
        <xdr:cNvSpPr txBox="1"/>
      </xdr:nvSpPr>
      <xdr:spPr>
        <a:xfrm>
          <a:off x="9991725" y="873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27" name="直線コネクタ 226">
          <a:extLst>
            <a:ext uri="{FF2B5EF4-FFF2-40B4-BE49-F238E27FC236}">
              <a16:creationId xmlns:a16="http://schemas.microsoft.com/office/drawing/2014/main" id="{38B6D9C0-F236-41F8-8381-9EC3BCA518BB}"/>
            </a:ext>
          </a:extLst>
        </xdr:cNvPr>
        <xdr:cNvCxnSpPr/>
      </xdr:nvCxnSpPr>
      <xdr:spPr>
        <a:xfrm>
          <a:off x="9879012" y="8944927"/>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160037</xdr:rowOff>
    </xdr:from>
    <xdr:ext cx="469744" cy="259045"/>
    <xdr:sp macro="" textlink="">
      <xdr:nvSpPr>
        <xdr:cNvPr id="228" name="【体育館・プール】&#10;一人当たり面積平均値テキスト">
          <a:extLst>
            <a:ext uri="{FF2B5EF4-FFF2-40B4-BE49-F238E27FC236}">
              <a16:creationId xmlns:a16="http://schemas.microsoft.com/office/drawing/2014/main" id="{20407FC0-365E-45E2-9602-9A4A352660E2}"/>
            </a:ext>
          </a:extLst>
        </xdr:cNvPr>
        <xdr:cNvSpPr txBox="1"/>
      </xdr:nvSpPr>
      <xdr:spPr>
        <a:xfrm>
          <a:off x="9991725" y="100374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29" name="フローチャート: 判断 228">
          <a:extLst>
            <a:ext uri="{FF2B5EF4-FFF2-40B4-BE49-F238E27FC236}">
              <a16:creationId xmlns:a16="http://schemas.microsoft.com/office/drawing/2014/main" id="{5743A8EA-2D61-44AD-B9A2-383715A841D5}"/>
            </a:ext>
          </a:extLst>
        </xdr:cNvPr>
        <xdr:cNvSpPr/>
      </xdr:nvSpPr>
      <xdr:spPr>
        <a:xfrm>
          <a:off x="9917112" y="10049510"/>
          <a:ext cx="92075"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230" name="フローチャート: 判断 229">
          <a:extLst>
            <a:ext uri="{FF2B5EF4-FFF2-40B4-BE49-F238E27FC236}">
              <a16:creationId xmlns:a16="http://schemas.microsoft.com/office/drawing/2014/main" id="{53C87821-BB1D-496E-A477-66E0BD0FBCEC}"/>
            </a:ext>
          </a:extLst>
        </xdr:cNvPr>
        <xdr:cNvSpPr/>
      </xdr:nvSpPr>
      <xdr:spPr>
        <a:xfrm>
          <a:off x="9117012" y="1005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231" name="フローチャート: 判断 230">
          <a:extLst>
            <a:ext uri="{FF2B5EF4-FFF2-40B4-BE49-F238E27FC236}">
              <a16:creationId xmlns:a16="http://schemas.microsoft.com/office/drawing/2014/main" id="{F699BD88-44CF-41F8-9A0A-67A37FE68158}"/>
            </a:ext>
          </a:extLst>
        </xdr:cNvPr>
        <xdr:cNvSpPr/>
      </xdr:nvSpPr>
      <xdr:spPr>
        <a:xfrm>
          <a:off x="8275637" y="10058400"/>
          <a:ext cx="87313"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232" name="フローチャート: 判断 231">
          <a:extLst>
            <a:ext uri="{FF2B5EF4-FFF2-40B4-BE49-F238E27FC236}">
              <a16:creationId xmlns:a16="http://schemas.microsoft.com/office/drawing/2014/main" id="{15F46952-D23C-42DF-9E47-376E7BB1704F}"/>
            </a:ext>
          </a:extLst>
        </xdr:cNvPr>
        <xdr:cNvSpPr/>
      </xdr:nvSpPr>
      <xdr:spPr>
        <a:xfrm>
          <a:off x="7419975" y="10057130"/>
          <a:ext cx="106362"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156210</xdr:rowOff>
    </xdr:from>
    <xdr:to>
      <xdr:col>36</xdr:col>
      <xdr:colOff>165100</xdr:colOff>
      <xdr:row>62</xdr:row>
      <xdr:rowOff>86360</xdr:rowOff>
    </xdr:to>
    <xdr:sp macro="" textlink="">
      <xdr:nvSpPr>
        <xdr:cNvPr id="233" name="フローチャート: 判断 232">
          <a:extLst>
            <a:ext uri="{FF2B5EF4-FFF2-40B4-BE49-F238E27FC236}">
              <a16:creationId xmlns:a16="http://schemas.microsoft.com/office/drawing/2014/main" id="{B9535DB7-DA32-49D3-A771-EA9BFC8A3E77}"/>
            </a:ext>
          </a:extLst>
        </xdr:cNvPr>
        <xdr:cNvSpPr/>
      </xdr:nvSpPr>
      <xdr:spPr>
        <a:xfrm>
          <a:off x="6583362" y="10038397"/>
          <a:ext cx="101600"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BAE3EBB0-FA1A-41EC-B2FD-878CF236220F}"/>
            </a:ext>
          </a:extLst>
        </xdr:cNvPr>
        <xdr:cNvSpPr txBox="1"/>
      </xdr:nvSpPr>
      <xdr:spPr>
        <a:xfrm>
          <a:off x="9772650"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7D472D26-E65D-4E30-ABCF-3F87F58901D3}"/>
            </a:ext>
          </a:extLst>
        </xdr:cNvPr>
        <xdr:cNvSpPr txBox="1"/>
      </xdr:nvSpPr>
      <xdr:spPr>
        <a:xfrm>
          <a:off x="8982075"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80061C9E-F0E3-4D7D-8300-82CF658379AA}"/>
            </a:ext>
          </a:extLst>
        </xdr:cNvPr>
        <xdr:cNvSpPr txBox="1"/>
      </xdr:nvSpPr>
      <xdr:spPr>
        <a:xfrm>
          <a:off x="8145462"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FD26EAD1-E331-46C1-B874-B6AEDF2D8F6D}"/>
            </a:ext>
          </a:extLst>
        </xdr:cNvPr>
        <xdr:cNvSpPr txBox="1"/>
      </xdr:nvSpPr>
      <xdr:spPr>
        <a:xfrm>
          <a:off x="7294562"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6D981D6-1FB4-4724-BA5E-B229CE25CA26}"/>
            </a:ext>
          </a:extLst>
        </xdr:cNvPr>
        <xdr:cNvSpPr txBox="1"/>
      </xdr:nvSpPr>
      <xdr:spPr>
        <a:xfrm>
          <a:off x="6448425" y="108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38100</xdr:rowOff>
    </xdr:from>
    <xdr:to>
      <xdr:col>50</xdr:col>
      <xdr:colOff>165100</xdr:colOff>
      <xdr:row>63</xdr:row>
      <xdr:rowOff>139700</xdr:rowOff>
    </xdr:to>
    <xdr:sp macro="" textlink="">
      <xdr:nvSpPr>
        <xdr:cNvPr id="239" name="楕円 238">
          <a:extLst>
            <a:ext uri="{FF2B5EF4-FFF2-40B4-BE49-F238E27FC236}">
              <a16:creationId xmlns:a16="http://schemas.microsoft.com/office/drawing/2014/main" id="{67CE4826-4A04-479D-BA0D-E8F2FE1C0222}"/>
            </a:ext>
          </a:extLst>
        </xdr:cNvPr>
        <xdr:cNvSpPr/>
      </xdr:nvSpPr>
      <xdr:spPr>
        <a:xfrm>
          <a:off x="9117012" y="10239375"/>
          <a:ext cx="101600"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40640</xdr:rowOff>
    </xdr:from>
    <xdr:to>
      <xdr:col>46</xdr:col>
      <xdr:colOff>38100</xdr:colOff>
      <xdr:row>63</xdr:row>
      <xdr:rowOff>142240</xdr:rowOff>
    </xdr:to>
    <xdr:sp macro="" textlink="">
      <xdr:nvSpPr>
        <xdr:cNvPr id="240" name="楕円 239">
          <a:extLst>
            <a:ext uri="{FF2B5EF4-FFF2-40B4-BE49-F238E27FC236}">
              <a16:creationId xmlns:a16="http://schemas.microsoft.com/office/drawing/2014/main" id="{F62C44D4-3FF9-4995-9CBD-95519ADC446A}"/>
            </a:ext>
          </a:extLst>
        </xdr:cNvPr>
        <xdr:cNvSpPr/>
      </xdr:nvSpPr>
      <xdr:spPr>
        <a:xfrm>
          <a:off x="8275637" y="10246677"/>
          <a:ext cx="87313"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88900</xdr:rowOff>
    </xdr:from>
    <xdr:to>
      <xdr:col>50</xdr:col>
      <xdr:colOff>114300</xdr:colOff>
      <xdr:row>63</xdr:row>
      <xdr:rowOff>91440</xdr:rowOff>
    </xdr:to>
    <xdr:cxnSp macro="">
      <xdr:nvCxnSpPr>
        <xdr:cNvPr id="241" name="直線コネクタ 240">
          <a:extLst>
            <a:ext uri="{FF2B5EF4-FFF2-40B4-BE49-F238E27FC236}">
              <a16:creationId xmlns:a16="http://schemas.microsoft.com/office/drawing/2014/main" id="{6F723142-BC3E-4C8D-B4B6-D0D2F8479B7A}"/>
            </a:ext>
          </a:extLst>
        </xdr:cNvPr>
        <xdr:cNvCxnSpPr/>
      </xdr:nvCxnSpPr>
      <xdr:spPr>
        <a:xfrm flipV="1">
          <a:off x="8326437" y="10294937"/>
          <a:ext cx="836613"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41910</xdr:rowOff>
    </xdr:from>
    <xdr:to>
      <xdr:col>41</xdr:col>
      <xdr:colOff>101600</xdr:colOff>
      <xdr:row>63</xdr:row>
      <xdr:rowOff>143510</xdr:rowOff>
    </xdr:to>
    <xdr:sp macro="" textlink="">
      <xdr:nvSpPr>
        <xdr:cNvPr id="242" name="楕円 241">
          <a:extLst>
            <a:ext uri="{FF2B5EF4-FFF2-40B4-BE49-F238E27FC236}">
              <a16:creationId xmlns:a16="http://schemas.microsoft.com/office/drawing/2014/main" id="{65105FE2-292C-40C7-84D6-2D5274A66CD1}"/>
            </a:ext>
          </a:extLst>
        </xdr:cNvPr>
        <xdr:cNvSpPr/>
      </xdr:nvSpPr>
      <xdr:spPr>
        <a:xfrm>
          <a:off x="7419975" y="10247947"/>
          <a:ext cx="106362"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91440</xdr:rowOff>
    </xdr:from>
    <xdr:to>
      <xdr:col>45</xdr:col>
      <xdr:colOff>177800</xdr:colOff>
      <xdr:row>63</xdr:row>
      <xdr:rowOff>92710</xdr:rowOff>
    </xdr:to>
    <xdr:cxnSp macro="">
      <xdr:nvCxnSpPr>
        <xdr:cNvPr id="243" name="直線コネクタ 242">
          <a:extLst>
            <a:ext uri="{FF2B5EF4-FFF2-40B4-BE49-F238E27FC236}">
              <a16:creationId xmlns:a16="http://schemas.microsoft.com/office/drawing/2014/main" id="{0D4AA97A-124D-452E-BFE6-C157C54B441A}"/>
            </a:ext>
          </a:extLst>
        </xdr:cNvPr>
        <xdr:cNvCxnSpPr/>
      </xdr:nvCxnSpPr>
      <xdr:spPr>
        <a:xfrm flipV="1">
          <a:off x="7475537" y="10297477"/>
          <a:ext cx="8509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43180</xdr:rowOff>
    </xdr:from>
    <xdr:to>
      <xdr:col>36</xdr:col>
      <xdr:colOff>165100</xdr:colOff>
      <xdr:row>63</xdr:row>
      <xdr:rowOff>144780</xdr:rowOff>
    </xdr:to>
    <xdr:sp macro="" textlink="">
      <xdr:nvSpPr>
        <xdr:cNvPr id="244" name="楕円 243">
          <a:extLst>
            <a:ext uri="{FF2B5EF4-FFF2-40B4-BE49-F238E27FC236}">
              <a16:creationId xmlns:a16="http://schemas.microsoft.com/office/drawing/2014/main" id="{C85229E5-CEB7-4043-BD9D-929D0C34C8B1}"/>
            </a:ext>
          </a:extLst>
        </xdr:cNvPr>
        <xdr:cNvSpPr/>
      </xdr:nvSpPr>
      <xdr:spPr>
        <a:xfrm>
          <a:off x="6583362" y="10249217"/>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92710</xdr:rowOff>
    </xdr:from>
    <xdr:to>
      <xdr:col>41</xdr:col>
      <xdr:colOff>50800</xdr:colOff>
      <xdr:row>63</xdr:row>
      <xdr:rowOff>93980</xdr:rowOff>
    </xdr:to>
    <xdr:cxnSp macro="">
      <xdr:nvCxnSpPr>
        <xdr:cNvPr id="245" name="直線コネクタ 244">
          <a:extLst>
            <a:ext uri="{FF2B5EF4-FFF2-40B4-BE49-F238E27FC236}">
              <a16:creationId xmlns:a16="http://schemas.microsoft.com/office/drawing/2014/main" id="{79688EED-56B8-4847-9CE0-DD48F16ECABC}"/>
            </a:ext>
          </a:extLst>
        </xdr:cNvPr>
        <xdr:cNvCxnSpPr/>
      </xdr:nvCxnSpPr>
      <xdr:spPr>
        <a:xfrm flipV="1">
          <a:off x="6629400" y="10298747"/>
          <a:ext cx="846137"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133367</xdr:rowOff>
    </xdr:from>
    <xdr:ext cx="469744" cy="259045"/>
    <xdr:sp macro="" textlink="">
      <xdr:nvSpPr>
        <xdr:cNvPr id="246" name="n_1aveValue【体育館・プール】&#10;一人当たり面積">
          <a:extLst>
            <a:ext uri="{FF2B5EF4-FFF2-40B4-BE49-F238E27FC236}">
              <a16:creationId xmlns:a16="http://schemas.microsoft.com/office/drawing/2014/main" id="{C34EBD41-D735-4B1B-9F39-78B9798E8096}"/>
            </a:ext>
          </a:extLst>
        </xdr:cNvPr>
        <xdr:cNvSpPr txBox="1"/>
      </xdr:nvSpPr>
      <xdr:spPr>
        <a:xfrm>
          <a:off x="8925002" y="9848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137177</xdr:rowOff>
    </xdr:from>
    <xdr:ext cx="469744" cy="259045"/>
    <xdr:sp macro="" textlink="">
      <xdr:nvSpPr>
        <xdr:cNvPr id="247" name="n_2aveValue【体育館・プール】&#10;一人当たり面積">
          <a:extLst>
            <a:ext uri="{FF2B5EF4-FFF2-40B4-BE49-F238E27FC236}">
              <a16:creationId xmlns:a16="http://schemas.microsoft.com/office/drawing/2014/main" id="{6C5EF588-34A2-4667-BE01-F47ED948AD7D}"/>
            </a:ext>
          </a:extLst>
        </xdr:cNvPr>
        <xdr:cNvSpPr txBox="1"/>
      </xdr:nvSpPr>
      <xdr:spPr>
        <a:xfrm>
          <a:off x="8096327" y="9857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135907</xdr:rowOff>
    </xdr:from>
    <xdr:ext cx="469744" cy="259045"/>
    <xdr:sp macro="" textlink="">
      <xdr:nvSpPr>
        <xdr:cNvPr id="248" name="n_3aveValue【体育館・プール】&#10;一人当たり面積">
          <a:extLst>
            <a:ext uri="{FF2B5EF4-FFF2-40B4-BE49-F238E27FC236}">
              <a16:creationId xmlns:a16="http://schemas.microsoft.com/office/drawing/2014/main" id="{A95CE398-FE07-4CAF-9F3A-2FFAFE7AC4A2}"/>
            </a:ext>
          </a:extLst>
        </xdr:cNvPr>
        <xdr:cNvSpPr txBox="1"/>
      </xdr:nvSpPr>
      <xdr:spPr>
        <a:xfrm>
          <a:off x="7250189" y="9856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102887</xdr:rowOff>
    </xdr:from>
    <xdr:ext cx="469744" cy="259045"/>
    <xdr:sp macro="" textlink="">
      <xdr:nvSpPr>
        <xdr:cNvPr id="249" name="n_4aveValue【体育館・プール】&#10;一人当たり面積">
          <a:extLst>
            <a:ext uri="{FF2B5EF4-FFF2-40B4-BE49-F238E27FC236}">
              <a16:creationId xmlns:a16="http://schemas.microsoft.com/office/drawing/2014/main" id="{CC4FF49D-ED43-4491-A542-A24A30084607}"/>
            </a:ext>
          </a:extLst>
        </xdr:cNvPr>
        <xdr:cNvSpPr txBox="1"/>
      </xdr:nvSpPr>
      <xdr:spPr>
        <a:xfrm>
          <a:off x="6408814" y="9818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130827</xdr:rowOff>
    </xdr:from>
    <xdr:ext cx="469744" cy="259045"/>
    <xdr:sp macro="" textlink="">
      <xdr:nvSpPr>
        <xdr:cNvPr id="250" name="n_1mainValue【体育館・プール】&#10;一人当たり面積">
          <a:extLst>
            <a:ext uri="{FF2B5EF4-FFF2-40B4-BE49-F238E27FC236}">
              <a16:creationId xmlns:a16="http://schemas.microsoft.com/office/drawing/2014/main" id="{643859F6-DACD-4EE2-AEE0-E00101C4B9BC}"/>
            </a:ext>
          </a:extLst>
        </xdr:cNvPr>
        <xdr:cNvSpPr txBox="1"/>
      </xdr:nvSpPr>
      <xdr:spPr>
        <a:xfrm>
          <a:off x="8925002" y="10336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133367</xdr:rowOff>
    </xdr:from>
    <xdr:ext cx="469744" cy="259045"/>
    <xdr:sp macro="" textlink="">
      <xdr:nvSpPr>
        <xdr:cNvPr id="251" name="n_2mainValue【体育館・プール】&#10;一人当たり面積">
          <a:extLst>
            <a:ext uri="{FF2B5EF4-FFF2-40B4-BE49-F238E27FC236}">
              <a16:creationId xmlns:a16="http://schemas.microsoft.com/office/drawing/2014/main" id="{58D52B69-EACF-462B-948B-45235D879027}"/>
            </a:ext>
          </a:extLst>
        </xdr:cNvPr>
        <xdr:cNvSpPr txBox="1"/>
      </xdr:nvSpPr>
      <xdr:spPr>
        <a:xfrm>
          <a:off x="8096327" y="10334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134637</xdr:rowOff>
    </xdr:from>
    <xdr:ext cx="469744" cy="259045"/>
    <xdr:sp macro="" textlink="">
      <xdr:nvSpPr>
        <xdr:cNvPr id="252" name="n_3mainValue【体育館・プール】&#10;一人当たり面積">
          <a:extLst>
            <a:ext uri="{FF2B5EF4-FFF2-40B4-BE49-F238E27FC236}">
              <a16:creationId xmlns:a16="http://schemas.microsoft.com/office/drawing/2014/main" id="{FAD3D885-5774-4FE3-A82D-676278B6A327}"/>
            </a:ext>
          </a:extLst>
        </xdr:cNvPr>
        <xdr:cNvSpPr txBox="1"/>
      </xdr:nvSpPr>
      <xdr:spPr>
        <a:xfrm>
          <a:off x="7250189" y="1033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135907</xdr:rowOff>
    </xdr:from>
    <xdr:ext cx="469744" cy="259045"/>
    <xdr:sp macro="" textlink="">
      <xdr:nvSpPr>
        <xdr:cNvPr id="253" name="n_4mainValue【体育館・プール】&#10;一人当たり面積">
          <a:extLst>
            <a:ext uri="{FF2B5EF4-FFF2-40B4-BE49-F238E27FC236}">
              <a16:creationId xmlns:a16="http://schemas.microsoft.com/office/drawing/2014/main" id="{D1996116-A848-4794-A4D6-2F93E9BFDED1}"/>
            </a:ext>
          </a:extLst>
        </xdr:cNvPr>
        <xdr:cNvSpPr txBox="1"/>
      </xdr:nvSpPr>
      <xdr:spPr>
        <a:xfrm>
          <a:off x="6408814" y="1034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4" name="正方形/長方形 253">
          <a:extLst>
            <a:ext uri="{FF2B5EF4-FFF2-40B4-BE49-F238E27FC236}">
              <a16:creationId xmlns:a16="http://schemas.microsoft.com/office/drawing/2014/main" id="{403C374C-E3FB-4909-8500-49881A688553}"/>
            </a:ext>
          </a:extLst>
        </xdr:cNvPr>
        <xdr:cNvSpPr/>
      </xdr:nvSpPr>
      <xdr:spPr>
        <a:xfrm>
          <a:off x="723900" y="11163300"/>
          <a:ext cx="4495800"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5" name="正方形/長方形 254">
          <a:extLst>
            <a:ext uri="{FF2B5EF4-FFF2-40B4-BE49-F238E27FC236}">
              <a16:creationId xmlns:a16="http://schemas.microsoft.com/office/drawing/2014/main" id="{D204A754-986E-426C-A06D-643C91EDE96D}"/>
            </a:ext>
          </a:extLst>
        </xdr:cNvPr>
        <xdr:cNvSpPr/>
      </xdr:nvSpPr>
      <xdr:spPr>
        <a:xfrm>
          <a:off x="855662" y="1179036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6" name="正方形/長方形 255">
          <a:extLst>
            <a:ext uri="{FF2B5EF4-FFF2-40B4-BE49-F238E27FC236}">
              <a16:creationId xmlns:a16="http://schemas.microsoft.com/office/drawing/2014/main" id="{F059963F-4F84-41E5-85FD-3D142177555B}"/>
            </a:ext>
          </a:extLst>
        </xdr:cNvPr>
        <xdr:cNvSpPr/>
      </xdr:nvSpPr>
      <xdr:spPr>
        <a:xfrm>
          <a:off x="855662" y="119840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7" name="正方形/長方形 256">
          <a:extLst>
            <a:ext uri="{FF2B5EF4-FFF2-40B4-BE49-F238E27FC236}">
              <a16:creationId xmlns:a16="http://schemas.microsoft.com/office/drawing/2014/main" id="{53B3EEAA-106F-4579-877E-DEBA2E74F254}"/>
            </a:ext>
          </a:extLst>
        </xdr:cNvPr>
        <xdr:cNvSpPr/>
      </xdr:nvSpPr>
      <xdr:spPr>
        <a:xfrm>
          <a:off x="1809750" y="1179036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8" name="正方形/長方形 257">
          <a:extLst>
            <a:ext uri="{FF2B5EF4-FFF2-40B4-BE49-F238E27FC236}">
              <a16:creationId xmlns:a16="http://schemas.microsoft.com/office/drawing/2014/main" id="{99C5EBFE-176F-4D9C-86D3-5CD914C64C0B}"/>
            </a:ext>
          </a:extLst>
        </xdr:cNvPr>
        <xdr:cNvSpPr/>
      </xdr:nvSpPr>
      <xdr:spPr>
        <a:xfrm>
          <a:off x="1809750" y="119840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9" name="正方形/長方形 258">
          <a:extLst>
            <a:ext uri="{FF2B5EF4-FFF2-40B4-BE49-F238E27FC236}">
              <a16:creationId xmlns:a16="http://schemas.microsoft.com/office/drawing/2014/main" id="{56FD8808-E9D3-4B82-A891-945A405CFF35}"/>
            </a:ext>
          </a:extLst>
        </xdr:cNvPr>
        <xdr:cNvSpPr/>
      </xdr:nvSpPr>
      <xdr:spPr>
        <a:xfrm>
          <a:off x="2895600" y="1179036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0" name="正方形/長方形 259">
          <a:extLst>
            <a:ext uri="{FF2B5EF4-FFF2-40B4-BE49-F238E27FC236}">
              <a16:creationId xmlns:a16="http://schemas.microsoft.com/office/drawing/2014/main" id="{B51343BC-824A-4DB5-8ECA-0E18664EBBF3}"/>
            </a:ext>
          </a:extLst>
        </xdr:cNvPr>
        <xdr:cNvSpPr/>
      </xdr:nvSpPr>
      <xdr:spPr>
        <a:xfrm>
          <a:off x="2895600" y="119840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1" name="正方形/長方形 260">
          <a:extLst>
            <a:ext uri="{FF2B5EF4-FFF2-40B4-BE49-F238E27FC236}">
              <a16:creationId xmlns:a16="http://schemas.microsoft.com/office/drawing/2014/main" id="{3693B098-5BB1-4464-9E55-C6EF28B1AEC0}"/>
            </a:ext>
          </a:extLst>
        </xdr:cNvPr>
        <xdr:cNvSpPr/>
      </xdr:nvSpPr>
      <xdr:spPr>
        <a:xfrm>
          <a:off x="723900" y="12239625"/>
          <a:ext cx="44958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2" name="テキスト ボックス 261">
          <a:extLst>
            <a:ext uri="{FF2B5EF4-FFF2-40B4-BE49-F238E27FC236}">
              <a16:creationId xmlns:a16="http://schemas.microsoft.com/office/drawing/2014/main" id="{050A8CC8-640D-46B5-B467-59997B2306B8}"/>
            </a:ext>
          </a:extLst>
        </xdr:cNvPr>
        <xdr:cNvSpPr txBox="1"/>
      </xdr:nvSpPr>
      <xdr:spPr>
        <a:xfrm>
          <a:off x="695325" y="12058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3" name="直線コネクタ 262">
          <a:extLst>
            <a:ext uri="{FF2B5EF4-FFF2-40B4-BE49-F238E27FC236}">
              <a16:creationId xmlns:a16="http://schemas.microsoft.com/office/drawing/2014/main" id="{08E4768B-5917-451D-AB37-2C5D3F083225}"/>
            </a:ext>
          </a:extLst>
        </xdr:cNvPr>
        <xdr:cNvCxnSpPr/>
      </xdr:nvCxnSpPr>
      <xdr:spPr>
        <a:xfrm>
          <a:off x="723900" y="144018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4" name="テキスト ボックス 263">
          <a:extLst>
            <a:ext uri="{FF2B5EF4-FFF2-40B4-BE49-F238E27FC236}">
              <a16:creationId xmlns:a16="http://schemas.microsoft.com/office/drawing/2014/main" id="{F45809E0-9A03-4CA1-BE42-C43FAA03D002}"/>
            </a:ext>
          </a:extLst>
        </xdr:cNvPr>
        <xdr:cNvSpPr txBox="1"/>
      </xdr:nvSpPr>
      <xdr:spPr>
        <a:xfrm>
          <a:off x="285296" y="14259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5" name="直線コネクタ 264">
          <a:extLst>
            <a:ext uri="{FF2B5EF4-FFF2-40B4-BE49-F238E27FC236}">
              <a16:creationId xmlns:a16="http://schemas.microsoft.com/office/drawing/2014/main" id="{3A7276A0-01D6-4222-9860-7877B93B0623}"/>
            </a:ext>
          </a:extLst>
        </xdr:cNvPr>
        <xdr:cNvCxnSpPr/>
      </xdr:nvCxnSpPr>
      <xdr:spPr>
        <a:xfrm>
          <a:off x="723900" y="139636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66" name="テキスト ボックス 265">
          <a:extLst>
            <a:ext uri="{FF2B5EF4-FFF2-40B4-BE49-F238E27FC236}">
              <a16:creationId xmlns:a16="http://schemas.microsoft.com/office/drawing/2014/main" id="{F77D1EF2-81D2-4777-A289-0760C25A6128}"/>
            </a:ext>
          </a:extLst>
        </xdr:cNvPr>
        <xdr:cNvSpPr txBox="1"/>
      </xdr:nvSpPr>
      <xdr:spPr>
        <a:xfrm>
          <a:off x="285296" y="1383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67" name="直線コネクタ 266">
          <a:extLst>
            <a:ext uri="{FF2B5EF4-FFF2-40B4-BE49-F238E27FC236}">
              <a16:creationId xmlns:a16="http://schemas.microsoft.com/office/drawing/2014/main" id="{3418F406-517F-4CAC-880A-8DA7B11A9F12}"/>
            </a:ext>
          </a:extLst>
        </xdr:cNvPr>
        <xdr:cNvCxnSpPr/>
      </xdr:nvCxnSpPr>
      <xdr:spPr>
        <a:xfrm>
          <a:off x="723900" y="135350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68" name="テキスト ボックス 267">
          <a:extLst>
            <a:ext uri="{FF2B5EF4-FFF2-40B4-BE49-F238E27FC236}">
              <a16:creationId xmlns:a16="http://schemas.microsoft.com/office/drawing/2014/main" id="{BE2C06B0-0372-4172-9AB4-F8234640167A}"/>
            </a:ext>
          </a:extLst>
        </xdr:cNvPr>
        <xdr:cNvSpPr txBox="1"/>
      </xdr:nvSpPr>
      <xdr:spPr>
        <a:xfrm>
          <a:off x="354178" y="13402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69" name="直線コネクタ 268">
          <a:extLst>
            <a:ext uri="{FF2B5EF4-FFF2-40B4-BE49-F238E27FC236}">
              <a16:creationId xmlns:a16="http://schemas.microsoft.com/office/drawing/2014/main" id="{1BFEBDCA-212F-4A3C-A677-ED9E14C47CA7}"/>
            </a:ext>
          </a:extLst>
        </xdr:cNvPr>
        <xdr:cNvCxnSpPr/>
      </xdr:nvCxnSpPr>
      <xdr:spPr>
        <a:xfrm>
          <a:off x="723900" y="131064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0" name="テキスト ボックス 269">
          <a:extLst>
            <a:ext uri="{FF2B5EF4-FFF2-40B4-BE49-F238E27FC236}">
              <a16:creationId xmlns:a16="http://schemas.microsoft.com/office/drawing/2014/main" id="{05751F5E-0B49-43E4-9C9C-25AE450C1AFC}"/>
            </a:ext>
          </a:extLst>
        </xdr:cNvPr>
        <xdr:cNvSpPr txBox="1"/>
      </xdr:nvSpPr>
      <xdr:spPr>
        <a:xfrm>
          <a:off x="354178" y="12964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1" name="直線コネクタ 270">
          <a:extLst>
            <a:ext uri="{FF2B5EF4-FFF2-40B4-BE49-F238E27FC236}">
              <a16:creationId xmlns:a16="http://schemas.microsoft.com/office/drawing/2014/main" id="{1F178106-DC77-4337-BE37-26D6AEBB70D0}"/>
            </a:ext>
          </a:extLst>
        </xdr:cNvPr>
        <xdr:cNvCxnSpPr/>
      </xdr:nvCxnSpPr>
      <xdr:spPr>
        <a:xfrm>
          <a:off x="723900" y="126682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2" name="テキスト ボックス 271">
          <a:extLst>
            <a:ext uri="{FF2B5EF4-FFF2-40B4-BE49-F238E27FC236}">
              <a16:creationId xmlns:a16="http://schemas.microsoft.com/office/drawing/2014/main" id="{23A52E60-4E9B-4560-9B1B-34AAFB9A0356}"/>
            </a:ext>
          </a:extLst>
        </xdr:cNvPr>
        <xdr:cNvSpPr txBox="1"/>
      </xdr:nvSpPr>
      <xdr:spPr>
        <a:xfrm>
          <a:off x="354178" y="12535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3" name="直線コネクタ 272">
          <a:extLst>
            <a:ext uri="{FF2B5EF4-FFF2-40B4-BE49-F238E27FC236}">
              <a16:creationId xmlns:a16="http://schemas.microsoft.com/office/drawing/2014/main" id="{53A15317-D8E3-4D6E-AD7C-E270AC07755C}"/>
            </a:ext>
          </a:extLst>
        </xdr:cNvPr>
        <xdr:cNvCxnSpPr/>
      </xdr:nvCxnSpPr>
      <xdr:spPr>
        <a:xfrm>
          <a:off x="723900" y="122396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4" name="テキスト ボックス 273">
          <a:extLst>
            <a:ext uri="{FF2B5EF4-FFF2-40B4-BE49-F238E27FC236}">
              <a16:creationId xmlns:a16="http://schemas.microsoft.com/office/drawing/2014/main" id="{7FA47DBE-9CF1-4524-A3BF-14489BD07029}"/>
            </a:ext>
          </a:extLst>
        </xdr:cNvPr>
        <xdr:cNvSpPr txBox="1"/>
      </xdr:nvSpPr>
      <xdr:spPr>
        <a:xfrm>
          <a:off x="354178" y="12106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5" name="【福祉施設】&#10;有形固定資産減価償却率グラフ枠">
          <a:extLst>
            <a:ext uri="{FF2B5EF4-FFF2-40B4-BE49-F238E27FC236}">
              <a16:creationId xmlns:a16="http://schemas.microsoft.com/office/drawing/2014/main" id="{534D1220-9D13-442F-9A18-38C51E848D1A}"/>
            </a:ext>
          </a:extLst>
        </xdr:cNvPr>
        <xdr:cNvSpPr/>
      </xdr:nvSpPr>
      <xdr:spPr>
        <a:xfrm>
          <a:off x="723900" y="12239625"/>
          <a:ext cx="44958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276" name="直線コネクタ 275">
          <a:extLst>
            <a:ext uri="{FF2B5EF4-FFF2-40B4-BE49-F238E27FC236}">
              <a16:creationId xmlns:a16="http://schemas.microsoft.com/office/drawing/2014/main" id="{FAC1068F-4FBD-4DA8-A2B2-6C60CBC1C8E2}"/>
            </a:ext>
          </a:extLst>
        </xdr:cNvPr>
        <xdr:cNvCxnSpPr/>
      </xdr:nvCxnSpPr>
      <xdr:spPr>
        <a:xfrm flipV="1">
          <a:off x="4411027" y="12707301"/>
          <a:ext cx="0" cy="1229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277" name="【福祉施設】&#10;有形固定資産減価償却率最小値テキスト">
          <a:extLst>
            <a:ext uri="{FF2B5EF4-FFF2-40B4-BE49-F238E27FC236}">
              <a16:creationId xmlns:a16="http://schemas.microsoft.com/office/drawing/2014/main" id="{6A564F78-FCA7-46E0-AD72-756293186502}"/>
            </a:ext>
          </a:extLst>
        </xdr:cNvPr>
        <xdr:cNvSpPr txBox="1"/>
      </xdr:nvSpPr>
      <xdr:spPr>
        <a:xfrm>
          <a:off x="4449762" y="13935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278" name="直線コネクタ 277">
          <a:extLst>
            <a:ext uri="{FF2B5EF4-FFF2-40B4-BE49-F238E27FC236}">
              <a16:creationId xmlns:a16="http://schemas.microsoft.com/office/drawing/2014/main" id="{51974DBE-120C-4E1E-A8CE-ADCAA3899C8F}"/>
            </a:ext>
          </a:extLst>
        </xdr:cNvPr>
        <xdr:cNvCxnSpPr/>
      </xdr:nvCxnSpPr>
      <xdr:spPr>
        <a:xfrm>
          <a:off x="4332287" y="13936408"/>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79" name="【福祉施設】&#10;有形固定資産減価償却率最大値テキスト">
          <a:extLst>
            <a:ext uri="{FF2B5EF4-FFF2-40B4-BE49-F238E27FC236}">
              <a16:creationId xmlns:a16="http://schemas.microsoft.com/office/drawing/2014/main" id="{0E4FEBE6-438C-48AA-A4E5-5315FED84328}"/>
            </a:ext>
          </a:extLst>
        </xdr:cNvPr>
        <xdr:cNvSpPr txBox="1"/>
      </xdr:nvSpPr>
      <xdr:spPr>
        <a:xfrm>
          <a:off x="4449762" y="12487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80" name="直線コネクタ 279">
          <a:extLst>
            <a:ext uri="{FF2B5EF4-FFF2-40B4-BE49-F238E27FC236}">
              <a16:creationId xmlns:a16="http://schemas.microsoft.com/office/drawing/2014/main" id="{57E22615-E1AC-49D0-AF15-7DE0C5C658C9}"/>
            </a:ext>
          </a:extLst>
        </xdr:cNvPr>
        <xdr:cNvCxnSpPr/>
      </xdr:nvCxnSpPr>
      <xdr:spPr>
        <a:xfrm>
          <a:off x="4332287" y="12707301"/>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54881</xdr:rowOff>
    </xdr:from>
    <xdr:ext cx="405111" cy="259045"/>
    <xdr:sp macro="" textlink="">
      <xdr:nvSpPr>
        <xdr:cNvPr id="281" name="【福祉施設】&#10;有形固定資産減価償却率平均値テキスト">
          <a:extLst>
            <a:ext uri="{FF2B5EF4-FFF2-40B4-BE49-F238E27FC236}">
              <a16:creationId xmlns:a16="http://schemas.microsoft.com/office/drawing/2014/main" id="{B6E3FA2D-9564-4972-9A48-1AACE4175E8D}"/>
            </a:ext>
          </a:extLst>
        </xdr:cNvPr>
        <xdr:cNvSpPr txBox="1"/>
      </xdr:nvSpPr>
      <xdr:spPr>
        <a:xfrm>
          <a:off x="4449762" y="131708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282" name="フローチャート: 判断 281">
          <a:extLst>
            <a:ext uri="{FF2B5EF4-FFF2-40B4-BE49-F238E27FC236}">
              <a16:creationId xmlns:a16="http://schemas.microsoft.com/office/drawing/2014/main" id="{94BDE82C-91D5-4DCE-8BF7-0F3D06C2EDF4}"/>
            </a:ext>
          </a:extLst>
        </xdr:cNvPr>
        <xdr:cNvSpPr/>
      </xdr:nvSpPr>
      <xdr:spPr>
        <a:xfrm>
          <a:off x="4360862" y="13192379"/>
          <a:ext cx="96838"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283" name="フローチャート: 判断 282">
          <a:extLst>
            <a:ext uri="{FF2B5EF4-FFF2-40B4-BE49-F238E27FC236}">
              <a16:creationId xmlns:a16="http://schemas.microsoft.com/office/drawing/2014/main" id="{F6CBC7B7-2AB8-407A-B51F-156DFC11C2CD}"/>
            </a:ext>
          </a:extLst>
        </xdr:cNvPr>
        <xdr:cNvSpPr/>
      </xdr:nvSpPr>
      <xdr:spPr>
        <a:xfrm>
          <a:off x="3570287" y="13142276"/>
          <a:ext cx="87313"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1015</xdr:rowOff>
    </xdr:from>
    <xdr:to>
      <xdr:col>15</xdr:col>
      <xdr:colOff>101600</xdr:colOff>
      <xdr:row>81</xdr:row>
      <xdr:rowOff>102615</xdr:rowOff>
    </xdr:to>
    <xdr:sp macro="" textlink="">
      <xdr:nvSpPr>
        <xdr:cNvPr id="284" name="フローチャート: 判断 283">
          <a:extLst>
            <a:ext uri="{FF2B5EF4-FFF2-40B4-BE49-F238E27FC236}">
              <a16:creationId xmlns:a16="http://schemas.microsoft.com/office/drawing/2014/main" id="{CB5D2158-8724-4AF6-BFBE-EB9232C9A188}"/>
            </a:ext>
          </a:extLst>
        </xdr:cNvPr>
        <xdr:cNvSpPr/>
      </xdr:nvSpPr>
      <xdr:spPr>
        <a:xfrm>
          <a:off x="2714625" y="13116940"/>
          <a:ext cx="10636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285" name="フローチャート: 判断 284">
          <a:extLst>
            <a:ext uri="{FF2B5EF4-FFF2-40B4-BE49-F238E27FC236}">
              <a16:creationId xmlns:a16="http://schemas.microsoft.com/office/drawing/2014/main" id="{61078F11-8EE0-4EF6-A25D-525545913FD0}"/>
            </a:ext>
          </a:extLst>
        </xdr:cNvPr>
        <xdr:cNvSpPr/>
      </xdr:nvSpPr>
      <xdr:spPr>
        <a:xfrm>
          <a:off x="1878012" y="13085318"/>
          <a:ext cx="101600"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85598</xdr:rowOff>
    </xdr:from>
    <xdr:to>
      <xdr:col>6</xdr:col>
      <xdr:colOff>38100</xdr:colOff>
      <xdr:row>81</xdr:row>
      <xdr:rowOff>15748</xdr:rowOff>
    </xdr:to>
    <xdr:sp macro="" textlink="">
      <xdr:nvSpPr>
        <xdr:cNvPr id="286" name="フローチャート: 判断 285">
          <a:extLst>
            <a:ext uri="{FF2B5EF4-FFF2-40B4-BE49-F238E27FC236}">
              <a16:creationId xmlns:a16="http://schemas.microsoft.com/office/drawing/2014/main" id="{2518F07C-04C2-4544-A1E7-6C95E3DA3DC8}"/>
            </a:ext>
          </a:extLst>
        </xdr:cNvPr>
        <xdr:cNvSpPr/>
      </xdr:nvSpPr>
      <xdr:spPr>
        <a:xfrm>
          <a:off x="1036637" y="13039598"/>
          <a:ext cx="87313"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D78A16F4-5AD0-4F24-B3C3-99DF8DC537E1}"/>
            </a:ext>
          </a:extLst>
        </xdr:cNvPr>
        <xdr:cNvSpPr txBox="1"/>
      </xdr:nvSpPr>
      <xdr:spPr>
        <a:xfrm>
          <a:off x="4230687"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D8DE0C7F-66B4-4542-8741-550F4921FFD1}"/>
            </a:ext>
          </a:extLst>
        </xdr:cNvPr>
        <xdr:cNvSpPr txBox="1"/>
      </xdr:nvSpPr>
      <xdr:spPr>
        <a:xfrm>
          <a:off x="3440112"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1AD7B703-081F-44B8-89A9-54A9FABFA8AB}"/>
            </a:ext>
          </a:extLst>
        </xdr:cNvPr>
        <xdr:cNvSpPr txBox="1"/>
      </xdr:nvSpPr>
      <xdr:spPr>
        <a:xfrm>
          <a:off x="2589212"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E371B176-8183-419F-BBC7-7B68D43A67BB}"/>
            </a:ext>
          </a:extLst>
        </xdr:cNvPr>
        <xdr:cNvSpPr txBox="1"/>
      </xdr:nvSpPr>
      <xdr:spPr>
        <a:xfrm>
          <a:off x="1743075"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72F7446D-0B15-4A4E-8AD6-BE980F4328A3}"/>
            </a:ext>
          </a:extLst>
        </xdr:cNvPr>
        <xdr:cNvSpPr txBox="1"/>
      </xdr:nvSpPr>
      <xdr:spPr>
        <a:xfrm>
          <a:off x="906462"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122174</xdr:rowOff>
    </xdr:from>
    <xdr:to>
      <xdr:col>20</xdr:col>
      <xdr:colOff>38100</xdr:colOff>
      <xdr:row>80</xdr:row>
      <xdr:rowOff>52324</xdr:rowOff>
    </xdr:to>
    <xdr:sp macro="" textlink="">
      <xdr:nvSpPr>
        <xdr:cNvPr id="292" name="楕円 291">
          <a:extLst>
            <a:ext uri="{FF2B5EF4-FFF2-40B4-BE49-F238E27FC236}">
              <a16:creationId xmlns:a16="http://schemas.microsoft.com/office/drawing/2014/main" id="{E2D35AA6-FA34-48C4-A93F-6028B2D5067A}"/>
            </a:ext>
          </a:extLst>
        </xdr:cNvPr>
        <xdr:cNvSpPr/>
      </xdr:nvSpPr>
      <xdr:spPr>
        <a:xfrm>
          <a:off x="3570287" y="12914249"/>
          <a:ext cx="87313"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81026</xdr:rowOff>
    </xdr:from>
    <xdr:to>
      <xdr:col>15</xdr:col>
      <xdr:colOff>101600</xdr:colOff>
      <xdr:row>80</xdr:row>
      <xdr:rowOff>11176</xdr:rowOff>
    </xdr:to>
    <xdr:sp macro="" textlink="">
      <xdr:nvSpPr>
        <xdr:cNvPr id="293" name="楕円 292">
          <a:extLst>
            <a:ext uri="{FF2B5EF4-FFF2-40B4-BE49-F238E27FC236}">
              <a16:creationId xmlns:a16="http://schemas.microsoft.com/office/drawing/2014/main" id="{67921AF2-30CE-4658-82EA-291C91904537}"/>
            </a:ext>
          </a:extLst>
        </xdr:cNvPr>
        <xdr:cNvSpPr/>
      </xdr:nvSpPr>
      <xdr:spPr>
        <a:xfrm>
          <a:off x="2714625" y="12877863"/>
          <a:ext cx="106362"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131826</xdr:rowOff>
    </xdr:from>
    <xdr:to>
      <xdr:col>19</xdr:col>
      <xdr:colOff>177800</xdr:colOff>
      <xdr:row>80</xdr:row>
      <xdr:rowOff>1524</xdr:rowOff>
    </xdr:to>
    <xdr:cxnSp macro="">
      <xdr:nvCxnSpPr>
        <xdr:cNvPr id="294" name="直線コネクタ 293">
          <a:extLst>
            <a:ext uri="{FF2B5EF4-FFF2-40B4-BE49-F238E27FC236}">
              <a16:creationId xmlns:a16="http://schemas.microsoft.com/office/drawing/2014/main" id="{30A02768-EA4E-4A19-8EAA-8901489CA299}"/>
            </a:ext>
          </a:extLst>
        </xdr:cNvPr>
        <xdr:cNvCxnSpPr/>
      </xdr:nvCxnSpPr>
      <xdr:spPr>
        <a:xfrm>
          <a:off x="2770187" y="12923901"/>
          <a:ext cx="850900"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39878</xdr:rowOff>
    </xdr:from>
    <xdr:to>
      <xdr:col>10</xdr:col>
      <xdr:colOff>165100</xdr:colOff>
      <xdr:row>79</xdr:row>
      <xdr:rowOff>141478</xdr:rowOff>
    </xdr:to>
    <xdr:sp macro="" textlink="">
      <xdr:nvSpPr>
        <xdr:cNvPr id="295" name="楕円 294">
          <a:extLst>
            <a:ext uri="{FF2B5EF4-FFF2-40B4-BE49-F238E27FC236}">
              <a16:creationId xmlns:a16="http://schemas.microsoft.com/office/drawing/2014/main" id="{D29AAB1E-263E-45AC-B8B1-3D86186985B6}"/>
            </a:ext>
          </a:extLst>
        </xdr:cNvPr>
        <xdr:cNvSpPr/>
      </xdr:nvSpPr>
      <xdr:spPr>
        <a:xfrm>
          <a:off x="1878012" y="12831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90678</xdr:rowOff>
    </xdr:from>
    <xdr:to>
      <xdr:col>15</xdr:col>
      <xdr:colOff>50800</xdr:colOff>
      <xdr:row>79</xdr:row>
      <xdr:rowOff>131826</xdr:rowOff>
    </xdr:to>
    <xdr:cxnSp macro="">
      <xdr:nvCxnSpPr>
        <xdr:cNvPr id="296" name="直線コネクタ 295">
          <a:extLst>
            <a:ext uri="{FF2B5EF4-FFF2-40B4-BE49-F238E27FC236}">
              <a16:creationId xmlns:a16="http://schemas.microsoft.com/office/drawing/2014/main" id="{1CC93167-34E8-46EF-8694-85AFED6FEEC5}"/>
            </a:ext>
          </a:extLst>
        </xdr:cNvPr>
        <xdr:cNvCxnSpPr/>
      </xdr:nvCxnSpPr>
      <xdr:spPr>
        <a:xfrm>
          <a:off x="1924050" y="12887515"/>
          <a:ext cx="846137" cy="36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39878</xdr:rowOff>
    </xdr:from>
    <xdr:to>
      <xdr:col>6</xdr:col>
      <xdr:colOff>38100</xdr:colOff>
      <xdr:row>79</xdr:row>
      <xdr:rowOff>141478</xdr:rowOff>
    </xdr:to>
    <xdr:sp macro="" textlink="">
      <xdr:nvSpPr>
        <xdr:cNvPr id="297" name="楕円 296">
          <a:extLst>
            <a:ext uri="{FF2B5EF4-FFF2-40B4-BE49-F238E27FC236}">
              <a16:creationId xmlns:a16="http://schemas.microsoft.com/office/drawing/2014/main" id="{B8024DC4-B8DF-48FA-8005-F45B40424639}"/>
            </a:ext>
          </a:extLst>
        </xdr:cNvPr>
        <xdr:cNvSpPr/>
      </xdr:nvSpPr>
      <xdr:spPr>
        <a:xfrm>
          <a:off x="1036637" y="12831953"/>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90678</xdr:rowOff>
    </xdr:from>
    <xdr:to>
      <xdr:col>10</xdr:col>
      <xdr:colOff>114300</xdr:colOff>
      <xdr:row>79</xdr:row>
      <xdr:rowOff>90678</xdr:rowOff>
    </xdr:to>
    <xdr:cxnSp macro="">
      <xdr:nvCxnSpPr>
        <xdr:cNvPr id="298" name="直線コネクタ 297">
          <a:extLst>
            <a:ext uri="{FF2B5EF4-FFF2-40B4-BE49-F238E27FC236}">
              <a16:creationId xmlns:a16="http://schemas.microsoft.com/office/drawing/2014/main" id="{F7719848-0990-43E7-8F58-D38F9B7C5057}"/>
            </a:ext>
          </a:extLst>
        </xdr:cNvPr>
        <xdr:cNvCxnSpPr/>
      </xdr:nvCxnSpPr>
      <xdr:spPr>
        <a:xfrm>
          <a:off x="1087437" y="12887515"/>
          <a:ext cx="83661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114316</xdr:rowOff>
    </xdr:from>
    <xdr:ext cx="405111" cy="259045"/>
    <xdr:sp macro="" textlink="">
      <xdr:nvSpPr>
        <xdr:cNvPr id="299" name="n_1aveValue【福祉施設】&#10;有形固定資産減価償却率">
          <a:extLst>
            <a:ext uri="{FF2B5EF4-FFF2-40B4-BE49-F238E27FC236}">
              <a16:creationId xmlns:a16="http://schemas.microsoft.com/office/drawing/2014/main" id="{E9C2FDFD-E59A-43F5-BEAB-0558DE6153C8}"/>
            </a:ext>
          </a:extLst>
        </xdr:cNvPr>
        <xdr:cNvSpPr txBox="1"/>
      </xdr:nvSpPr>
      <xdr:spPr>
        <a:xfrm>
          <a:off x="3410594" y="13230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93742</xdr:rowOff>
    </xdr:from>
    <xdr:ext cx="405111" cy="259045"/>
    <xdr:sp macro="" textlink="">
      <xdr:nvSpPr>
        <xdr:cNvPr id="300" name="n_2aveValue【福祉施設】&#10;有形固定資産減価償却率">
          <a:extLst>
            <a:ext uri="{FF2B5EF4-FFF2-40B4-BE49-F238E27FC236}">
              <a16:creationId xmlns:a16="http://schemas.microsoft.com/office/drawing/2014/main" id="{967DE7AF-25C3-48B0-B909-86EA5B832194}"/>
            </a:ext>
          </a:extLst>
        </xdr:cNvPr>
        <xdr:cNvSpPr txBox="1"/>
      </xdr:nvSpPr>
      <xdr:spPr>
        <a:xfrm>
          <a:off x="2572394" y="13209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52595</xdr:rowOff>
    </xdr:from>
    <xdr:ext cx="405111" cy="259045"/>
    <xdr:sp macro="" textlink="">
      <xdr:nvSpPr>
        <xdr:cNvPr id="301" name="n_3aveValue【福祉施設】&#10;有形固定資産減価償却率">
          <a:extLst>
            <a:ext uri="{FF2B5EF4-FFF2-40B4-BE49-F238E27FC236}">
              <a16:creationId xmlns:a16="http://schemas.microsoft.com/office/drawing/2014/main" id="{31401533-6DB7-49F2-B475-1AE168B5FBCA}"/>
            </a:ext>
          </a:extLst>
        </xdr:cNvPr>
        <xdr:cNvSpPr txBox="1"/>
      </xdr:nvSpPr>
      <xdr:spPr>
        <a:xfrm>
          <a:off x="1735781" y="1317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6875</xdr:rowOff>
    </xdr:from>
    <xdr:ext cx="405111" cy="259045"/>
    <xdr:sp macro="" textlink="">
      <xdr:nvSpPr>
        <xdr:cNvPr id="302" name="n_4aveValue【福祉施設】&#10;有形固定資産減価償却率">
          <a:extLst>
            <a:ext uri="{FF2B5EF4-FFF2-40B4-BE49-F238E27FC236}">
              <a16:creationId xmlns:a16="http://schemas.microsoft.com/office/drawing/2014/main" id="{940BDC25-18D8-4AF3-BC3A-37DC57419B49}"/>
            </a:ext>
          </a:extLst>
        </xdr:cNvPr>
        <xdr:cNvSpPr txBox="1"/>
      </xdr:nvSpPr>
      <xdr:spPr>
        <a:xfrm>
          <a:off x="894406" y="1312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68851</xdr:rowOff>
    </xdr:from>
    <xdr:ext cx="405111" cy="259045"/>
    <xdr:sp macro="" textlink="">
      <xdr:nvSpPr>
        <xdr:cNvPr id="303" name="n_1mainValue【福祉施設】&#10;有形固定資産減価償却率">
          <a:extLst>
            <a:ext uri="{FF2B5EF4-FFF2-40B4-BE49-F238E27FC236}">
              <a16:creationId xmlns:a16="http://schemas.microsoft.com/office/drawing/2014/main" id="{E5859CCF-674D-4A1B-9361-9EBFE5398508}"/>
            </a:ext>
          </a:extLst>
        </xdr:cNvPr>
        <xdr:cNvSpPr txBox="1"/>
      </xdr:nvSpPr>
      <xdr:spPr>
        <a:xfrm>
          <a:off x="3410594" y="12699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27703</xdr:rowOff>
    </xdr:from>
    <xdr:ext cx="405111" cy="259045"/>
    <xdr:sp macro="" textlink="">
      <xdr:nvSpPr>
        <xdr:cNvPr id="304" name="n_2mainValue【福祉施設】&#10;有形固定資産減価償却率">
          <a:extLst>
            <a:ext uri="{FF2B5EF4-FFF2-40B4-BE49-F238E27FC236}">
              <a16:creationId xmlns:a16="http://schemas.microsoft.com/office/drawing/2014/main" id="{0B7B297B-5F85-42FE-8050-A51EEFE64966}"/>
            </a:ext>
          </a:extLst>
        </xdr:cNvPr>
        <xdr:cNvSpPr txBox="1"/>
      </xdr:nvSpPr>
      <xdr:spPr>
        <a:xfrm>
          <a:off x="2572394" y="12657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158005</xdr:rowOff>
    </xdr:from>
    <xdr:ext cx="405111" cy="259045"/>
    <xdr:sp macro="" textlink="">
      <xdr:nvSpPr>
        <xdr:cNvPr id="305" name="n_3mainValue【福祉施設】&#10;有形固定資産減価償却率">
          <a:extLst>
            <a:ext uri="{FF2B5EF4-FFF2-40B4-BE49-F238E27FC236}">
              <a16:creationId xmlns:a16="http://schemas.microsoft.com/office/drawing/2014/main" id="{C6CBA2A4-8F76-4C3E-89EA-6BEC26A0AA6F}"/>
            </a:ext>
          </a:extLst>
        </xdr:cNvPr>
        <xdr:cNvSpPr txBox="1"/>
      </xdr:nvSpPr>
      <xdr:spPr>
        <a:xfrm>
          <a:off x="1735781" y="12630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158005</xdr:rowOff>
    </xdr:from>
    <xdr:ext cx="405111" cy="259045"/>
    <xdr:sp macro="" textlink="">
      <xdr:nvSpPr>
        <xdr:cNvPr id="306" name="n_4mainValue【福祉施設】&#10;有形固定資産減価償却率">
          <a:extLst>
            <a:ext uri="{FF2B5EF4-FFF2-40B4-BE49-F238E27FC236}">
              <a16:creationId xmlns:a16="http://schemas.microsoft.com/office/drawing/2014/main" id="{47858285-705B-4C11-B7C6-4458AE54B131}"/>
            </a:ext>
          </a:extLst>
        </xdr:cNvPr>
        <xdr:cNvSpPr txBox="1"/>
      </xdr:nvSpPr>
      <xdr:spPr>
        <a:xfrm>
          <a:off x="894406" y="12630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7" name="正方形/長方形 306">
          <a:extLst>
            <a:ext uri="{FF2B5EF4-FFF2-40B4-BE49-F238E27FC236}">
              <a16:creationId xmlns:a16="http://schemas.microsoft.com/office/drawing/2014/main" id="{5E9D90D8-6289-4686-8D92-EBA1F2B76ABB}"/>
            </a:ext>
          </a:extLst>
        </xdr:cNvPr>
        <xdr:cNvSpPr/>
      </xdr:nvSpPr>
      <xdr:spPr>
        <a:xfrm>
          <a:off x="6284912" y="11163300"/>
          <a:ext cx="4486275"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8" name="正方形/長方形 307">
          <a:extLst>
            <a:ext uri="{FF2B5EF4-FFF2-40B4-BE49-F238E27FC236}">
              <a16:creationId xmlns:a16="http://schemas.microsoft.com/office/drawing/2014/main" id="{1C3524E0-B952-4C74-9D4F-0DD702D63A58}"/>
            </a:ext>
          </a:extLst>
        </xdr:cNvPr>
        <xdr:cNvSpPr/>
      </xdr:nvSpPr>
      <xdr:spPr>
        <a:xfrm>
          <a:off x="6402387" y="1179036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9" name="正方形/長方形 308">
          <a:extLst>
            <a:ext uri="{FF2B5EF4-FFF2-40B4-BE49-F238E27FC236}">
              <a16:creationId xmlns:a16="http://schemas.microsoft.com/office/drawing/2014/main" id="{4A1BAC4A-A484-4B04-BF01-00F6BB98DABE}"/>
            </a:ext>
          </a:extLst>
        </xdr:cNvPr>
        <xdr:cNvSpPr/>
      </xdr:nvSpPr>
      <xdr:spPr>
        <a:xfrm>
          <a:off x="6402387" y="119840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0" name="正方形/長方形 309">
          <a:extLst>
            <a:ext uri="{FF2B5EF4-FFF2-40B4-BE49-F238E27FC236}">
              <a16:creationId xmlns:a16="http://schemas.microsoft.com/office/drawing/2014/main" id="{356B27D9-0F6D-4868-A146-C1584FE0E237}"/>
            </a:ext>
          </a:extLst>
        </xdr:cNvPr>
        <xdr:cNvSpPr/>
      </xdr:nvSpPr>
      <xdr:spPr>
        <a:xfrm>
          <a:off x="7370762" y="1179036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1" name="正方形/長方形 310">
          <a:extLst>
            <a:ext uri="{FF2B5EF4-FFF2-40B4-BE49-F238E27FC236}">
              <a16:creationId xmlns:a16="http://schemas.microsoft.com/office/drawing/2014/main" id="{9F066FED-7CCF-4B2E-9121-DC123E08CAA6}"/>
            </a:ext>
          </a:extLst>
        </xdr:cNvPr>
        <xdr:cNvSpPr/>
      </xdr:nvSpPr>
      <xdr:spPr>
        <a:xfrm>
          <a:off x="7370762" y="119840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2" name="正方形/長方形 311">
          <a:extLst>
            <a:ext uri="{FF2B5EF4-FFF2-40B4-BE49-F238E27FC236}">
              <a16:creationId xmlns:a16="http://schemas.microsoft.com/office/drawing/2014/main" id="{EF49CEBD-219B-4794-A5ED-D638A75AE2DD}"/>
            </a:ext>
          </a:extLst>
        </xdr:cNvPr>
        <xdr:cNvSpPr/>
      </xdr:nvSpPr>
      <xdr:spPr>
        <a:xfrm>
          <a:off x="8456612" y="1179036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3" name="正方形/長方形 312">
          <a:extLst>
            <a:ext uri="{FF2B5EF4-FFF2-40B4-BE49-F238E27FC236}">
              <a16:creationId xmlns:a16="http://schemas.microsoft.com/office/drawing/2014/main" id="{7866B1B9-B305-4585-B4A1-D481C9BA35E1}"/>
            </a:ext>
          </a:extLst>
        </xdr:cNvPr>
        <xdr:cNvSpPr/>
      </xdr:nvSpPr>
      <xdr:spPr>
        <a:xfrm>
          <a:off x="8456612" y="119840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4" name="正方形/長方形 313">
          <a:extLst>
            <a:ext uri="{FF2B5EF4-FFF2-40B4-BE49-F238E27FC236}">
              <a16:creationId xmlns:a16="http://schemas.microsoft.com/office/drawing/2014/main" id="{178EC5E5-D0F5-4CE1-9735-7CF0C9374C81}"/>
            </a:ext>
          </a:extLst>
        </xdr:cNvPr>
        <xdr:cNvSpPr/>
      </xdr:nvSpPr>
      <xdr:spPr>
        <a:xfrm>
          <a:off x="6284912" y="12239625"/>
          <a:ext cx="44862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5" name="テキスト ボックス 314">
          <a:extLst>
            <a:ext uri="{FF2B5EF4-FFF2-40B4-BE49-F238E27FC236}">
              <a16:creationId xmlns:a16="http://schemas.microsoft.com/office/drawing/2014/main" id="{1DB36C75-3B06-4677-BC94-CDDC97DBC765}"/>
            </a:ext>
          </a:extLst>
        </xdr:cNvPr>
        <xdr:cNvSpPr txBox="1"/>
      </xdr:nvSpPr>
      <xdr:spPr>
        <a:xfrm>
          <a:off x="6246812" y="12058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6" name="直線コネクタ 315">
          <a:extLst>
            <a:ext uri="{FF2B5EF4-FFF2-40B4-BE49-F238E27FC236}">
              <a16:creationId xmlns:a16="http://schemas.microsoft.com/office/drawing/2014/main" id="{702267C3-CA47-4496-9B84-34D78543732F}"/>
            </a:ext>
          </a:extLst>
        </xdr:cNvPr>
        <xdr:cNvCxnSpPr/>
      </xdr:nvCxnSpPr>
      <xdr:spPr>
        <a:xfrm>
          <a:off x="6284912" y="144018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17" name="直線コネクタ 316">
          <a:extLst>
            <a:ext uri="{FF2B5EF4-FFF2-40B4-BE49-F238E27FC236}">
              <a16:creationId xmlns:a16="http://schemas.microsoft.com/office/drawing/2014/main" id="{21F951C3-5819-44C1-A5D2-AADB86FF56E6}"/>
            </a:ext>
          </a:extLst>
        </xdr:cNvPr>
        <xdr:cNvCxnSpPr/>
      </xdr:nvCxnSpPr>
      <xdr:spPr>
        <a:xfrm>
          <a:off x="6284912" y="14089516"/>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18" name="テキスト ボックス 317">
          <a:extLst>
            <a:ext uri="{FF2B5EF4-FFF2-40B4-BE49-F238E27FC236}">
              <a16:creationId xmlns:a16="http://schemas.microsoft.com/office/drawing/2014/main" id="{068258A0-3D9A-42EF-9932-ED0CE5AD78AE}"/>
            </a:ext>
          </a:extLst>
        </xdr:cNvPr>
        <xdr:cNvSpPr txBox="1"/>
      </xdr:nvSpPr>
      <xdr:spPr>
        <a:xfrm>
          <a:off x="5836783" y="139520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19" name="直線コネクタ 318">
          <a:extLst>
            <a:ext uri="{FF2B5EF4-FFF2-40B4-BE49-F238E27FC236}">
              <a16:creationId xmlns:a16="http://schemas.microsoft.com/office/drawing/2014/main" id="{1B0B7F85-A067-4906-8073-5D35E944A845}"/>
            </a:ext>
          </a:extLst>
        </xdr:cNvPr>
        <xdr:cNvCxnSpPr/>
      </xdr:nvCxnSpPr>
      <xdr:spPr>
        <a:xfrm>
          <a:off x="6284912" y="13781994"/>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0" name="テキスト ボックス 319">
          <a:extLst>
            <a:ext uri="{FF2B5EF4-FFF2-40B4-BE49-F238E27FC236}">
              <a16:creationId xmlns:a16="http://schemas.microsoft.com/office/drawing/2014/main" id="{748B5DD2-3B27-41DF-BFD4-CC9A83E68E7D}"/>
            </a:ext>
          </a:extLst>
        </xdr:cNvPr>
        <xdr:cNvSpPr txBox="1"/>
      </xdr:nvSpPr>
      <xdr:spPr>
        <a:xfrm>
          <a:off x="5836783" y="136492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1" name="直線コネクタ 320">
          <a:extLst>
            <a:ext uri="{FF2B5EF4-FFF2-40B4-BE49-F238E27FC236}">
              <a16:creationId xmlns:a16="http://schemas.microsoft.com/office/drawing/2014/main" id="{E0BA06E0-A572-4825-81C8-2BA6D7D96898}"/>
            </a:ext>
          </a:extLst>
        </xdr:cNvPr>
        <xdr:cNvCxnSpPr/>
      </xdr:nvCxnSpPr>
      <xdr:spPr>
        <a:xfrm>
          <a:off x="6284912" y="13469711"/>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2" name="テキスト ボックス 321">
          <a:extLst>
            <a:ext uri="{FF2B5EF4-FFF2-40B4-BE49-F238E27FC236}">
              <a16:creationId xmlns:a16="http://schemas.microsoft.com/office/drawing/2014/main" id="{4194139B-9FA4-4D3E-AFB1-F892D7C4C42F}"/>
            </a:ext>
          </a:extLst>
        </xdr:cNvPr>
        <xdr:cNvSpPr txBox="1"/>
      </xdr:nvSpPr>
      <xdr:spPr>
        <a:xfrm>
          <a:off x="5836783" y="133370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23" name="直線コネクタ 322">
          <a:extLst>
            <a:ext uri="{FF2B5EF4-FFF2-40B4-BE49-F238E27FC236}">
              <a16:creationId xmlns:a16="http://schemas.microsoft.com/office/drawing/2014/main" id="{7334FE9F-BEFA-4277-83B4-F2393C99CEC8}"/>
            </a:ext>
          </a:extLst>
        </xdr:cNvPr>
        <xdr:cNvCxnSpPr/>
      </xdr:nvCxnSpPr>
      <xdr:spPr>
        <a:xfrm>
          <a:off x="6284912" y="13162189"/>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24" name="テキスト ボックス 323">
          <a:extLst>
            <a:ext uri="{FF2B5EF4-FFF2-40B4-BE49-F238E27FC236}">
              <a16:creationId xmlns:a16="http://schemas.microsoft.com/office/drawing/2014/main" id="{870ACDC6-7673-47E5-8A3C-14732B6534D6}"/>
            </a:ext>
          </a:extLst>
        </xdr:cNvPr>
        <xdr:cNvSpPr txBox="1"/>
      </xdr:nvSpPr>
      <xdr:spPr>
        <a:xfrm>
          <a:off x="5836783" y="13029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25" name="直線コネクタ 324">
          <a:extLst>
            <a:ext uri="{FF2B5EF4-FFF2-40B4-BE49-F238E27FC236}">
              <a16:creationId xmlns:a16="http://schemas.microsoft.com/office/drawing/2014/main" id="{568A86C7-81B5-418E-A9BA-65E5B47EAAD2}"/>
            </a:ext>
          </a:extLst>
        </xdr:cNvPr>
        <xdr:cNvCxnSpPr/>
      </xdr:nvCxnSpPr>
      <xdr:spPr>
        <a:xfrm>
          <a:off x="6284912" y="1285943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26" name="テキスト ボックス 325">
          <a:extLst>
            <a:ext uri="{FF2B5EF4-FFF2-40B4-BE49-F238E27FC236}">
              <a16:creationId xmlns:a16="http://schemas.microsoft.com/office/drawing/2014/main" id="{815DC8C4-DEA6-480A-92D1-12CCFB679FD1}"/>
            </a:ext>
          </a:extLst>
        </xdr:cNvPr>
        <xdr:cNvSpPr txBox="1"/>
      </xdr:nvSpPr>
      <xdr:spPr>
        <a:xfrm>
          <a:off x="5836783" y="127267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27" name="直線コネクタ 326">
          <a:extLst>
            <a:ext uri="{FF2B5EF4-FFF2-40B4-BE49-F238E27FC236}">
              <a16:creationId xmlns:a16="http://schemas.microsoft.com/office/drawing/2014/main" id="{16C9FD85-DD41-4381-8BEF-F402CBD9F121}"/>
            </a:ext>
          </a:extLst>
        </xdr:cNvPr>
        <xdr:cNvCxnSpPr/>
      </xdr:nvCxnSpPr>
      <xdr:spPr>
        <a:xfrm>
          <a:off x="6284912" y="12551908"/>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28" name="テキスト ボックス 327">
          <a:extLst>
            <a:ext uri="{FF2B5EF4-FFF2-40B4-BE49-F238E27FC236}">
              <a16:creationId xmlns:a16="http://schemas.microsoft.com/office/drawing/2014/main" id="{3D618282-76AB-4CC2-A573-4D24EDF1B0A8}"/>
            </a:ext>
          </a:extLst>
        </xdr:cNvPr>
        <xdr:cNvSpPr txBox="1"/>
      </xdr:nvSpPr>
      <xdr:spPr>
        <a:xfrm>
          <a:off x="5836783" y="124192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9" name="直線コネクタ 328">
          <a:extLst>
            <a:ext uri="{FF2B5EF4-FFF2-40B4-BE49-F238E27FC236}">
              <a16:creationId xmlns:a16="http://schemas.microsoft.com/office/drawing/2014/main" id="{3CA5BE39-DF97-4A46-A5DE-8A1427647131}"/>
            </a:ext>
          </a:extLst>
        </xdr:cNvPr>
        <xdr:cNvCxnSpPr/>
      </xdr:nvCxnSpPr>
      <xdr:spPr>
        <a:xfrm>
          <a:off x="6284912" y="1223962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0" name="テキスト ボックス 329">
          <a:extLst>
            <a:ext uri="{FF2B5EF4-FFF2-40B4-BE49-F238E27FC236}">
              <a16:creationId xmlns:a16="http://schemas.microsoft.com/office/drawing/2014/main" id="{02268E8B-0F1E-42FC-978B-8AF9847F79B5}"/>
            </a:ext>
          </a:extLst>
        </xdr:cNvPr>
        <xdr:cNvSpPr txBox="1"/>
      </xdr:nvSpPr>
      <xdr:spPr>
        <a:xfrm>
          <a:off x="5836783" y="12106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1" name="【福祉施設】&#10;一人当たり面積グラフ枠">
          <a:extLst>
            <a:ext uri="{FF2B5EF4-FFF2-40B4-BE49-F238E27FC236}">
              <a16:creationId xmlns:a16="http://schemas.microsoft.com/office/drawing/2014/main" id="{2929E72E-0626-4884-B310-1B9D47A94492}"/>
            </a:ext>
          </a:extLst>
        </xdr:cNvPr>
        <xdr:cNvSpPr/>
      </xdr:nvSpPr>
      <xdr:spPr>
        <a:xfrm>
          <a:off x="6284912" y="12239625"/>
          <a:ext cx="44862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152944</xdr:rowOff>
    </xdr:from>
    <xdr:to>
      <xdr:col>54</xdr:col>
      <xdr:colOff>189865</xdr:colOff>
      <xdr:row>86</xdr:row>
      <xdr:rowOff>144780</xdr:rowOff>
    </xdr:to>
    <xdr:cxnSp macro="">
      <xdr:nvCxnSpPr>
        <xdr:cNvPr id="332" name="直線コネクタ 331">
          <a:extLst>
            <a:ext uri="{FF2B5EF4-FFF2-40B4-BE49-F238E27FC236}">
              <a16:creationId xmlns:a16="http://schemas.microsoft.com/office/drawing/2014/main" id="{BBBAD03E-6613-45B6-850D-1116F803392F}"/>
            </a:ext>
          </a:extLst>
        </xdr:cNvPr>
        <xdr:cNvCxnSpPr/>
      </xdr:nvCxnSpPr>
      <xdr:spPr>
        <a:xfrm flipV="1">
          <a:off x="9952990" y="12621169"/>
          <a:ext cx="0" cy="1449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148607</xdr:rowOff>
    </xdr:from>
    <xdr:ext cx="469744" cy="259045"/>
    <xdr:sp macro="" textlink="">
      <xdr:nvSpPr>
        <xdr:cNvPr id="333" name="【福祉施設】&#10;一人当たり面積最小値テキスト">
          <a:extLst>
            <a:ext uri="{FF2B5EF4-FFF2-40B4-BE49-F238E27FC236}">
              <a16:creationId xmlns:a16="http://schemas.microsoft.com/office/drawing/2014/main" id="{3B624E11-C745-4699-98B0-4242F2CD01C7}"/>
            </a:ext>
          </a:extLst>
        </xdr:cNvPr>
        <xdr:cNvSpPr txBox="1"/>
      </xdr:nvSpPr>
      <xdr:spPr>
        <a:xfrm>
          <a:off x="9991725" y="14078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334" name="直線コネクタ 333">
          <a:extLst>
            <a:ext uri="{FF2B5EF4-FFF2-40B4-BE49-F238E27FC236}">
              <a16:creationId xmlns:a16="http://schemas.microsoft.com/office/drawing/2014/main" id="{98BFD7DE-26F4-47BC-A5E4-AFE6B8FE1770}"/>
            </a:ext>
          </a:extLst>
        </xdr:cNvPr>
        <xdr:cNvCxnSpPr/>
      </xdr:nvCxnSpPr>
      <xdr:spPr>
        <a:xfrm>
          <a:off x="9879012" y="14070330"/>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99621</xdr:rowOff>
    </xdr:from>
    <xdr:ext cx="469744" cy="259045"/>
    <xdr:sp macro="" textlink="">
      <xdr:nvSpPr>
        <xdr:cNvPr id="335" name="【福祉施設】&#10;一人当たり面積最大値テキスト">
          <a:extLst>
            <a:ext uri="{FF2B5EF4-FFF2-40B4-BE49-F238E27FC236}">
              <a16:creationId xmlns:a16="http://schemas.microsoft.com/office/drawing/2014/main" id="{216466EB-BDB9-4903-8371-74529822089C}"/>
            </a:ext>
          </a:extLst>
        </xdr:cNvPr>
        <xdr:cNvSpPr txBox="1"/>
      </xdr:nvSpPr>
      <xdr:spPr>
        <a:xfrm>
          <a:off x="9991725" y="12410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152944</xdr:rowOff>
    </xdr:from>
    <xdr:to>
      <xdr:col>55</xdr:col>
      <xdr:colOff>88900</xdr:colOff>
      <xdr:row>77</xdr:row>
      <xdr:rowOff>152944</xdr:rowOff>
    </xdr:to>
    <xdr:cxnSp macro="">
      <xdr:nvCxnSpPr>
        <xdr:cNvPr id="336" name="直線コネクタ 335">
          <a:extLst>
            <a:ext uri="{FF2B5EF4-FFF2-40B4-BE49-F238E27FC236}">
              <a16:creationId xmlns:a16="http://schemas.microsoft.com/office/drawing/2014/main" id="{9F21C1ED-2EBA-45FA-ABCC-85E3D7A36571}"/>
            </a:ext>
          </a:extLst>
        </xdr:cNvPr>
        <xdr:cNvCxnSpPr/>
      </xdr:nvCxnSpPr>
      <xdr:spPr>
        <a:xfrm>
          <a:off x="9879012" y="12621169"/>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37" name="【福祉施設】&#10;一人当たり面積平均値テキスト">
          <a:extLst>
            <a:ext uri="{FF2B5EF4-FFF2-40B4-BE49-F238E27FC236}">
              <a16:creationId xmlns:a16="http://schemas.microsoft.com/office/drawing/2014/main" id="{2BC9392E-6810-4694-BA39-F7838AEC1991}"/>
            </a:ext>
          </a:extLst>
        </xdr:cNvPr>
        <xdr:cNvSpPr txBox="1"/>
      </xdr:nvSpPr>
      <xdr:spPr>
        <a:xfrm>
          <a:off x="9991725" y="138707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38" name="フローチャート: 判断 337">
          <a:extLst>
            <a:ext uri="{FF2B5EF4-FFF2-40B4-BE49-F238E27FC236}">
              <a16:creationId xmlns:a16="http://schemas.microsoft.com/office/drawing/2014/main" id="{5E8DD593-8FDE-4156-8561-31F107273529}"/>
            </a:ext>
          </a:extLst>
        </xdr:cNvPr>
        <xdr:cNvSpPr/>
      </xdr:nvSpPr>
      <xdr:spPr>
        <a:xfrm>
          <a:off x="9917112" y="13887541"/>
          <a:ext cx="92075"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339" name="フローチャート: 判断 338">
          <a:extLst>
            <a:ext uri="{FF2B5EF4-FFF2-40B4-BE49-F238E27FC236}">
              <a16:creationId xmlns:a16="http://schemas.microsoft.com/office/drawing/2014/main" id="{2A5C2783-4AF9-4D3A-BE8C-DCA9BC3921D5}"/>
            </a:ext>
          </a:extLst>
        </xdr:cNvPr>
        <xdr:cNvSpPr/>
      </xdr:nvSpPr>
      <xdr:spPr>
        <a:xfrm>
          <a:off x="9117012" y="13896657"/>
          <a:ext cx="101600"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129358</xdr:rowOff>
    </xdr:from>
    <xdr:to>
      <xdr:col>46</xdr:col>
      <xdr:colOff>38100</xdr:colOff>
      <xdr:row>86</xdr:row>
      <xdr:rowOff>59508</xdr:rowOff>
    </xdr:to>
    <xdr:sp macro="" textlink="">
      <xdr:nvSpPr>
        <xdr:cNvPr id="340" name="フローチャート: 判断 339">
          <a:extLst>
            <a:ext uri="{FF2B5EF4-FFF2-40B4-BE49-F238E27FC236}">
              <a16:creationId xmlns:a16="http://schemas.microsoft.com/office/drawing/2014/main" id="{2F0EB7A8-D0CC-432B-B326-F52F68D3E0B7}"/>
            </a:ext>
          </a:extLst>
        </xdr:cNvPr>
        <xdr:cNvSpPr/>
      </xdr:nvSpPr>
      <xdr:spPr>
        <a:xfrm>
          <a:off x="8275637" y="13897745"/>
          <a:ext cx="87313"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131536</xdr:rowOff>
    </xdr:from>
    <xdr:to>
      <xdr:col>41</xdr:col>
      <xdr:colOff>101600</xdr:colOff>
      <xdr:row>86</xdr:row>
      <xdr:rowOff>61686</xdr:rowOff>
    </xdr:to>
    <xdr:sp macro="" textlink="">
      <xdr:nvSpPr>
        <xdr:cNvPr id="341" name="フローチャート: 判断 340">
          <a:extLst>
            <a:ext uri="{FF2B5EF4-FFF2-40B4-BE49-F238E27FC236}">
              <a16:creationId xmlns:a16="http://schemas.microsoft.com/office/drawing/2014/main" id="{A8A46771-4D79-46B2-973E-A9D70D90D922}"/>
            </a:ext>
          </a:extLst>
        </xdr:cNvPr>
        <xdr:cNvSpPr/>
      </xdr:nvSpPr>
      <xdr:spPr>
        <a:xfrm>
          <a:off x="7419975" y="13895161"/>
          <a:ext cx="106362"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167458</xdr:rowOff>
    </xdr:from>
    <xdr:to>
      <xdr:col>36</xdr:col>
      <xdr:colOff>165100</xdr:colOff>
      <xdr:row>86</xdr:row>
      <xdr:rowOff>97608</xdr:rowOff>
    </xdr:to>
    <xdr:sp macro="" textlink="">
      <xdr:nvSpPr>
        <xdr:cNvPr id="342" name="フローチャート: 判断 341">
          <a:extLst>
            <a:ext uri="{FF2B5EF4-FFF2-40B4-BE49-F238E27FC236}">
              <a16:creationId xmlns:a16="http://schemas.microsoft.com/office/drawing/2014/main" id="{7C0FE3CC-1533-4F32-9D74-3AE352368469}"/>
            </a:ext>
          </a:extLst>
        </xdr:cNvPr>
        <xdr:cNvSpPr/>
      </xdr:nvSpPr>
      <xdr:spPr>
        <a:xfrm>
          <a:off x="6583362" y="13926320"/>
          <a:ext cx="101600"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FCCE8A0E-2212-465A-A998-5B3121D2FD59}"/>
            </a:ext>
          </a:extLst>
        </xdr:cNvPr>
        <xdr:cNvSpPr txBox="1"/>
      </xdr:nvSpPr>
      <xdr:spPr>
        <a:xfrm>
          <a:off x="9772650"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B781122D-FEDA-4C6B-8C46-4FF102076661}"/>
            </a:ext>
          </a:extLst>
        </xdr:cNvPr>
        <xdr:cNvSpPr txBox="1"/>
      </xdr:nvSpPr>
      <xdr:spPr>
        <a:xfrm>
          <a:off x="8982075"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DA0662BB-64BC-4861-B297-265A2CD8C43D}"/>
            </a:ext>
          </a:extLst>
        </xdr:cNvPr>
        <xdr:cNvSpPr txBox="1"/>
      </xdr:nvSpPr>
      <xdr:spPr>
        <a:xfrm>
          <a:off x="8145462"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5E976398-8E6B-4710-A223-8E6C1D0FD2C7}"/>
            </a:ext>
          </a:extLst>
        </xdr:cNvPr>
        <xdr:cNvSpPr txBox="1"/>
      </xdr:nvSpPr>
      <xdr:spPr>
        <a:xfrm>
          <a:off x="7294562"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374EC142-2067-4420-B04F-E788DBC83B08}"/>
            </a:ext>
          </a:extLst>
        </xdr:cNvPr>
        <xdr:cNvSpPr txBox="1"/>
      </xdr:nvSpPr>
      <xdr:spPr>
        <a:xfrm>
          <a:off x="6448425"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6894</xdr:rowOff>
    </xdr:from>
    <xdr:to>
      <xdr:col>50</xdr:col>
      <xdr:colOff>165100</xdr:colOff>
      <xdr:row>86</xdr:row>
      <xdr:rowOff>108494</xdr:rowOff>
    </xdr:to>
    <xdr:sp macro="" textlink="">
      <xdr:nvSpPr>
        <xdr:cNvPr id="348" name="楕円 347">
          <a:extLst>
            <a:ext uri="{FF2B5EF4-FFF2-40B4-BE49-F238E27FC236}">
              <a16:creationId xmlns:a16="http://schemas.microsoft.com/office/drawing/2014/main" id="{44E88AD3-1803-4844-A27F-594E19813588}"/>
            </a:ext>
          </a:extLst>
        </xdr:cNvPr>
        <xdr:cNvSpPr/>
      </xdr:nvSpPr>
      <xdr:spPr>
        <a:xfrm>
          <a:off x="9117012" y="13937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9071</xdr:rowOff>
    </xdr:from>
    <xdr:to>
      <xdr:col>46</xdr:col>
      <xdr:colOff>38100</xdr:colOff>
      <xdr:row>86</xdr:row>
      <xdr:rowOff>110671</xdr:rowOff>
    </xdr:to>
    <xdr:sp macro="" textlink="">
      <xdr:nvSpPr>
        <xdr:cNvPr id="349" name="楕円 348">
          <a:extLst>
            <a:ext uri="{FF2B5EF4-FFF2-40B4-BE49-F238E27FC236}">
              <a16:creationId xmlns:a16="http://schemas.microsoft.com/office/drawing/2014/main" id="{AF5145BB-8910-40B6-BB71-755F4CFFDB82}"/>
            </a:ext>
          </a:extLst>
        </xdr:cNvPr>
        <xdr:cNvSpPr/>
      </xdr:nvSpPr>
      <xdr:spPr>
        <a:xfrm>
          <a:off x="8275637" y="13934621"/>
          <a:ext cx="87313"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57694</xdr:rowOff>
    </xdr:from>
    <xdr:to>
      <xdr:col>50</xdr:col>
      <xdr:colOff>114300</xdr:colOff>
      <xdr:row>86</xdr:row>
      <xdr:rowOff>59871</xdr:rowOff>
    </xdr:to>
    <xdr:cxnSp macro="">
      <xdr:nvCxnSpPr>
        <xdr:cNvPr id="350" name="直線コネクタ 349">
          <a:extLst>
            <a:ext uri="{FF2B5EF4-FFF2-40B4-BE49-F238E27FC236}">
              <a16:creationId xmlns:a16="http://schemas.microsoft.com/office/drawing/2014/main" id="{A632DC5F-B5D8-4AF3-9AB7-509121EAEAD8}"/>
            </a:ext>
          </a:extLst>
        </xdr:cNvPr>
        <xdr:cNvCxnSpPr/>
      </xdr:nvCxnSpPr>
      <xdr:spPr>
        <a:xfrm flipV="1">
          <a:off x="8326437" y="13983244"/>
          <a:ext cx="836613" cy="6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10161</xdr:rowOff>
    </xdr:from>
    <xdr:to>
      <xdr:col>41</xdr:col>
      <xdr:colOff>101600</xdr:colOff>
      <xdr:row>86</xdr:row>
      <xdr:rowOff>111761</xdr:rowOff>
    </xdr:to>
    <xdr:sp macro="" textlink="">
      <xdr:nvSpPr>
        <xdr:cNvPr id="351" name="楕円 350">
          <a:extLst>
            <a:ext uri="{FF2B5EF4-FFF2-40B4-BE49-F238E27FC236}">
              <a16:creationId xmlns:a16="http://schemas.microsoft.com/office/drawing/2014/main" id="{CCEB4FAB-0428-46D3-87B3-412179D78510}"/>
            </a:ext>
          </a:extLst>
        </xdr:cNvPr>
        <xdr:cNvSpPr/>
      </xdr:nvSpPr>
      <xdr:spPr>
        <a:xfrm>
          <a:off x="7419975" y="13935711"/>
          <a:ext cx="106362"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59871</xdr:rowOff>
    </xdr:from>
    <xdr:to>
      <xdr:col>45</xdr:col>
      <xdr:colOff>177800</xdr:colOff>
      <xdr:row>86</xdr:row>
      <xdr:rowOff>60961</xdr:rowOff>
    </xdr:to>
    <xdr:cxnSp macro="">
      <xdr:nvCxnSpPr>
        <xdr:cNvPr id="352" name="直線コネクタ 351">
          <a:extLst>
            <a:ext uri="{FF2B5EF4-FFF2-40B4-BE49-F238E27FC236}">
              <a16:creationId xmlns:a16="http://schemas.microsoft.com/office/drawing/2014/main" id="{351D2EBD-1BDD-41B6-B0A1-F8B31EB7A16C}"/>
            </a:ext>
          </a:extLst>
        </xdr:cNvPr>
        <xdr:cNvCxnSpPr/>
      </xdr:nvCxnSpPr>
      <xdr:spPr>
        <a:xfrm flipV="1">
          <a:off x="7475537" y="13990183"/>
          <a:ext cx="85090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11249</xdr:rowOff>
    </xdr:from>
    <xdr:to>
      <xdr:col>36</xdr:col>
      <xdr:colOff>165100</xdr:colOff>
      <xdr:row>86</xdr:row>
      <xdr:rowOff>112849</xdr:rowOff>
    </xdr:to>
    <xdr:sp macro="" textlink="">
      <xdr:nvSpPr>
        <xdr:cNvPr id="353" name="楕円 352">
          <a:extLst>
            <a:ext uri="{FF2B5EF4-FFF2-40B4-BE49-F238E27FC236}">
              <a16:creationId xmlns:a16="http://schemas.microsoft.com/office/drawing/2014/main" id="{362268C6-912A-42B6-8E15-655EB98DC29F}"/>
            </a:ext>
          </a:extLst>
        </xdr:cNvPr>
        <xdr:cNvSpPr/>
      </xdr:nvSpPr>
      <xdr:spPr>
        <a:xfrm>
          <a:off x="6583362" y="1393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60961</xdr:rowOff>
    </xdr:from>
    <xdr:to>
      <xdr:col>41</xdr:col>
      <xdr:colOff>50800</xdr:colOff>
      <xdr:row>86</xdr:row>
      <xdr:rowOff>62049</xdr:rowOff>
    </xdr:to>
    <xdr:cxnSp macro="">
      <xdr:nvCxnSpPr>
        <xdr:cNvPr id="354" name="直線コネクタ 353">
          <a:extLst>
            <a:ext uri="{FF2B5EF4-FFF2-40B4-BE49-F238E27FC236}">
              <a16:creationId xmlns:a16="http://schemas.microsoft.com/office/drawing/2014/main" id="{C34AF3A7-7424-4A70-85A1-0F2C4F2E1D1A}"/>
            </a:ext>
          </a:extLst>
        </xdr:cNvPr>
        <xdr:cNvCxnSpPr/>
      </xdr:nvCxnSpPr>
      <xdr:spPr>
        <a:xfrm flipV="1">
          <a:off x="6629400" y="13991273"/>
          <a:ext cx="846137"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74947</xdr:rowOff>
    </xdr:from>
    <xdr:ext cx="469744" cy="259045"/>
    <xdr:sp macro="" textlink="">
      <xdr:nvSpPr>
        <xdr:cNvPr id="355" name="n_1aveValue【福祉施設】&#10;一人当たり面積">
          <a:extLst>
            <a:ext uri="{FF2B5EF4-FFF2-40B4-BE49-F238E27FC236}">
              <a16:creationId xmlns:a16="http://schemas.microsoft.com/office/drawing/2014/main" id="{D5588799-559D-421F-984A-B7579B2097EC}"/>
            </a:ext>
          </a:extLst>
        </xdr:cNvPr>
        <xdr:cNvSpPr txBox="1"/>
      </xdr:nvSpPr>
      <xdr:spPr>
        <a:xfrm>
          <a:off x="8925002" y="1367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76035</xdr:rowOff>
    </xdr:from>
    <xdr:ext cx="469744" cy="259045"/>
    <xdr:sp macro="" textlink="">
      <xdr:nvSpPr>
        <xdr:cNvPr id="356" name="n_2aveValue【福祉施設】&#10;一人当たり面積">
          <a:extLst>
            <a:ext uri="{FF2B5EF4-FFF2-40B4-BE49-F238E27FC236}">
              <a16:creationId xmlns:a16="http://schemas.microsoft.com/office/drawing/2014/main" id="{DF12EAB1-D920-48FE-8922-9E299B8AE4E6}"/>
            </a:ext>
          </a:extLst>
        </xdr:cNvPr>
        <xdr:cNvSpPr txBox="1"/>
      </xdr:nvSpPr>
      <xdr:spPr>
        <a:xfrm>
          <a:off x="8096327" y="1367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78213</xdr:rowOff>
    </xdr:from>
    <xdr:ext cx="469744" cy="259045"/>
    <xdr:sp macro="" textlink="">
      <xdr:nvSpPr>
        <xdr:cNvPr id="357" name="n_3aveValue【福祉施設】&#10;一人当たり面積">
          <a:extLst>
            <a:ext uri="{FF2B5EF4-FFF2-40B4-BE49-F238E27FC236}">
              <a16:creationId xmlns:a16="http://schemas.microsoft.com/office/drawing/2014/main" id="{859B067E-40CF-4559-BD8F-FD004414B410}"/>
            </a:ext>
          </a:extLst>
        </xdr:cNvPr>
        <xdr:cNvSpPr txBox="1"/>
      </xdr:nvSpPr>
      <xdr:spPr>
        <a:xfrm>
          <a:off x="7250189" y="136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114135</xdr:rowOff>
    </xdr:from>
    <xdr:ext cx="469744" cy="259045"/>
    <xdr:sp macro="" textlink="">
      <xdr:nvSpPr>
        <xdr:cNvPr id="358" name="n_4aveValue【福祉施設】&#10;一人当たり面積">
          <a:extLst>
            <a:ext uri="{FF2B5EF4-FFF2-40B4-BE49-F238E27FC236}">
              <a16:creationId xmlns:a16="http://schemas.microsoft.com/office/drawing/2014/main" id="{956064C4-B7FD-4917-B222-984C89E93143}"/>
            </a:ext>
          </a:extLst>
        </xdr:cNvPr>
        <xdr:cNvSpPr txBox="1"/>
      </xdr:nvSpPr>
      <xdr:spPr>
        <a:xfrm>
          <a:off x="6408814" y="1371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99621</xdr:rowOff>
    </xdr:from>
    <xdr:ext cx="469744" cy="259045"/>
    <xdr:sp macro="" textlink="">
      <xdr:nvSpPr>
        <xdr:cNvPr id="359" name="n_1mainValue【福祉施設】&#10;一人当たり面積">
          <a:extLst>
            <a:ext uri="{FF2B5EF4-FFF2-40B4-BE49-F238E27FC236}">
              <a16:creationId xmlns:a16="http://schemas.microsoft.com/office/drawing/2014/main" id="{4284A0C9-26E3-48D9-A3CF-8A7A5E7F1A08}"/>
            </a:ext>
          </a:extLst>
        </xdr:cNvPr>
        <xdr:cNvSpPr txBox="1"/>
      </xdr:nvSpPr>
      <xdr:spPr>
        <a:xfrm>
          <a:off x="8925002" y="14029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101798</xdr:rowOff>
    </xdr:from>
    <xdr:ext cx="469744" cy="259045"/>
    <xdr:sp macro="" textlink="">
      <xdr:nvSpPr>
        <xdr:cNvPr id="360" name="n_2mainValue【福祉施設】&#10;一人当たり面積">
          <a:extLst>
            <a:ext uri="{FF2B5EF4-FFF2-40B4-BE49-F238E27FC236}">
              <a16:creationId xmlns:a16="http://schemas.microsoft.com/office/drawing/2014/main" id="{11CB0247-D4D6-4533-A5E2-A4359ED30012}"/>
            </a:ext>
          </a:extLst>
        </xdr:cNvPr>
        <xdr:cNvSpPr txBox="1"/>
      </xdr:nvSpPr>
      <xdr:spPr>
        <a:xfrm>
          <a:off x="8096327" y="14032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102888</xdr:rowOff>
    </xdr:from>
    <xdr:ext cx="469744" cy="259045"/>
    <xdr:sp macro="" textlink="">
      <xdr:nvSpPr>
        <xdr:cNvPr id="361" name="n_3mainValue【福祉施設】&#10;一人当たり面積">
          <a:extLst>
            <a:ext uri="{FF2B5EF4-FFF2-40B4-BE49-F238E27FC236}">
              <a16:creationId xmlns:a16="http://schemas.microsoft.com/office/drawing/2014/main" id="{87FA8A01-77AE-4F38-98DE-83B75737987F}"/>
            </a:ext>
          </a:extLst>
        </xdr:cNvPr>
        <xdr:cNvSpPr txBox="1"/>
      </xdr:nvSpPr>
      <xdr:spPr>
        <a:xfrm>
          <a:off x="7250189" y="14028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103976</xdr:rowOff>
    </xdr:from>
    <xdr:ext cx="469744" cy="259045"/>
    <xdr:sp macro="" textlink="">
      <xdr:nvSpPr>
        <xdr:cNvPr id="362" name="n_4mainValue【福祉施設】&#10;一人当たり面積">
          <a:extLst>
            <a:ext uri="{FF2B5EF4-FFF2-40B4-BE49-F238E27FC236}">
              <a16:creationId xmlns:a16="http://schemas.microsoft.com/office/drawing/2014/main" id="{3BF542D1-8FB3-4EC6-8334-04A6DE88477B}"/>
            </a:ext>
          </a:extLst>
        </xdr:cNvPr>
        <xdr:cNvSpPr txBox="1"/>
      </xdr:nvSpPr>
      <xdr:spPr>
        <a:xfrm>
          <a:off x="6408814" y="14029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3" name="正方形/長方形 362">
          <a:extLst>
            <a:ext uri="{FF2B5EF4-FFF2-40B4-BE49-F238E27FC236}">
              <a16:creationId xmlns:a16="http://schemas.microsoft.com/office/drawing/2014/main" id="{0AD93027-98AB-49D4-8D49-0CBEADED9EF2}"/>
            </a:ext>
          </a:extLst>
        </xdr:cNvPr>
        <xdr:cNvSpPr/>
      </xdr:nvSpPr>
      <xdr:spPr>
        <a:xfrm>
          <a:off x="723900" y="14754225"/>
          <a:ext cx="4495800" cy="61118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4" name="正方形/長方形 363">
          <a:extLst>
            <a:ext uri="{FF2B5EF4-FFF2-40B4-BE49-F238E27FC236}">
              <a16:creationId xmlns:a16="http://schemas.microsoft.com/office/drawing/2014/main" id="{1073D6F2-0CA4-41DB-A60B-B3CDA83C15A8}"/>
            </a:ext>
          </a:extLst>
        </xdr:cNvPr>
        <xdr:cNvSpPr/>
      </xdr:nvSpPr>
      <xdr:spPr>
        <a:xfrm>
          <a:off x="855662" y="153812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5" name="正方形/長方形 364">
          <a:extLst>
            <a:ext uri="{FF2B5EF4-FFF2-40B4-BE49-F238E27FC236}">
              <a16:creationId xmlns:a16="http://schemas.microsoft.com/office/drawing/2014/main" id="{66809284-3866-4A4E-9CFC-FF5FB8EC9057}"/>
            </a:ext>
          </a:extLst>
        </xdr:cNvPr>
        <xdr:cNvSpPr/>
      </xdr:nvSpPr>
      <xdr:spPr>
        <a:xfrm>
          <a:off x="855662" y="15574962"/>
          <a:ext cx="14478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6" name="正方形/長方形 365">
          <a:extLst>
            <a:ext uri="{FF2B5EF4-FFF2-40B4-BE49-F238E27FC236}">
              <a16:creationId xmlns:a16="http://schemas.microsoft.com/office/drawing/2014/main" id="{EF8EB68A-4001-4715-96C2-73BB7254EA5F}"/>
            </a:ext>
          </a:extLst>
        </xdr:cNvPr>
        <xdr:cNvSpPr/>
      </xdr:nvSpPr>
      <xdr:spPr>
        <a:xfrm>
          <a:off x="1809750" y="153812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7" name="正方形/長方形 366">
          <a:extLst>
            <a:ext uri="{FF2B5EF4-FFF2-40B4-BE49-F238E27FC236}">
              <a16:creationId xmlns:a16="http://schemas.microsoft.com/office/drawing/2014/main" id="{7E19BF4E-FB98-4F9F-8D06-E067A029F4C9}"/>
            </a:ext>
          </a:extLst>
        </xdr:cNvPr>
        <xdr:cNvSpPr/>
      </xdr:nvSpPr>
      <xdr:spPr>
        <a:xfrm>
          <a:off x="1809750" y="15574962"/>
          <a:ext cx="14478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8" name="正方形/長方形 367">
          <a:extLst>
            <a:ext uri="{FF2B5EF4-FFF2-40B4-BE49-F238E27FC236}">
              <a16:creationId xmlns:a16="http://schemas.microsoft.com/office/drawing/2014/main" id="{1F0EADF3-9316-4972-A989-19BC3A7741FF}"/>
            </a:ext>
          </a:extLst>
        </xdr:cNvPr>
        <xdr:cNvSpPr/>
      </xdr:nvSpPr>
      <xdr:spPr>
        <a:xfrm>
          <a:off x="2895600" y="153812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9" name="正方形/長方形 368">
          <a:extLst>
            <a:ext uri="{FF2B5EF4-FFF2-40B4-BE49-F238E27FC236}">
              <a16:creationId xmlns:a16="http://schemas.microsoft.com/office/drawing/2014/main" id="{EB0082C1-BE1A-4FB4-B656-60C67AE42672}"/>
            </a:ext>
          </a:extLst>
        </xdr:cNvPr>
        <xdr:cNvSpPr/>
      </xdr:nvSpPr>
      <xdr:spPr>
        <a:xfrm>
          <a:off x="2895600" y="15574962"/>
          <a:ext cx="14478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0" name="正方形/長方形 369">
          <a:extLst>
            <a:ext uri="{FF2B5EF4-FFF2-40B4-BE49-F238E27FC236}">
              <a16:creationId xmlns:a16="http://schemas.microsoft.com/office/drawing/2014/main" id="{2FA0C459-31B7-4F20-80B1-FB51D3394A3C}"/>
            </a:ext>
          </a:extLst>
        </xdr:cNvPr>
        <xdr:cNvSpPr/>
      </xdr:nvSpPr>
      <xdr:spPr>
        <a:xfrm>
          <a:off x="723900" y="15840075"/>
          <a:ext cx="44958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1" name="テキスト ボックス 370">
          <a:extLst>
            <a:ext uri="{FF2B5EF4-FFF2-40B4-BE49-F238E27FC236}">
              <a16:creationId xmlns:a16="http://schemas.microsoft.com/office/drawing/2014/main" id="{78524C70-4164-4DFA-B4A8-C57F3AA37A51}"/>
            </a:ext>
          </a:extLst>
        </xdr:cNvPr>
        <xdr:cNvSpPr txBox="1"/>
      </xdr:nvSpPr>
      <xdr:spPr>
        <a:xfrm>
          <a:off x="695325" y="1565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2" name="直線コネクタ 371">
          <a:extLst>
            <a:ext uri="{FF2B5EF4-FFF2-40B4-BE49-F238E27FC236}">
              <a16:creationId xmlns:a16="http://schemas.microsoft.com/office/drawing/2014/main" id="{A2DDD5AE-0201-47D7-9BC4-D58523B654D5}"/>
            </a:ext>
          </a:extLst>
        </xdr:cNvPr>
        <xdr:cNvCxnSpPr/>
      </xdr:nvCxnSpPr>
      <xdr:spPr>
        <a:xfrm>
          <a:off x="723900" y="179927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73" name="テキスト ボックス 372">
          <a:extLst>
            <a:ext uri="{FF2B5EF4-FFF2-40B4-BE49-F238E27FC236}">
              <a16:creationId xmlns:a16="http://schemas.microsoft.com/office/drawing/2014/main" id="{C0AD55C6-053B-47C7-B838-63DB4C72821A}"/>
            </a:ext>
          </a:extLst>
        </xdr:cNvPr>
        <xdr:cNvSpPr txBox="1"/>
      </xdr:nvSpPr>
      <xdr:spPr>
        <a:xfrm>
          <a:off x="285296" y="1786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74" name="直線コネクタ 373">
          <a:extLst>
            <a:ext uri="{FF2B5EF4-FFF2-40B4-BE49-F238E27FC236}">
              <a16:creationId xmlns:a16="http://schemas.microsoft.com/office/drawing/2014/main" id="{5A8140E3-BCC8-4E1B-9013-E59A23082FF0}"/>
            </a:ext>
          </a:extLst>
        </xdr:cNvPr>
        <xdr:cNvCxnSpPr/>
      </xdr:nvCxnSpPr>
      <xdr:spPr>
        <a:xfrm>
          <a:off x="723900" y="176403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75" name="テキスト ボックス 374">
          <a:extLst>
            <a:ext uri="{FF2B5EF4-FFF2-40B4-BE49-F238E27FC236}">
              <a16:creationId xmlns:a16="http://schemas.microsoft.com/office/drawing/2014/main" id="{76EBFFBD-CC9F-4C65-872E-12A676AE04CB}"/>
            </a:ext>
          </a:extLst>
        </xdr:cNvPr>
        <xdr:cNvSpPr txBox="1"/>
      </xdr:nvSpPr>
      <xdr:spPr>
        <a:xfrm>
          <a:off x="285296" y="17498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76" name="直線コネクタ 375">
          <a:extLst>
            <a:ext uri="{FF2B5EF4-FFF2-40B4-BE49-F238E27FC236}">
              <a16:creationId xmlns:a16="http://schemas.microsoft.com/office/drawing/2014/main" id="{A894A62D-C39D-47EA-B7B1-016B1AD45BBA}"/>
            </a:ext>
          </a:extLst>
        </xdr:cNvPr>
        <xdr:cNvCxnSpPr/>
      </xdr:nvCxnSpPr>
      <xdr:spPr>
        <a:xfrm>
          <a:off x="723900" y="172783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77" name="テキスト ボックス 376">
          <a:extLst>
            <a:ext uri="{FF2B5EF4-FFF2-40B4-BE49-F238E27FC236}">
              <a16:creationId xmlns:a16="http://schemas.microsoft.com/office/drawing/2014/main" id="{CE036D8D-8274-48D4-AAC0-C74891958068}"/>
            </a:ext>
          </a:extLst>
        </xdr:cNvPr>
        <xdr:cNvSpPr txBox="1"/>
      </xdr:nvSpPr>
      <xdr:spPr>
        <a:xfrm>
          <a:off x="354178" y="17145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78" name="直線コネクタ 377">
          <a:extLst>
            <a:ext uri="{FF2B5EF4-FFF2-40B4-BE49-F238E27FC236}">
              <a16:creationId xmlns:a16="http://schemas.microsoft.com/office/drawing/2014/main" id="{B667860D-0205-43BF-A61A-2CFDEB0E1D9C}"/>
            </a:ext>
          </a:extLst>
        </xdr:cNvPr>
        <xdr:cNvCxnSpPr/>
      </xdr:nvCxnSpPr>
      <xdr:spPr>
        <a:xfrm>
          <a:off x="723900" y="169164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79" name="テキスト ボックス 378">
          <a:extLst>
            <a:ext uri="{FF2B5EF4-FFF2-40B4-BE49-F238E27FC236}">
              <a16:creationId xmlns:a16="http://schemas.microsoft.com/office/drawing/2014/main" id="{73B4DAD6-18C3-4532-94FF-10B499A3F160}"/>
            </a:ext>
          </a:extLst>
        </xdr:cNvPr>
        <xdr:cNvSpPr txBox="1"/>
      </xdr:nvSpPr>
      <xdr:spPr>
        <a:xfrm>
          <a:off x="354178" y="167837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80" name="直線コネクタ 379">
          <a:extLst>
            <a:ext uri="{FF2B5EF4-FFF2-40B4-BE49-F238E27FC236}">
              <a16:creationId xmlns:a16="http://schemas.microsoft.com/office/drawing/2014/main" id="{773468B6-7897-4DCA-98B8-B73B7145F055}"/>
            </a:ext>
          </a:extLst>
        </xdr:cNvPr>
        <xdr:cNvCxnSpPr/>
      </xdr:nvCxnSpPr>
      <xdr:spPr>
        <a:xfrm>
          <a:off x="723900" y="165544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81" name="テキスト ボックス 380">
          <a:extLst>
            <a:ext uri="{FF2B5EF4-FFF2-40B4-BE49-F238E27FC236}">
              <a16:creationId xmlns:a16="http://schemas.microsoft.com/office/drawing/2014/main" id="{89D8D7AE-DF35-487D-935E-89BD63A3334C}"/>
            </a:ext>
          </a:extLst>
        </xdr:cNvPr>
        <xdr:cNvSpPr txBox="1"/>
      </xdr:nvSpPr>
      <xdr:spPr>
        <a:xfrm>
          <a:off x="354178" y="16421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82" name="直線コネクタ 381">
          <a:extLst>
            <a:ext uri="{FF2B5EF4-FFF2-40B4-BE49-F238E27FC236}">
              <a16:creationId xmlns:a16="http://schemas.microsoft.com/office/drawing/2014/main" id="{D2F8E37A-520A-46B4-8C5A-5125A2CD3565}"/>
            </a:ext>
          </a:extLst>
        </xdr:cNvPr>
        <xdr:cNvCxnSpPr/>
      </xdr:nvCxnSpPr>
      <xdr:spPr>
        <a:xfrm>
          <a:off x="723900" y="161925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83" name="テキスト ボックス 382">
          <a:extLst>
            <a:ext uri="{FF2B5EF4-FFF2-40B4-BE49-F238E27FC236}">
              <a16:creationId xmlns:a16="http://schemas.microsoft.com/office/drawing/2014/main" id="{7A651AE8-68F6-4DBA-A3DE-F5F6B99D8FE1}"/>
            </a:ext>
          </a:extLst>
        </xdr:cNvPr>
        <xdr:cNvSpPr txBox="1"/>
      </xdr:nvSpPr>
      <xdr:spPr>
        <a:xfrm>
          <a:off x="354178" y="160598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4" name="直線コネクタ 383">
          <a:extLst>
            <a:ext uri="{FF2B5EF4-FFF2-40B4-BE49-F238E27FC236}">
              <a16:creationId xmlns:a16="http://schemas.microsoft.com/office/drawing/2014/main" id="{720966DF-9C31-4122-B52E-51F492F017B4}"/>
            </a:ext>
          </a:extLst>
        </xdr:cNvPr>
        <xdr:cNvCxnSpPr/>
      </xdr:nvCxnSpPr>
      <xdr:spPr>
        <a:xfrm>
          <a:off x="723900" y="158400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85" name="テキスト ボックス 384">
          <a:extLst>
            <a:ext uri="{FF2B5EF4-FFF2-40B4-BE49-F238E27FC236}">
              <a16:creationId xmlns:a16="http://schemas.microsoft.com/office/drawing/2014/main" id="{7384810A-AA69-42FF-840B-57FDB21297E4}"/>
            </a:ext>
          </a:extLst>
        </xdr:cNvPr>
        <xdr:cNvSpPr txBox="1"/>
      </xdr:nvSpPr>
      <xdr:spPr>
        <a:xfrm>
          <a:off x="408773" y="15707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86" name="【市民会館】&#10;有形固定資産減価償却率グラフ枠">
          <a:extLst>
            <a:ext uri="{FF2B5EF4-FFF2-40B4-BE49-F238E27FC236}">
              <a16:creationId xmlns:a16="http://schemas.microsoft.com/office/drawing/2014/main" id="{308D33F9-BA8C-40A2-8EE2-30FEBB93B2AD}"/>
            </a:ext>
          </a:extLst>
        </xdr:cNvPr>
        <xdr:cNvSpPr/>
      </xdr:nvSpPr>
      <xdr:spPr>
        <a:xfrm>
          <a:off x="723900" y="15840075"/>
          <a:ext cx="44958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387" name="直線コネクタ 386">
          <a:extLst>
            <a:ext uri="{FF2B5EF4-FFF2-40B4-BE49-F238E27FC236}">
              <a16:creationId xmlns:a16="http://schemas.microsoft.com/office/drawing/2014/main" id="{EE02D97E-6D54-4FCD-86F8-C2FA92BD767F}"/>
            </a:ext>
          </a:extLst>
        </xdr:cNvPr>
        <xdr:cNvCxnSpPr/>
      </xdr:nvCxnSpPr>
      <xdr:spPr>
        <a:xfrm flipV="1">
          <a:off x="4411027" y="16143923"/>
          <a:ext cx="0" cy="14963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88" name="【市民会館】&#10;有形固定資産減価償却率最小値テキスト">
          <a:extLst>
            <a:ext uri="{FF2B5EF4-FFF2-40B4-BE49-F238E27FC236}">
              <a16:creationId xmlns:a16="http://schemas.microsoft.com/office/drawing/2014/main" id="{36A61322-0142-4A56-BBFE-788A7034C4B6}"/>
            </a:ext>
          </a:extLst>
        </xdr:cNvPr>
        <xdr:cNvSpPr txBox="1"/>
      </xdr:nvSpPr>
      <xdr:spPr>
        <a:xfrm>
          <a:off x="4449762" y="17648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89" name="直線コネクタ 388">
          <a:extLst>
            <a:ext uri="{FF2B5EF4-FFF2-40B4-BE49-F238E27FC236}">
              <a16:creationId xmlns:a16="http://schemas.microsoft.com/office/drawing/2014/main" id="{F90CF30B-570B-4066-828A-CECA9221791A}"/>
            </a:ext>
          </a:extLst>
        </xdr:cNvPr>
        <xdr:cNvCxnSpPr/>
      </xdr:nvCxnSpPr>
      <xdr:spPr>
        <a:xfrm>
          <a:off x="4332287" y="17640300"/>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390" name="【市民会館】&#10;有形固定資産減価償却率最大値テキスト">
          <a:extLst>
            <a:ext uri="{FF2B5EF4-FFF2-40B4-BE49-F238E27FC236}">
              <a16:creationId xmlns:a16="http://schemas.microsoft.com/office/drawing/2014/main" id="{215118E7-B8F1-4C58-813D-C412302C49CA}"/>
            </a:ext>
          </a:extLst>
        </xdr:cNvPr>
        <xdr:cNvSpPr txBox="1"/>
      </xdr:nvSpPr>
      <xdr:spPr>
        <a:xfrm>
          <a:off x="4449762" y="15923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391" name="直線コネクタ 390">
          <a:extLst>
            <a:ext uri="{FF2B5EF4-FFF2-40B4-BE49-F238E27FC236}">
              <a16:creationId xmlns:a16="http://schemas.microsoft.com/office/drawing/2014/main" id="{BEEF8362-DFAF-4858-937B-2654F5F98400}"/>
            </a:ext>
          </a:extLst>
        </xdr:cNvPr>
        <xdr:cNvCxnSpPr/>
      </xdr:nvCxnSpPr>
      <xdr:spPr>
        <a:xfrm>
          <a:off x="4332287" y="16143923"/>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160038</xdr:rowOff>
    </xdr:from>
    <xdr:ext cx="405111" cy="259045"/>
    <xdr:sp macro="" textlink="">
      <xdr:nvSpPr>
        <xdr:cNvPr id="392" name="【市民会館】&#10;有形固定資産減価償却率平均値テキスト">
          <a:extLst>
            <a:ext uri="{FF2B5EF4-FFF2-40B4-BE49-F238E27FC236}">
              <a16:creationId xmlns:a16="http://schemas.microsoft.com/office/drawing/2014/main" id="{3BA1DCC0-0352-4D7E-9964-EDB3D583637B}"/>
            </a:ext>
          </a:extLst>
        </xdr:cNvPr>
        <xdr:cNvSpPr txBox="1"/>
      </xdr:nvSpPr>
      <xdr:spPr>
        <a:xfrm>
          <a:off x="4449762" y="168383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393" name="フローチャート: 判断 392">
          <a:extLst>
            <a:ext uri="{FF2B5EF4-FFF2-40B4-BE49-F238E27FC236}">
              <a16:creationId xmlns:a16="http://schemas.microsoft.com/office/drawing/2014/main" id="{6B934C17-C011-42E5-B0B8-0E396F437497}"/>
            </a:ext>
          </a:extLst>
        </xdr:cNvPr>
        <xdr:cNvSpPr/>
      </xdr:nvSpPr>
      <xdr:spPr>
        <a:xfrm>
          <a:off x="4360862" y="16850361"/>
          <a:ext cx="96838"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394" name="フローチャート: 判断 393">
          <a:extLst>
            <a:ext uri="{FF2B5EF4-FFF2-40B4-BE49-F238E27FC236}">
              <a16:creationId xmlns:a16="http://schemas.microsoft.com/office/drawing/2014/main" id="{943CFED0-17DA-4513-A730-24541DEDC2B7}"/>
            </a:ext>
          </a:extLst>
        </xdr:cNvPr>
        <xdr:cNvSpPr/>
      </xdr:nvSpPr>
      <xdr:spPr>
        <a:xfrm>
          <a:off x="3570287" y="16831311"/>
          <a:ext cx="87313"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395" name="フローチャート: 判断 394">
          <a:extLst>
            <a:ext uri="{FF2B5EF4-FFF2-40B4-BE49-F238E27FC236}">
              <a16:creationId xmlns:a16="http://schemas.microsoft.com/office/drawing/2014/main" id="{C63C86D1-55C3-4040-9F62-D014B3C40A34}"/>
            </a:ext>
          </a:extLst>
        </xdr:cNvPr>
        <xdr:cNvSpPr/>
      </xdr:nvSpPr>
      <xdr:spPr>
        <a:xfrm>
          <a:off x="2714625" y="16784637"/>
          <a:ext cx="10636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396" name="フローチャート: 判断 395">
          <a:extLst>
            <a:ext uri="{FF2B5EF4-FFF2-40B4-BE49-F238E27FC236}">
              <a16:creationId xmlns:a16="http://schemas.microsoft.com/office/drawing/2014/main" id="{76B4EC83-FABE-4FCC-961A-8F18BA5688DA}"/>
            </a:ext>
          </a:extLst>
        </xdr:cNvPr>
        <xdr:cNvSpPr/>
      </xdr:nvSpPr>
      <xdr:spPr>
        <a:xfrm>
          <a:off x="1878012" y="16775112"/>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636</xdr:rowOff>
    </xdr:from>
    <xdr:to>
      <xdr:col>6</xdr:col>
      <xdr:colOff>38100</xdr:colOff>
      <xdr:row>104</xdr:row>
      <xdr:rowOff>102236</xdr:rowOff>
    </xdr:to>
    <xdr:sp macro="" textlink="">
      <xdr:nvSpPr>
        <xdr:cNvPr id="397" name="フローチャート: 判断 396">
          <a:extLst>
            <a:ext uri="{FF2B5EF4-FFF2-40B4-BE49-F238E27FC236}">
              <a16:creationId xmlns:a16="http://schemas.microsoft.com/office/drawing/2014/main" id="{71FFFFE2-B2CA-4881-8438-1B1D228C3E7E}"/>
            </a:ext>
          </a:extLst>
        </xdr:cNvPr>
        <xdr:cNvSpPr/>
      </xdr:nvSpPr>
      <xdr:spPr>
        <a:xfrm>
          <a:off x="1036637" y="16840836"/>
          <a:ext cx="87313"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id="{F4CC4494-7CCD-40F8-AAC5-9D66EBD7897F}"/>
            </a:ext>
          </a:extLst>
        </xdr:cNvPr>
        <xdr:cNvSpPr txBox="1"/>
      </xdr:nvSpPr>
      <xdr:spPr>
        <a:xfrm>
          <a:off x="4230687"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9" name="テキスト ボックス 398">
          <a:extLst>
            <a:ext uri="{FF2B5EF4-FFF2-40B4-BE49-F238E27FC236}">
              <a16:creationId xmlns:a16="http://schemas.microsoft.com/office/drawing/2014/main" id="{B5DFD5CF-7CBD-4FB4-A674-0D3B3F5018AD}"/>
            </a:ext>
          </a:extLst>
        </xdr:cNvPr>
        <xdr:cNvSpPr txBox="1"/>
      </xdr:nvSpPr>
      <xdr:spPr>
        <a:xfrm>
          <a:off x="3440112"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0" name="テキスト ボックス 399">
          <a:extLst>
            <a:ext uri="{FF2B5EF4-FFF2-40B4-BE49-F238E27FC236}">
              <a16:creationId xmlns:a16="http://schemas.microsoft.com/office/drawing/2014/main" id="{B3D739C2-C891-4359-A4A7-0DF79F280970}"/>
            </a:ext>
          </a:extLst>
        </xdr:cNvPr>
        <xdr:cNvSpPr txBox="1"/>
      </xdr:nvSpPr>
      <xdr:spPr>
        <a:xfrm>
          <a:off x="2589212"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1" name="テキスト ボックス 400">
          <a:extLst>
            <a:ext uri="{FF2B5EF4-FFF2-40B4-BE49-F238E27FC236}">
              <a16:creationId xmlns:a16="http://schemas.microsoft.com/office/drawing/2014/main" id="{765AF5FC-010B-477F-BEB3-2389B60D534F}"/>
            </a:ext>
          </a:extLst>
        </xdr:cNvPr>
        <xdr:cNvSpPr txBox="1"/>
      </xdr:nvSpPr>
      <xdr:spPr>
        <a:xfrm>
          <a:off x="1743075"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2" name="テキスト ボックス 401">
          <a:extLst>
            <a:ext uri="{FF2B5EF4-FFF2-40B4-BE49-F238E27FC236}">
              <a16:creationId xmlns:a16="http://schemas.microsoft.com/office/drawing/2014/main" id="{48B71F44-F3E0-4784-A4F8-1C119D8B60E3}"/>
            </a:ext>
          </a:extLst>
        </xdr:cNvPr>
        <xdr:cNvSpPr txBox="1"/>
      </xdr:nvSpPr>
      <xdr:spPr>
        <a:xfrm>
          <a:off x="906462"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153036</xdr:rowOff>
    </xdr:from>
    <xdr:to>
      <xdr:col>20</xdr:col>
      <xdr:colOff>38100</xdr:colOff>
      <xdr:row>104</xdr:row>
      <xdr:rowOff>83186</xdr:rowOff>
    </xdr:to>
    <xdr:sp macro="" textlink="">
      <xdr:nvSpPr>
        <xdr:cNvPr id="403" name="楕円 402">
          <a:extLst>
            <a:ext uri="{FF2B5EF4-FFF2-40B4-BE49-F238E27FC236}">
              <a16:creationId xmlns:a16="http://schemas.microsoft.com/office/drawing/2014/main" id="{3C3DF524-0039-4FD4-9F36-4220387BB8AC}"/>
            </a:ext>
          </a:extLst>
        </xdr:cNvPr>
        <xdr:cNvSpPr/>
      </xdr:nvSpPr>
      <xdr:spPr>
        <a:xfrm>
          <a:off x="3570287" y="16831311"/>
          <a:ext cx="87313"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104</xdr:row>
      <xdr:rowOff>74313</xdr:rowOff>
    </xdr:from>
    <xdr:ext cx="405111" cy="259045"/>
    <xdr:sp macro="" textlink="">
      <xdr:nvSpPr>
        <xdr:cNvPr id="404" name="n_1aveValue【市民会館】&#10;有形固定資産減価償却率">
          <a:extLst>
            <a:ext uri="{FF2B5EF4-FFF2-40B4-BE49-F238E27FC236}">
              <a16:creationId xmlns:a16="http://schemas.microsoft.com/office/drawing/2014/main" id="{F1535BB1-89C0-4255-B424-4DB6E0C69156}"/>
            </a:ext>
          </a:extLst>
        </xdr:cNvPr>
        <xdr:cNvSpPr txBox="1"/>
      </xdr:nvSpPr>
      <xdr:spPr>
        <a:xfrm>
          <a:off x="3410594"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48277</xdr:rowOff>
    </xdr:from>
    <xdr:ext cx="405111" cy="259045"/>
    <xdr:sp macro="" textlink="">
      <xdr:nvSpPr>
        <xdr:cNvPr id="405" name="n_2aveValue【市民会館】&#10;有形固定資産減価償却率">
          <a:extLst>
            <a:ext uri="{FF2B5EF4-FFF2-40B4-BE49-F238E27FC236}">
              <a16:creationId xmlns:a16="http://schemas.microsoft.com/office/drawing/2014/main" id="{FB3EA61F-AAA7-4BA6-B10A-3E0BBF981713}"/>
            </a:ext>
          </a:extLst>
        </xdr:cNvPr>
        <xdr:cNvSpPr txBox="1"/>
      </xdr:nvSpPr>
      <xdr:spPr>
        <a:xfrm>
          <a:off x="2572394" y="1656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38752</xdr:rowOff>
    </xdr:from>
    <xdr:ext cx="405111" cy="259045"/>
    <xdr:sp macro="" textlink="">
      <xdr:nvSpPr>
        <xdr:cNvPr id="406" name="n_3aveValue【市民会館】&#10;有形固定資産減価償却率">
          <a:extLst>
            <a:ext uri="{FF2B5EF4-FFF2-40B4-BE49-F238E27FC236}">
              <a16:creationId xmlns:a16="http://schemas.microsoft.com/office/drawing/2014/main" id="{106FCF3E-7925-488F-9D7D-F464831D5693}"/>
            </a:ext>
          </a:extLst>
        </xdr:cNvPr>
        <xdr:cNvSpPr txBox="1"/>
      </xdr:nvSpPr>
      <xdr:spPr>
        <a:xfrm>
          <a:off x="1735781" y="1655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118763</xdr:rowOff>
    </xdr:from>
    <xdr:ext cx="405111" cy="259045"/>
    <xdr:sp macro="" textlink="">
      <xdr:nvSpPr>
        <xdr:cNvPr id="407" name="n_4aveValue【市民会館】&#10;有形固定資産減価償却率">
          <a:extLst>
            <a:ext uri="{FF2B5EF4-FFF2-40B4-BE49-F238E27FC236}">
              <a16:creationId xmlns:a16="http://schemas.microsoft.com/office/drawing/2014/main" id="{93585688-DDB7-4BC2-8923-483D69BA7265}"/>
            </a:ext>
          </a:extLst>
        </xdr:cNvPr>
        <xdr:cNvSpPr txBox="1"/>
      </xdr:nvSpPr>
      <xdr:spPr>
        <a:xfrm>
          <a:off x="894406" y="16639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99713</xdr:rowOff>
    </xdr:from>
    <xdr:ext cx="405111" cy="259045"/>
    <xdr:sp macro="" textlink="">
      <xdr:nvSpPr>
        <xdr:cNvPr id="408" name="n_1mainValue【市民会館】&#10;有形固定資産減価償却率">
          <a:extLst>
            <a:ext uri="{FF2B5EF4-FFF2-40B4-BE49-F238E27FC236}">
              <a16:creationId xmlns:a16="http://schemas.microsoft.com/office/drawing/2014/main" id="{0B607C31-4F0A-460C-9579-1382035F166E}"/>
            </a:ext>
          </a:extLst>
        </xdr:cNvPr>
        <xdr:cNvSpPr txBox="1"/>
      </xdr:nvSpPr>
      <xdr:spPr>
        <a:xfrm>
          <a:off x="3410594" y="16620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09" name="正方形/長方形 408">
          <a:extLst>
            <a:ext uri="{FF2B5EF4-FFF2-40B4-BE49-F238E27FC236}">
              <a16:creationId xmlns:a16="http://schemas.microsoft.com/office/drawing/2014/main" id="{06CC49B0-CAD0-46C7-A8A0-D7B3803637E0}"/>
            </a:ext>
          </a:extLst>
        </xdr:cNvPr>
        <xdr:cNvSpPr/>
      </xdr:nvSpPr>
      <xdr:spPr>
        <a:xfrm>
          <a:off x="6284912" y="14754225"/>
          <a:ext cx="4486275" cy="61118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0" name="正方形/長方形 409">
          <a:extLst>
            <a:ext uri="{FF2B5EF4-FFF2-40B4-BE49-F238E27FC236}">
              <a16:creationId xmlns:a16="http://schemas.microsoft.com/office/drawing/2014/main" id="{361F89A2-4A85-4F3E-B168-0946969F3444}"/>
            </a:ext>
          </a:extLst>
        </xdr:cNvPr>
        <xdr:cNvSpPr/>
      </xdr:nvSpPr>
      <xdr:spPr>
        <a:xfrm>
          <a:off x="6402387" y="153812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11" name="正方形/長方形 410">
          <a:extLst>
            <a:ext uri="{FF2B5EF4-FFF2-40B4-BE49-F238E27FC236}">
              <a16:creationId xmlns:a16="http://schemas.microsoft.com/office/drawing/2014/main" id="{A67C1E38-3CFA-43FA-AC55-B783397E8F52}"/>
            </a:ext>
          </a:extLst>
        </xdr:cNvPr>
        <xdr:cNvSpPr/>
      </xdr:nvSpPr>
      <xdr:spPr>
        <a:xfrm>
          <a:off x="6402387" y="15574962"/>
          <a:ext cx="14478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12" name="正方形/長方形 411">
          <a:extLst>
            <a:ext uri="{FF2B5EF4-FFF2-40B4-BE49-F238E27FC236}">
              <a16:creationId xmlns:a16="http://schemas.microsoft.com/office/drawing/2014/main" id="{6E5D546D-1979-4D5E-A38B-0F62C91398DC}"/>
            </a:ext>
          </a:extLst>
        </xdr:cNvPr>
        <xdr:cNvSpPr/>
      </xdr:nvSpPr>
      <xdr:spPr>
        <a:xfrm>
          <a:off x="7370762" y="153812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13" name="正方形/長方形 412">
          <a:extLst>
            <a:ext uri="{FF2B5EF4-FFF2-40B4-BE49-F238E27FC236}">
              <a16:creationId xmlns:a16="http://schemas.microsoft.com/office/drawing/2014/main" id="{F16CA208-BB73-4000-9215-25AA9ED4ACF4}"/>
            </a:ext>
          </a:extLst>
        </xdr:cNvPr>
        <xdr:cNvSpPr/>
      </xdr:nvSpPr>
      <xdr:spPr>
        <a:xfrm>
          <a:off x="7370762" y="15574962"/>
          <a:ext cx="14478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14" name="正方形/長方形 413">
          <a:extLst>
            <a:ext uri="{FF2B5EF4-FFF2-40B4-BE49-F238E27FC236}">
              <a16:creationId xmlns:a16="http://schemas.microsoft.com/office/drawing/2014/main" id="{0E7C979B-AC1C-4650-ACAB-1447FDA5987A}"/>
            </a:ext>
          </a:extLst>
        </xdr:cNvPr>
        <xdr:cNvSpPr/>
      </xdr:nvSpPr>
      <xdr:spPr>
        <a:xfrm>
          <a:off x="8456612" y="153812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15" name="正方形/長方形 414">
          <a:extLst>
            <a:ext uri="{FF2B5EF4-FFF2-40B4-BE49-F238E27FC236}">
              <a16:creationId xmlns:a16="http://schemas.microsoft.com/office/drawing/2014/main" id="{F7EBD9A6-0274-4202-9F7C-133BF345D7A9}"/>
            </a:ext>
          </a:extLst>
        </xdr:cNvPr>
        <xdr:cNvSpPr/>
      </xdr:nvSpPr>
      <xdr:spPr>
        <a:xfrm>
          <a:off x="8456612" y="15574962"/>
          <a:ext cx="14478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16" name="正方形/長方形 415">
          <a:extLst>
            <a:ext uri="{FF2B5EF4-FFF2-40B4-BE49-F238E27FC236}">
              <a16:creationId xmlns:a16="http://schemas.microsoft.com/office/drawing/2014/main" id="{6E3BD343-176D-4605-9F85-CF1F7F3FF0B3}"/>
            </a:ext>
          </a:extLst>
        </xdr:cNvPr>
        <xdr:cNvSpPr/>
      </xdr:nvSpPr>
      <xdr:spPr>
        <a:xfrm>
          <a:off x="6284912" y="15840075"/>
          <a:ext cx="4486275"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17" name="テキスト ボックス 416">
          <a:extLst>
            <a:ext uri="{FF2B5EF4-FFF2-40B4-BE49-F238E27FC236}">
              <a16:creationId xmlns:a16="http://schemas.microsoft.com/office/drawing/2014/main" id="{F2516145-4893-41E1-A7A9-64AFD72306AA}"/>
            </a:ext>
          </a:extLst>
        </xdr:cNvPr>
        <xdr:cNvSpPr txBox="1"/>
      </xdr:nvSpPr>
      <xdr:spPr>
        <a:xfrm>
          <a:off x="6246812" y="15659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18" name="直線コネクタ 417">
          <a:extLst>
            <a:ext uri="{FF2B5EF4-FFF2-40B4-BE49-F238E27FC236}">
              <a16:creationId xmlns:a16="http://schemas.microsoft.com/office/drawing/2014/main" id="{071BF8AD-EA8F-4F3E-8FA0-0BF54200F839}"/>
            </a:ext>
          </a:extLst>
        </xdr:cNvPr>
        <xdr:cNvCxnSpPr/>
      </xdr:nvCxnSpPr>
      <xdr:spPr>
        <a:xfrm>
          <a:off x="6284912" y="1799272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19" name="直線コネクタ 418">
          <a:extLst>
            <a:ext uri="{FF2B5EF4-FFF2-40B4-BE49-F238E27FC236}">
              <a16:creationId xmlns:a16="http://schemas.microsoft.com/office/drawing/2014/main" id="{083B00DE-7D3E-4D46-B58D-2EA8653B848A}"/>
            </a:ext>
          </a:extLst>
        </xdr:cNvPr>
        <xdr:cNvCxnSpPr/>
      </xdr:nvCxnSpPr>
      <xdr:spPr>
        <a:xfrm>
          <a:off x="6284912" y="176403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20" name="テキスト ボックス 419">
          <a:extLst>
            <a:ext uri="{FF2B5EF4-FFF2-40B4-BE49-F238E27FC236}">
              <a16:creationId xmlns:a16="http://schemas.microsoft.com/office/drawing/2014/main" id="{0787344C-2F75-4752-B40E-48658A575CFF}"/>
            </a:ext>
          </a:extLst>
        </xdr:cNvPr>
        <xdr:cNvSpPr txBox="1"/>
      </xdr:nvSpPr>
      <xdr:spPr>
        <a:xfrm>
          <a:off x="5836783" y="17498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21" name="直線コネクタ 420">
          <a:extLst>
            <a:ext uri="{FF2B5EF4-FFF2-40B4-BE49-F238E27FC236}">
              <a16:creationId xmlns:a16="http://schemas.microsoft.com/office/drawing/2014/main" id="{F1D93FCC-F27F-414C-893F-23476F55A23D}"/>
            </a:ext>
          </a:extLst>
        </xdr:cNvPr>
        <xdr:cNvCxnSpPr/>
      </xdr:nvCxnSpPr>
      <xdr:spPr>
        <a:xfrm>
          <a:off x="6284912" y="1727835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22" name="テキスト ボックス 421">
          <a:extLst>
            <a:ext uri="{FF2B5EF4-FFF2-40B4-BE49-F238E27FC236}">
              <a16:creationId xmlns:a16="http://schemas.microsoft.com/office/drawing/2014/main" id="{E50DCD52-A4F5-4C85-AD7A-DE5D529E2355}"/>
            </a:ext>
          </a:extLst>
        </xdr:cNvPr>
        <xdr:cNvSpPr txBox="1"/>
      </xdr:nvSpPr>
      <xdr:spPr>
        <a:xfrm>
          <a:off x="5836783" y="17145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23" name="直線コネクタ 422">
          <a:extLst>
            <a:ext uri="{FF2B5EF4-FFF2-40B4-BE49-F238E27FC236}">
              <a16:creationId xmlns:a16="http://schemas.microsoft.com/office/drawing/2014/main" id="{84EF9BB6-51DD-450B-9ACA-BFAFA21DCB3A}"/>
            </a:ext>
          </a:extLst>
        </xdr:cNvPr>
        <xdr:cNvCxnSpPr/>
      </xdr:nvCxnSpPr>
      <xdr:spPr>
        <a:xfrm>
          <a:off x="6284912" y="169164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24" name="テキスト ボックス 423">
          <a:extLst>
            <a:ext uri="{FF2B5EF4-FFF2-40B4-BE49-F238E27FC236}">
              <a16:creationId xmlns:a16="http://schemas.microsoft.com/office/drawing/2014/main" id="{6F8374F0-8CD7-4162-A662-8D520470AF9D}"/>
            </a:ext>
          </a:extLst>
        </xdr:cNvPr>
        <xdr:cNvSpPr txBox="1"/>
      </xdr:nvSpPr>
      <xdr:spPr>
        <a:xfrm>
          <a:off x="5836783" y="16783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25" name="直線コネクタ 424">
          <a:extLst>
            <a:ext uri="{FF2B5EF4-FFF2-40B4-BE49-F238E27FC236}">
              <a16:creationId xmlns:a16="http://schemas.microsoft.com/office/drawing/2014/main" id="{D59C14C3-E498-42EC-AA09-9943A53FFC49}"/>
            </a:ext>
          </a:extLst>
        </xdr:cNvPr>
        <xdr:cNvCxnSpPr/>
      </xdr:nvCxnSpPr>
      <xdr:spPr>
        <a:xfrm>
          <a:off x="6284912" y="1655445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26" name="テキスト ボックス 425">
          <a:extLst>
            <a:ext uri="{FF2B5EF4-FFF2-40B4-BE49-F238E27FC236}">
              <a16:creationId xmlns:a16="http://schemas.microsoft.com/office/drawing/2014/main" id="{7B038A11-04F8-463F-92B3-6179342443C7}"/>
            </a:ext>
          </a:extLst>
        </xdr:cNvPr>
        <xdr:cNvSpPr txBox="1"/>
      </xdr:nvSpPr>
      <xdr:spPr>
        <a:xfrm>
          <a:off x="5836783" y="16421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27" name="直線コネクタ 426">
          <a:extLst>
            <a:ext uri="{FF2B5EF4-FFF2-40B4-BE49-F238E27FC236}">
              <a16:creationId xmlns:a16="http://schemas.microsoft.com/office/drawing/2014/main" id="{BD74F12B-A0A0-49EB-8A04-A8F4ED8030F7}"/>
            </a:ext>
          </a:extLst>
        </xdr:cNvPr>
        <xdr:cNvCxnSpPr/>
      </xdr:nvCxnSpPr>
      <xdr:spPr>
        <a:xfrm>
          <a:off x="6284912" y="16192500"/>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28" name="テキスト ボックス 427">
          <a:extLst>
            <a:ext uri="{FF2B5EF4-FFF2-40B4-BE49-F238E27FC236}">
              <a16:creationId xmlns:a16="http://schemas.microsoft.com/office/drawing/2014/main" id="{83F38037-7B64-442A-85B7-6F70086135A1}"/>
            </a:ext>
          </a:extLst>
        </xdr:cNvPr>
        <xdr:cNvSpPr txBox="1"/>
      </xdr:nvSpPr>
      <xdr:spPr>
        <a:xfrm>
          <a:off x="5836783" y="160598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29" name="直線コネクタ 428">
          <a:extLst>
            <a:ext uri="{FF2B5EF4-FFF2-40B4-BE49-F238E27FC236}">
              <a16:creationId xmlns:a16="http://schemas.microsoft.com/office/drawing/2014/main" id="{8A46B104-3FB1-46E9-835F-38E07EE65B13}"/>
            </a:ext>
          </a:extLst>
        </xdr:cNvPr>
        <xdr:cNvCxnSpPr/>
      </xdr:nvCxnSpPr>
      <xdr:spPr>
        <a:xfrm>
          <a:off x="6284912" y="15840075"/>
          <a:ext cx="44481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30" name="テキスト ボックス 429">
          <a:extLst>
            <a:ext uri="{FF2B5EF4-FFF2-40B4-BE49-F238E27FC236}">
              <a16:creationId xmlns:a16="http://schemas.microsoft.com/office/drawing/2014/main" id="{0F7EC95C-9B00-4D4A-A15A-1A6A4CF1E342}"/>
            </a:ext>
          </a:extLst>
        </xdr:cNvPr>
        <xdr:cNvSpPr txBox="1"/>
      </xdr:nvSpPr>
      <xdr:spPr>
        <a:xfrm>
          <a:off x="5836783" y="15707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1" name="【市民会館】&#10;一人当たり面積グラフ枠">
          <a:extLst>
            <a:ext uri="{FF2B5EF4-FFF2-40B4-BE49-F238E27FC236}">
              <a16:creationId xmlns:a16="http://schemas.microsoft.com/office/drawing/2014/main" id="{16AE8C52-F233-48B3-96CA-3DE67A2F62C9}"/>
            </a:ext>
          </a:extLst>
        </xdr:cNvPr>
        <xdr:cNvSpPr/>
      </xdr:nvSpPr>
      <xdr:spPr>
        <a:xfrm>
          <a:off x="6284912" y="15840075"/>
          <a:ext cx="4486275"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432" name="直線コネクタ 431">
          <a:extLst>
            <a:ext uri="{FF2B5EF4-FFF2-40B4-BE49-F238E27FC236}">
              <a16:creationId xmlns:a16="http://schemas.microsoft.com/office/drawing/2014/main" id="{DF788578-6B6A-45AF-AC4C-23F574F30F57}"/>
            </a:ext>
          </a:extLst>
        </xdr:cNvPr>
        <xdr:cNvCxnSpPr/>
      </xdr:nvCxnSpPr>
      <xdr:spPr>
        <a:xfrm flipV="1">
          <a:off x="9952990" y="16242030"/>
          <a:ext cx="0" cy="1369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433" name="【市民会館】&#10;一人当たり面積最小値テキスト">
          <a:extLst>
            <a:ext uri="{FF2B5EF4-FFF2-40B4-BE49-F238E27FC236}">
              <a16:creationId xmlns:a16="http://schemas.microsoft.com/office/drawing/2014/main" id="{69742C8E-63BF-4C8E-8360-55F6FA9D91D2}"/>
            </a:ext>
          </a:extLst>
        </xdr:cNvPr>
        <xdr:cNvSpPr txBox="1"/>
      </xdr:nvSpPr>
      <xdr:spPr>
        <a:xfrm>
          <a:off x="9991725" y="1761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434" name="直線コネクタ 433">
          <a:extLst>
            <a:ext uri="{FF2B5EF4-FFF2-40B4-BE49-F238E27FC236}">
              <a16:creationId xmlns:a16="http://schemas.microsoft.com/office/drawing/2014/main" id="{A4656FC0-6D6E-4962-9BD8-07A63934C0A3}"/>
            </a:ext>
          </a:extLst>
        </xdr:cNvPr>
        <xdr:cNvCxnSpPr/>
      </xdr:nvCxnSpPr>
      <xdr:spPr>
        <a:xfrm>
          <a:off x="9879012" y="17611089"/>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435" name="【市民会館】&#10;一人当たり面積最大値テキスト">
          <a:extLst>
            <a:ext uri="{FF2B5EF4-FFF2-40B4-BE49-F238E27FC236}">
              <a16:creationId xmlns:a16="http://schemas.microsoft.com/office/drawing/2014/main" id="{528686B4-ABDB-4347-BFB5-EAA4E760BB95}"/>
            </a:ext>
          </a:extLst>
        </xdr:cNvPr>
        <xdr:cNvSpPr txBox="1"/>
      </xdr:nvSpPr>
      <xdr:spPr>
        <a:xfrm>
          <a:off x="9991725" y="16031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436" name="直線コネクタ 435">
          <a:extLst>
            <a:ext uri="{FF2B5EF4-FFF2-40B4-BE49-F238E27FC236}">
              <a16:creationId xmlns:a16="http://schemas.microsoft.com/office/drawing/2014/main" id="{7F1CD8AC-B078-4439-A47F-FE00C464555C}"/>
            </a:ext>
          </a:extLst>
        </xdr:cNvPr>
        <xdr:cNvCxnSpPr/>
      </xdr:nvCxnSpPr>
      <xdr:spPr>
        <a:xfrm>
          <a:off x="9879012" y="16242030"/>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26688</xdr:rowOff>
    </xdr:from>
    <xdr:ext cx="469744" cy="259045"/>
    <xdr:sp macro="" textlink="">
      <xdr:nvSpPr>
        <xdr:cNvPr id="437" name="【市民会館】&#10;一人当たり面積平均値テキスト">
          <a:extLst>
            <a:ext uri="{FF2B5EF4-FFF2-40B4-BE49-F238E27FC236}">
              <a16:creationId xmlns:a16="http://schemas.microsoft.com/office/drawing/2014/main" id="{B6908E7D-5EFC-4E8D-ABC6-DECEB3D74671}"/>
            </a:ext>
          </a:extLst>
        </xdr:cNvPr>
        <xdr:cNvSpPr txBox="1"/>
      </xdr:nvSpPr>
      <xdr:spPr>
        <a:xfrm>
          <a:off x="9991725" y="173526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438" name="フローチャート: 判断 437">
          <a:extLst>
            <a:ext uri="{FF2B5EF4-FFF2-40B4-BE49-F238E27FC236}">
              <a16:creationId xmlns:a16="http://schemas.microsoft.com/office/drawing/2014/main" id="{43C6CF42-E2CC-462D-B4CB-4192405A8590}"/>
            </a:ext>
          </a:extLst>
        </xdr:cNvPr>
        <xdr:cNvSpPr/>
      </xdr:nvSpPr>
      <xdr:spPr>
        <a:xfrm>
          <a:off x="9917112" y="17374236"/>
          <a:ext cx="92075"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439" name="フローチャート: 判断 438">
          <a:extLst>
            <a:ext uri="{FF2B5EF4-FFF2-40B4-BE49-F238E27FC236}">
              <a16:creationId xmlns:a16="http://schemas.microsoft.com/office/drawing/2014/main" id="{E1CB20FB-142B-487D-977D-C0EDA1954829}"/>
            </a:ext>
          </a:extLst>
        </xdr:cNvPr>
        <xdr:cNvSpPr/>
      </xdr:nvSpPr>
      <xdr:spPr>
        <a:xfrm>
          <a:off x="9117012" y="17374236"/>
          <a:ext cx="101600"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440" name="フローチャート: 判断 439">
          <a:extLst>
            <a:ext uri="{FF2B5EF4-FFF2-40B4-BE49-F238E27FC236}">
              <a16:creationId xmlns:a16="http://schemas.microsoft.com/office/drawing/2014/main" id="{29391D9A-B1DE-40EA-83E0-D5572ED67E6A}"/>
            </a:ext>
          </a:extLst>
        </xdr:cNvPr>
        <xdr:cNvSpPr/>
      </xdr:nvSpPr>
      <xdr:spPr>
        <a:xfrm>
          <a:off x="8275637" y="17372648"/>
          <a:ext cx="87313"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441" name="フローチャート: 判断 440">
          <a:extLst>
            <a:ext uri="{FF2B5EF4-FFF2-40B4-BE49-F238E27FC236}">
              <a16:creationId xmlns:a16="http://schemas.microsoft.com/office/drawing/2014/main" id="{01F1E3C3-E711-4C95-9B5C-52CDCDCB43BB}"/>
            </a:ext>
          </a:extLst>
        </xdr:cNvPr>
        <xdr:cNvSpPr/>
      </xdr:nvSpPr>
      <xdr:spPr>
        <a:xfrm>
          <a:off x="7419975" y="17372648"/>
          <a:ext cx="106362"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16511</xdr:rowOff>
    </xdr:from>
    <xdr:to>
      <xdr:col>36</xdr:col>
      <xdr:colOff>165100</xdr:colOff>
      <xdr:row>107</xdr:row>
      <xdr:rowOff>118111</xdr:rowOff>
    </xdr:to>
    <xdr:sp macro="" textlink="">
      <xdr:nvSpPr>
        <xdr:cNvPr id="442" name="フローチャート: 判断 441">
          <a:extLst>
            <a:ext uri="{FF2B5EF4-FFF2-40B4-BE49-F238E27FC236}">
              <a16:creationId xmlns:a16="http://schemas.microsoft.com/office/drawing/2014/main" id="{B67CA967-B14C-443E-8F4B-80F2DFCB97DC}"/>
            </a:ext>
          </a:extLst>
        </xdr:cNvPr>
        <xdr:cNvSpPr/>
      </xdr:nvSpPr>
      <xdr:spPr>
        <a:xfrm>
          <a:off x="6583362" y="17347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43" name="テキスト ボックス 442">
          <a:extLst>
            <a:ext uri="{FF2B5EF4-FFF2-40B4-BE49-F238E27FC236}">
              <a16:creationId xmlns:a16="http://schemas.microsoft.com/office/drawing/2014/main" id="{D5A1BB7F-366E-44D4-A8C9-05656547852E}"/>
            </a:ext>
          </a:extLst>
        </xdr:cNvPr>
        <xdr:cNvSpPr txBox="1"/>
      </xdr:nvSpPr>
      <xdr:spPr>
        <a:xfrm>
          <a:off x="9772650"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44" name="テキスト ボックス 443">
          <a:extLst>
            <a:ext uri="{FF2B5EF4-FFF2-40B4-BE49-F238E27FC236}">
              <a16:creationId xmlns:a16="http://schemas.microsoft.com/office/drawing/2014/main" id="{66F3D11D-9188-488B-8423-65E9863FF471}"/>
            </a:ext>
          </a:extLst>
        </xdr:cNvPr>
        <xdr:cNvSpPr txBox="1"/>
      </xdr:nvSpPr>
      <xdr:spPr>
        <a:xfrm>
          <a:off x="8982075"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45" name="テキスト ボックス 444">
          <a:extLst>
            <a:ext uri="{FF2B5EF4-FFF2-40B4-BE49-F238E27FC236}">
              <a16:creationId xmlns:a16="http://schemas.microsoft.com/office/drawing/2014/main" id="{C7A4FDC8-E98F-43F0-A65F-7D6DC0994CA6}"/>
            </a:ext>
          </a:extLst>
        </xdr:cNvPr>
        <xdr:cNvSpPr txBox="1"/>
      </xdr:nvSpPr>
      <xdr:spPr>
        <a:xfrm>
          <a:off x="8145462"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46" name="テキスト ボックス 445">
          <a:extLst>
            <a:ext uri="{FF2B5EF4-FFF2-40B4-BE49-F238E27FC236}">
              <a16:creationId xmlns:a16="http://schemas.microsoft.com/office/drawing/2014/main" id="{BDD1A3B3-786F-4FF5-A8A6-4A28540C2376}"/>
            </a:ext>
          </a:extLst>
        </xdr:cNvPr>
        <xdr:cNvSpPr txBox="1"/>
      </xdr:nvSpPr>
      <xdr:spPr>
        <a:xfrm>
          <a:off x="7294562"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47" name="テキスト ボックス 446">
          <a:extLst>
            <a:ext uri="{FF2B5EF4-FFF2-40B4-BE49-F238E27FC236}">
              <a16:creationId xmlns:a16="http://schemas.microsoft.com/office/drawing/2014/main" id="{B4B3C52C-495D-4E24-AE14-474E146CEE5D}"/>
            </a:ext>
          </a:extLst>
        </xdr:cNvPr>
        <xdr:cNvSpPr txBox="1"/>
      </xdr:nvSpPr>
      <xdr:spPr>
        <a:xfrm>
          <a:off x="6448425"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96520</xdr:rowOff>
    </xdr:from>
    <xdr:to>
      <xdr:col>50</xdr:col>
      <xdr:colOff>165100</xdr:colOff>
      <xdr:row>107</xdr:row>
      <xdr:rowOff>26670</xdr:rowOff>
    </xdr:to>
    <xdr:sp macro="" textlink="">
      <xdr:nvSpPr>
        <xdr:cNvPr id="448" name="楕円 447">
          <a:extLst>
            <a:ext uri="{FF2B5EF4-FFF2-40B4-BE49-F238E27FC236}">
              <a16:creationId xmlns:a16="http://schemas.microsoft.com/office/drawing/2014/main" id="{2260A811-E86A-45DE-B2A0-14E992C826EB}"/>
            </a:ext>
          </a:extLst>
        </xdr:cNvPr>
        <xdr:cNvSpPr/>
      </xdr:nvSpPr>
      <xdr:spPr>
        <a:xfrm>
          <a:off x="9117012" y="1726057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107</xdr:row>
      <xdr:rowOff>140988</xdr:rowOff>
    </xdr:from>
    <xdr:ext cx="469744" cy="259045"/>
    <xdr:sp macro="" textlink="">
      <xdr:nvSpPr>
        <xdr:cNvPr id="449" name="n_1aveValue【市民会館】&#10;一人当たり面積">
          <a:extLst>
            <a:ext uri="{FF2B5EF4-FFF2-40B4-BE49-F238E27FC236}">
              <a16:creationId xmlns:a16="http://schemas.microsoft.com/office/drawing/2014/main" id="{00C50B7A-EAAE-4C2A-B3BB-3EEF780054EB}"/>
            </a:ext>
          </a:extLst>
        </xdr:cNvPr>
        <xdr:cNvSpPr txBox="1"/>
      </xdr:nvSpPr>
      <xdr:spPr>
        <a:xfrm>
          <a:off x="8925002" y="1746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160038</xdr:rowOff>
    </xdr:from>
    <xdr:ext cx="469744" cy="259045"/>
    <xdr:sp macro="" textlink="">
      <xdr:nvSpPr>
        <xdr:cNvPr id="450" name="n_2aveValue【市民会館】&#10;一人当たり面積">
          <a:extLst>
            <a:ext uri="{FF2B5EF4-FFF2-40B4-BE49-F238E27FC236}">
              <a16:creationId xmlns:a16="http://schemas.microsoft.com/office/drawing/2014/main" id="{703AE382-E87E-4333-9C06-7A0496861407}"/>
            </a:ext>
          </a:extLst>
        </xdr:cNvPr>
        <xdr:cNvSpPr txBox="1"/>
      </xdr:nvSpPr>
      <xdr:spPr>
        <a:xfrm>
          <a:off x="8096327" y="17162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160038</xdr:rowOff>
    </xdr:from>
    <xdr:ext cx="469744" cy="259045"/>
    <xdr:sp macro="" textlink="">
      <xdr:nvSpPr>
        <xdr:cNvPr id="451" name="n_3aveValue【市民会館】&#10;一人当たり面積">
          <a:extLst>
            <a:ext uri="{FF2B5EF4-FFF2-40B4-BE49-F238E27FC236}">
              <a16:creationId xmlns:a16="http://schemas.microsoft.com/office/drawing/2014/main" id="{069A0078-37A1-4FDA-A4BB-18C40D62DEC5}"/>
            </a:ext>
          </a:extLst>
        </xdr:cNvPr>
        <xdr:cNvSpPr txBox="1"/>
      </xdr:nvSpPr>
      <xdr:spPr>
        <a:xfrm>
          <a:off x="7250189" y="17162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134638</xdr:rowOff>
    </xdr:from>
    <xdr:ext cx="469744" cy="259045"/>
    <xdr:sp macro="" textlink="">
      <xdr:nvSpPr>
        <xdr:cNvPr id="452" name="n_4aveValue【市民会館】&#10;一人当たり面積">
          <a:extLst>
            <a:ext uri="{FF2B5EF4-FFF2-40B4-BE49-F238E27FC236}">
              <a16:creationId xmlns:a16="http://schemas.microsoft.com/office/drawing/2014/main" id="{C621DF9B-FA6E-4C76-8960-965BC7F135D1}"/>
            </a:ext>
          </a:extLst>
        </xdr:cNvPr>
        <xdr:cNvSpPr txBox="1"/>
      </xdr:nvSpPr>
      <xdr:spPr>
        <a:xfrm>
          <a:off x="6408814" y="17136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43197</xdr:rowOff>
    </xdr:from>
    <xdr:ext cx="469744" cy="259045"/>
    <xdr:sp macro="" textlink="">
      <xdr:nvSpPr>
        <xdr:cNvPr id="453" name="n_1mainValue【市民会館】&#10;一人当たり面積">
          <a:extLst>
            <a:ext uri="{FF2B5EF4-FFF2-40B4-BE49-F238E27FC236}">
              <a16:creationId xmlns:a16="http://schemas.microsoft.com/office/drawing/2014/main" id="{850FEF1C-5076-4B4F-962F-2E89EA342349}"/>
            </a:ext>
          </a:extLst>
        </xdr:cNvPr>
        <xdr:cNvSpPr txBox="1"/>
      </xdr:nvSpPr>
      <xdr:spPr>
        <a:xfrm>
          <a:off x="8925002" y="17050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54" name="正方形/長方形 453">
          <a:extLst>
            <a:ext uri="{FF2B5EF4-FFF2-40B4-BE49-F238E27FC236}">
              <a16:creationId xmlns:a16="http://schemas.microsoft.com/office/drawing/2014/main" id="{A597ABCF-97B5-4070-BC88-B4CA2B280325}"/>
            </a:ext>
          </a:extLst>
        </xdr:cNvPr>
        <xdr:cNvSpPr/>
      </xdr:nvSpPr>
      <xdr:spPr>
        <a:xfrm>
          <a:off x="11831637" y="3962400"/>
          <a:ext cx="4486275"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55" name="正方形/長方形 454">
          <a:extLst>
            <a:ext uri="{FF2B5EF4-FFF2-40B4-BE49-F238E27FC236}">
              <a16:creationId xmlns:a16="http://schemas.microsoft.com/office/drawing/2014/main" id="{F0EA30DF-EFAA-4B0F-99AE-9DF125CF15BE}"/>
            </a:ext>
          </a:extLst>
        </xdr:cNvPr>
        <xdr:cNvSpPr/>
      </xdr:nvSpPr>
      <xdr:spPr>
        <a:xfrm>
          <a:off x="11944350" y="4589462"/>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56" name="正方形/長方形 455">
          <a:extLst>
            <a:ext uri="{FF2B5EF4-FFF2-40B4-BE49-F238E27FC236}">
              <a16:creationId xmlns:a16="http://schemas.microsoft.com/office/drawing/2014/main" id="{264D8A85-647D-40F6-BE9B-46624864160F}"/>
            </a:ext>
          </a:extLst>
        </xdr:cNvPr>
        <xdr:cNvSpPr/>
      </xdr:nvSpPr>
      <xdr:spPr>
        <a:xfrm>
          <a:off x="11944350" y="47831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57" name="正方形/長方形 456">
          <a:extLst>
            <a:ext uri="{FF2B5EF4-FFF2-40B4-BE49-F238E27FC236}">
              <a16:creationId xmlns:a16="http://schemas.microsoft.com/office/drawing/2014/main" id="{4B3235BB-67C3-4782-9396-53B43BBBA22D}"/>
            </a:ext>
          </a:extLst>
        </xdr:cNvPr>
        <xdr:cNvSpPr/>
      </xdr:nvSpPr>
      <xdr:spPr>
        <a:xfrm>
          <a:off x="12917487" y="4589462"/>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58" name="正方形/長方形 457">
          <a:extLst>
            <a:ext uri="{FF2B5EF4-FFF2-40B4-BE49-F238E27FC236}">
              <a16:creationId xmlns:a16="http://schemas.microsoft.com/office/drawing/2014/main" id="{175C89A6-6D1E-40EB-B655-92E5726F2122}"/>
            </a:ext>
          </a:extLst>
        </xdr:cNvPr>
        <xdr:cNvSpPr/>
      </xdr:nvSpPr>
      <xdr:spPr>
        <a:xfrm>
          <a:off x="12917487" y="47831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59" name="正方形/長方形 458">
          <a:extLst>
            <a:ext uri="{FF2B5EF4-FFF2-40B4-BE49-F238E27FC236}">
              <a16:creationId xmlns:a16="http://schemas.microsoft.com/office/drawing/2014/main" id="{3C77B223-BDC3-4D56-9AD3-30AE96978516}"/>
            </a:ext>
          </a:extLst>
        </xdr:cNvPr>
        <xdr:cNvSpPr/>
      </xdr:nvSpPr>
      <xdr:spPr>
        <a:xfrm>
          <a:off x="14003337" y="4589462"/>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60" name="正方形/長方形 459">
          <a:extLst>
            <a:ext uri="{FF2B5EF4-FFF2-40B4-BE49-F238E27FC236}">
              <a16:creationId xmlns:a16="http://schemas.microsoft.com/office/drawing/2014/main" id="{E80AE560-A194-491D-A421-3224276A9526}"/>
            </a:ext>
          </a:extLst>
        </xdr:cNvPr>
        <xdr:cNvSpPr/>
      </xdr:nvSpPr>
      <xdr:spPr>
        <a:xfrm>
          <a:off x="14003337" y="47831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61" name="正方形/長方形 460">
          <a:extLst>
            <a:ext uri="{FF2B5EF4-FFF2-40B4-BE49-F238E27FC236}">
              <a16:creationId xmlns:a16="http://schemas.microsoft.com/office/drawing/2014/main" id="{D1FC353F-98D4-468E-9705-98E70AB14670}"/>
            </a:ext>
          </a:extLst>
        </xdr:cNvPr>
        <xdr:cNvSpPr/>
      </xdr:nvSpPr>
      <xdr:spPr>
        <a:xfrm>
          <a:off x="11831637" y="5038725"/>
          <a:ext cx="44862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62" name="テキスト ボックス 461">
          <a:extLst>
            <a:ext uri="{FF2B5EF4-FFF2-40B4-BE49-F238E27FC236}">
              <a16:creationId xmlns:a16="http://schemas.microsoft.com/office/drawing/2014/main" id="{B03DF11B-8126-4EF7-8A4A-A10375F130D1}"/>
            </a:ext>
          </a:extLst>
        </xdr:cNvPr>
        <xdr:cNvSpPr txBox="1"/>
      </xdr:nvSpPr>
      <xdr:spPr>
        <a:xfrm>
          <a:off x="11793537" y="48577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63" name="直線コネクタ 462">
          <a:extLst>
            <a:ext uri="{FF2B5EF4-FFF2-40B4-BE49-F238E27FC236}">
              <a16:creationId xmlns:a16="http://schemas.microsoft.com/office/drawing/2014/main" id="{680C02DC-66B6-4A89-8B59-4353B03EA2C7}"/>
            </a:ext>
          </a:extLst>
        </xdr:cNvPr>
        <xdr:cNvCxnSpPr/>
      </xdr:nvCxnSpPr>
      <xdr:spPr>
        <a:xfrm>
          <a:off x="11831637" y="72009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64" name="テキスト ボックス 463">
          <a:extLst>
            <a:ext uri="{FF2B5EF4-FFF2-40B4-BE49-F238E27FC236}">
              <a16:creationId xmlns:a16="http://schemas.microsoft.com/office/drawing/2014/main" id="{F7A91C77-E73B-48A9-BC06-047766319C74}"/>
            </a:ext>
          </a:extLst>
        </xdr:cNvPr>
        <xdr:cNvSpPr txBox="1"/>
      </xdr:nvSpPr>
      <xdr:spPr>
        <a:xfrm>
          <a:off x="11393033" y="70682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65" name="直線コネクタ 464">
          <a:extLst>
            <a:ext uri="{FF2B5EF4-FFF2-40B4-BE49-F238E27FC236}">
              <a16:creationId xmlns:a16="http://schemas.microsoft.com/office/drawing/2014/main" id="{1A007AF6-A0AD-48D6-8BE8-21E1AE66EC4B}"/>
            </a:ext>
          </a:extLst>
        </xdr:cNvPr>
        <xdr:cNvCxnSpPr/>
      </xdr:nvCxnSpPr>
      <xdr:spPr>
        <a:xfrm>
          <a:off x="11831637" y="68389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66" name="テキスト ボックス 465">
          <a:extLst>
            <a:ext uri="{FF2B5EF4-FFF2-40B4-BE49-F238E27FC236}">
              <a16:creationId xmlns:a16="http://schemas.microsoft.com/office/drawing/2014/main" id="{4D82F1E8-36CE-495C-B198-39B9C61B8E3F}"/>
            </a:ext>
          </a:extLst>
        </xdr:cNvPr>
        <xdr:cNvSpPr txBox="1"/>
      </xdr:nvSpPr>
      <xdr:spPr>
        <a:xfrm>
          <a:off x="11393033" y="6706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67" name="直線コネクタ 466">
          <a:extLst>
            <a:ext uri="{FF2B5EF4-FFF2-40B4-BE49-F238E27FC236}">
              <a16:creationId xmlns:a16="http://schemas.microsoft.com/office/drawing/2014/main" id="{07B8721C-2B5C-4C6E-9A6B-595A91BB9716}"/>
            </a:ext>
          </a:extLst>
        </xdr:cNvPr>
        <xdr:cNvCxnSpPr/>
      </xdr:nvCxnSpPr>
      <xdr:spPr>
        <a:xfrm>
          <a:off x="11831637" y="6477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68" name="テキスト ボックス 467">
          <a:extLst>
            <a:ext uri="{FF2B5EF4-FFF2-40B4-BE49-F238E27FC236}">
              <a16:creationId xmlns:a16="http://schemas.microsoft.com/office/drawing/2014/main" id="{A3EEDB9C-D3E5-4DB5-9165-9545B605EAB5}"/>
            </a:ext>
          </a:extLst>
        </xdr:cNvPr>
        <xdr:cNvSpPr txBox="1"/>
      </xdr:nvSpPr>
      <xdr:spPr>
        <a:xfrm>
          <a:off x="11447628" y="6344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69" name="直線コネクタ 468">
          <a:extLst>
            <a:ext uri="{FF2B5EF4-FFF2-40B4-BE49-F238E27FC236}">
              <a16:creationId xmlns:a16="http://schemas.microsoft.com/office/drawing/2014/main" id="{D1E7FD96-8F97-4B8B-8A7D-7F8379CE2699}"/>
            </a:ext>
          </a:extLst>
        </xdr:cNvPr>
        <xdr:cNvCxnSpPr/>
      </xdr:nvCxnSpPr>
      <xdr:spPr>
        <a:xfrm>
          <a:off x="11831637" y="61245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70" name="テキスト ボックス 469">
          <a:extLst>
            <a:ext uri="{FF2B5EF4-FFF2-40B4-BE49-F238E27FC236}">
              <a16:creationId xmlns:a16="http://schemas.microsoft.com/office/drawing/2014/main" id="{1E886581-1F18-41E3-9B16-E7B834780816}"/>
            </a:ext>
          </a:extLst>
        </xdr:cNvPr>
        <xdr:cNvSpPr txBox="1"/>
      </xdr:nvSpPr>
      <xdr:spPr>
        <a:xfrm>
          <a:off x="11447628" y="599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71" name="直線コネクタ 470">
          <a:extLst>
            <a:ext uri="{FF2B5EF4-FFF2-40B4-BE49-F238E27FC236}">
              <a16:creationId xmlns:a16="http://schemas.microsoft.com/office/drawing/2014/main" id="{78E6E6F3-8B8A-4F13-9780-0A17EECA75F9}"/>
            </a:ext>
          </a:extLst>
        </xdr:cNvPr>
        <xdr:cNvCxnSpPr/>
      </xdr:nvCxnSpPr>
      <xdr:spPr>
        <a:xfrm>
          <a:off x="11831637" y="57626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72" name="テキスト ボックス 471">
          <a:extLst>
            <a:ext uri="{FF2B5EF4-FFF2-40B4-BE49-F238E27FC236}">
              <a16:creationId xmlns:a16="http://schemas.microsoft.com/office/drawing/2014/main" id="{F1DC1943-089A-4F63-AD78-A086319DF195}"/>
            </a:ext>
          </a:extLst>
        </xdr:cNvPr>
        <xdr:cNvSpPr txBox="1"/>
      </xdr:nvSpPr>
      <xdr:spPr>
        <a:xfrm>
          <a:off x="11447628" y="5629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73" name="直線コネクタ 472">
          <a:extLst>
            <a:ext uri="{FF2B5EF4-FFF2-40B4-BE49-F238E27FC236}">
              <a16:creationId xmlns:a16="http://schemas.microsoft.com/office/drawing/2014/main" id="{8F601D32-D5B1-4F64-BF5D-E45A05B75E53}"/>
            </a:ext>
          </a:extLst>
        </xdr:cNvPr>
        <xdr:cNvCxnSpPr/>
      </xdr:nvCxnSpPr>
      <xdr:spPr>
        <a:xfrm>
          <a:off x="11831637" y="54006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74" name="テキスト ボックス 473">
          <a:extLst>
            <a:ext uri="{FF2B5EF4-FFF2-40B4-BE49-F238E27FC236}">
              <a16:creationId xmlns:a16="http://schemas.microsoft.com/office/drawing/2014/main" id="{5F1C9D2A-16F5-4122-ADDD-AFB6E88324B3}"/>
            </a:ext>
          </a:extLst>
        </xdr:cNvPr>
        <xdr:cNvSpPr txBox="1"/>
      </xdr:nvSpPr>
      <xdr:spPr>
        <a:xfrm>
          <a:off x="11447628" y="5267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75" name="直線コネクタ 474">
          <a:extLst>
            <a:ext uri="{FF2B5EF4-FFF2-40B4-BE49-F238E27FC236}">
              <a16:creationId xmlns:a16="http://schemas.microsoft.com/office/drawing/2014/main" id="{2CD1419B-D628-4153-816F-5891DB63F3E9}"/>
            </a:ext>
          </a:extLst>
        </xdr:cNvPr>
        <xdr:cNvCxnSpPr/>
      </xdr:nvCxnSpPr>
      <xdr:spPr>
        <a:xfrm>
          <a:off x="11831637" y="50387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76" name="テキスト ボックス 475">
          <a:extLst>
            <a:ext uri="{FF2B5EF4-FFF2-40B4-BE49-F238E27FC236}">
              <a16:creationId xmlns:a16="http://schemas.microsoft.com/office/drawing/2014/main" id="{0D6EE283-C3F9-42AD-A8E8-732936017AF1}"/>
            </a:ext>
          </a:extLst>
        </xdr:cNvPr>
        <xdr:cNvSpPr txBox="1"/>
      </xdr:nvSpPr>
      <xdr:spPr>
        <a:xfrm>
          <a:off x="11506986" y="49060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77" name="【一般廃棄物処理施設】&#10;有形固定資産減価償却率グラフ枠">
          <a:extLst>
            <a:ext uri="{FF2B5EF4-FFF2-40B4-BE49-F238E27FC236}">
              <a16:creationId xmlns:a16="http://schemas.microsoft.com/office/drawing/2014/main" id="{1880ABB4-3354-4965-A07E-58C55171B9CF}"/>
            </a:ext>
          </a:extLst>
        </xdr:cNvPr>
        <xdr:cNvSpPr/>
      </xdr:nvSpPr>
      <xdr:spPr>
        <a:xfrm>
          <a:off x="11831637" y="5038725"/>
          <a:ext cx="44862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478" name="直線コネクタ 477">
          <a:extLst>
            <a:ext uri="{FF2B5EF4-FFF2-40B4-BE49-F238E27FC236}">
              <a16:creationId xmlns:a16="http://schemas.microsoft.com/office/drawing/2014/main" id="{4A2C4E64-D6EC-47D6-AC33-BA916FE20E54}"/>
            </a:ext>
          </a:extLst>
        </xdr:cNvPr>
        <xdr:cNvCxnSpPr/>
      </xdr:nvCxnSpPr>
      <xdr:spPr>
        <a:xfrm flipV="1">
          <a:off x="15514001" y="551307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79" name="【一般廃棄物処理施設】&#10;有形固定資産減価償却率最小値テキスト">
          <a:extLst>
            <a:ext uri="{FF2B5EF4-FFF2-40B4-BE49-F238E27FC236}">
              <a16:creationId xmlns:a16="http://schemas.microsoft.com/office/drawing/2014/main" id="{17078665-BC4B-4DD2-9D83-6A2CE902AA26}"/>
            </a:ext>
          </a:extLst>
        </xdr:cNvPr>
        <xdr:cNvSpPr txBox="1"/>
      </xdr:nvSpPr>
      <xdr:spPr>
        <a:xfrm>
          <a:off x="15552737" y="6847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80" name="直線コネクタ 479">
          <a:extLst>
            <a:ext uri="{FF2B5EF4-FFF2-40B4-BE49-F238E27FC236}">
              <a16:creationId xmlns:a16="http://schemas.microsoft.com/office/drawing/2014/main" id="{C1A6E62B-CE85-47A5-ABC9-F14E696CCE64}"/>
            </a:ext>
          </a:extLst>
        </xdr:cNvPr>
        <xdr:cNvCxnSpPr/>
      </xdr:nvCxnSpPr>
      <xdr:spPr>
        <a:xfrm>
          <a:off x="15420975" y="6838950"/>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481" name="【一般廃棄物処理施設】&#10;有形固定資産減価償却率最大値テキスト">
          <a:extLst>
            <a:ext uri="{FF2B5EF4-FFF2-40B4-BE49-F238E27FC236}">
              <a16:creationId xmlns:a16="http://schemas.microsoft.com/office/drawing/2014/main" id="{B7D20A4C-6E8D-4519-94C7-86CD46261E42}"/>
            </a:ext>
          </a:extLst>
        </xdr:cNvPr>
        <xdr:cNvSpPr txBox="1"/>
      </xdr:nvSpPr>
      <xdr:spPr>
        <a:xfrm>
          <a:off x="15552737" y="5307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482" name="直線コネクタ 481">
          <a:extLst>
            <a:ext uri="{FF2B5EF4-FFF2-40B4-BE49-F238E27FC236}">
              <a16:creationId xmlns:a16="http://schemas.microsoft.com/office/drawing/2014/main" id="{40DFD279-C355-4BED-BC1D-48998E1692DA}"/>
            </a:ext>
          </a:extLst>
        </xdr:cNvPr>
        <xdr:cNvCxnSpPr/>
      </xdr:nvCxnSpPr>
      <xdr:spPr>
        <a:xfrm>
          <a:off x="15420975" y="5513070"/>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100982</xdr:rowOff>
    </xdr:from>
    <xdr:ext cx="405111" cy="259045"/>
    <xdr:sp macro="" textlink="">
      <xdr:nvSpPr>
        <xdr:cNvPr id="483" name="【一般廃棄物処理施設】&#10;有形固定資産減価償却率平均値テキスト">
          <a:extLst>
            <a:ext uri="{FF2B5EF4-FFF2-40B4-BE49-F238E27FC236}">
              <a16:creationId xmlns:a16="http://schemas.microsoft.com/office/drawing/2014/main" id="{930C7994-BFB7-4A90-8172-DA27548A1174}"/>
            </a:ext>
          </a:extLst>
        </xdr:cNvPr>
        <xdr:cNvSpPr txBox="1"/>
      </xdr:nvSpPr>
      <xdr:spPr>
        <a:xfrm>
          <a:off x="15552737" y="60969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484" name="フローチャート: 判断 483">
          <a:extLst>
            <a:ext uri="{FF2B5EF4-FFF2-40B4-BE49-F238E27FC236}">
              <a16:creationId xmlns:a16="http://schemas.microsoft.com/office/drawing/2014/main" id="{4AA6E0BD-B389-4FA5-AFF5-FFE7C64DE402}"/>
            </a:ext>
          </a:extLst>
        </xdr:cNvPr>
        <xdr:cNvSpPr/>
      </xdr:nvSpPr>
      <xdr:spPr>
        <a:xfrm>
          <a:off x="15459075" y="6113780"/>
          <a:ext cx="106362"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485" name="フローチャート: 判断 484">
          <a:extLst>
            <a:ext uri="{FF2B5EF4-FFF2-40B4-BE49-F238E27FC236}">
              <a16:creationId xmlns:a16="http://schemas.microsoft.com/office/drawing/2014/main" id="{0FD7821A-F792-4ABC-ABAC-77D7F6E18BB5}"/>
            </a:ext>
          </a:extLst>
        </xdr:cNvPr>
        <xdr:cNvSpPr/>
      </xdr:nvSpPr>
      <xdr:spPr>
        <a:xfrm>
          <a:off x="14658975" y="6103302"/>
          <a:ext cx="106362"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486" name="フローチャート: 判断 485">
          <a:extLst>
            <a:ext uri="{FF2B5EF4-FFF2-40B4-BE49-F238E27FC236}">
              <a16:creationId xmlns:a16="http://schemas.microsoft.com/office/drawing/2014/main" id="{1B775BF1-9CA4-47F1-B9C4-070052A91A0C}"/>
            </a:ext>
          </a:extLst>
        </xdr:cNvPr>
        <xdr:cNvSpPr/>
      </xdr:nvSpPr>
      <xdr:spPr>
        <a:xfrm>
          <a:off x="13822362" y="6134735"/>
          <a:ext cx="101600"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487" name="フローチャート: 判断 486">
          <a:extLst>
            <a:ext uri="{FF2B5EF4-FFF2-40B4-BE49-F238E27FC236}">
              <a16:creationId xmlns:a16="http://schemas.microsoft.com/office/drawing/2014/main" id="{699B20F8-1A2D-4F04-B536-9B31D91AC531}"/>
            </a:ext>
          </a:extLst>
        </xdr:cNvPr>
        <xdr:cNvSpPr/>
      </xdr:nvSpPr>
      <xdr:spPr>
        <a:xfrm>
          <a:off x="12980987" y="6153785"/>
          <a:ext cx="87313"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12065</xdr:rowOff>
    </xdr:from>
    <xdr:to>
      <xdr:col>67</xdr:col>
      <xdr:colOff>101600</xdr:colOff>
      <xdr:row>38</xdr:row>
      <xdr:rowOff>113665</xdr:rowOff>
    </xdr:to>
    <xdr:sp macro="" textlink="">
      <xdr:nvSpPr>
        <xdr:cNvPr id="488" name="フローチャート: 判断 487">
          <a:extLst>
            <a:ext uri="{FF2B5EF4-FFF2-40B4-BE49-F238E27FC236}">
              <a16:creationId xmlns:a16="http://schemas.microsoft.com/office/drawing/2014/main" id="{910B9B10-72FE-442E-BDA5-98F36D6058DA}"/>
            </a:ext>
          </a:extLst>
        </xdr:cNvPr>
        <xdr:cNvSpPr/>
      </xdr:nvSpPr>
      <xdr:spPr>
        <a:xfrm>
          <a:off x="12125325" y="6169977"/>
          <a:ext cx="106362"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505A838D-3DCE-4A4C-9785-B73C6763206B}"/>
            </a:ext>
          </a:extLst>
        </xdr:cNvPr>
        <xdr:cNvSpPr txBox="1"/>
      </xdr:nvSpPr>
      <xdr:spPr>
        <a:xfrm>
          <a:off x="15333662"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E6C31CDD-E8AA-4DB4-9B8F-7D4C1468D659}"/>
            </a:ext>
          </a:extLst>
        </xdr:cNvPr>
        <xdr:cNvSpPr txBox="1"/>
      </xdr:nvSpPr>
      <xdr:spPr>
        <a:xfrm>
          <a:off x="14533562"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E076496E-4484-4281-AAA2-0CE5DFA5D270}"/>
            </a:ext>
          </a:extLst>
        </xdr:cNvPr>
        <xdr:cNvSpPr txBox="1"/>
      </xdr:nvSpPr>
      <xdr:spPr>
        <a:xfrm>
          <a:off x="13687425"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83582915-0801-47FF-B109-B41488650871}"/>
            </a:ext>
          </a:extLst>
        </xdr:cNvPr>
        <xdr:cNvSpPr txBox="1"/>
      </xdr:nvSpPr>
      <xdr:spPr>
        <a:xfrm>
          <a:off x="12850812"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D92E65C0-84D0-41C3-8420-4C10A0911B97}"/>
            </a:ext>
          </a:extLst>
        </xdr:cNvPr>
        <xdr:cNvSpPr txBox="1"/>
      </xdr:nvSpPr>
      <xdr:spPr>
        <a:xfrm>
          <a:off x="11999912"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107315</xdr:rowOff>
    </xdr:from>
    <xdr:to>
      <xdr:col>81</xdr:col>
      <xdr:colOff>101600</xdr:colOff>
      <xdr:row>39</xdr:row>
      <xdr:rowOff>37465</xdr:rowOff>
    </xdr:to>
    <xdr:sp macro="" textlink="">
      <xdr:nvSpPr>
        <xdr:cNvPr id="494" name="楕円 493">
          <a:extLst>
            <a:ext uri="{FF2B5EF4-FFF2-40B4-BE49-F238E27FC236}">
              <a16:creationId xmlns:a16="http://schemas.microsoft.com/office/drawing/2014/main" id="{1BC725DC-93E9-4278-86D5-33F79CCE3809}"/>
            </a:ext>
          </a:extLst>
        </xdr:cNvPr>
        <xdr:cNvSpPr/>
      </xdr:nvSpPr>
      <xdr:spPr>
        <a:xfrm>
          <a:off x="14658975" y="6265227"/>
          <a:ext cx="106362"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8255</xdr:rowOff>
    </xdr:from>
    <xdr:to>
      <xdr:col>76</xdr:col>
      <xdr:colOff>165100</xdr:colOff>
      <xdr:row>38</xdr:row>
      <xdr:rowOff>109855</xdr:rowOff>
    </xdr:to>
    <xdr:sp macro="" textlink="">
      <xdr:nvSpPr>
        <xdr:cNvPr id="495" name="楕円 494">
          <a:extLst>
            <a:ext uri="{FF2B5EF4-FFF2-40B4-BE49-F238E27FC236}">
              <a16:creationId xmlns:a16="http://schemas.microsoft.com/office/drawing/2014/main" id="{1F101A93-F1DE-4059-9607-CC367A2B5892}"/>
            </a:ext>
          </a:extLst>
        </xdr:cNvPr>
        <xdr:cNvSpPr/>
      </xdr:nvSpPr>
      <xdr:spPr>
        <a:xfrm>
          <a:off x="13822362" y="6161405"/>
          <a:ext cx="101600"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59055</xdr:rowOff>
    </xdr:from>
    <xdr:to>
      <xdr:col>81</xdr:col>
      <xdr:colOff>50800</xdr:colOff>
      <xdr:row>38</xdr:row>
      <xdr:rowOff>158115</xdr:rowOff>
    </xdr:to>
    <xdr:cxnSp macro="">
      <xdr:nvCxnSpPr>
        <xdr:cNvPr id="496" name="直線コネクタ 495">
          <a:extLst>
            <a:ext uri="{FF2B5EF4-FFF2-40B4-BE49-F238E27FC236}">
              <a16:creationId xmlns:a16="http://schemas.microsoft.com/office/drawing/2014/main" id="{B345FF1E-DC60-41C3-A41A-67199FF35F9D}"/>
            </a:ext>
          </a:extLst>
        </xdr:cNvPr>
        <xdr:cNvCxnSpPr/>
      </xdr:nvCxnSpPr>
      <xdr:spPr>
        <a:xfrm>
          <a:off x="13868400" y="6212205"/>
          <a:ext cx="846137" cy="10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80645</xdr:rowOff>
    </xdr:from>
    <xdr:to>
      <xdr:col>72</xdr:col>
      <xdr:colOff>38100</xdr:colOff>
      <xdr:row>38</xdr:row>
      <xdr:rowOff>10795</xdr:rowOff>
    </xdr:to>
    <xdr:sp macro="" textlink="">
      <xdr:nvSpPr>
        <xdr:cNvPr id="497" name="楕円 496">
          <a:extLst>
            <a:ext uri="{FF2B5EF4-FFF2-40B4-BE49-F238E27FC236}">
              <a16:creationId xmlns:a16="http://schemas.microsoft.com/office/drawing/2014/main" id="{5357855B-0AB6-4C78-957D-ED0F1E4374E2}"/>
            </a:ext>
          </a:extLst>
        </xdr:cNvPr>
        <xdr:cNvSpPr/>
      </xdr:nvSpPr>
      <xdr:spPr>
        <a:xfrm>
          <a:off x="12980987" y="6076632"/>
          <a:ext cx="87313"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131445</xdr:rowOff>
    </xdr:from>
    <xdr:to>
      <xdr:col>76</xdr:col>
      <xdr:colOff>114300</xdr:colOff>
      <xdr:row>38</xdr:row>
      <xdr:rowOff>59055</xdr:rowOff>
    </xdr:to>
    <xdr:cxnSp macro="">
      <xdr:nvCxnSpPr>
        <xdr:cNvPr id="498" name="直線コネクタ 497">
          <a:extLst>
            <a:ext uri="{FF2B5EF4-FFF2-40B4-BE49-F238E27FC236}">
              <a16:creationId xmlns:a16="http://schemas.microsoft.com/office/drawing/2014/main" id="{321E6ACE-6D96-4C79-B1BF-289EF25FB893}"/>
            </a:ext>
          </a:extLst>
        </xdr:cNvPr>
        <xdr:cNvCxnSpPr/>
      </xdr:nvCxnSpPr>
      <xdr:spPr>
        <a:xfrm>
          <a:off x="13031787" y="6122670"/>
          <a:ext cx="836613"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151130</xdr:rowOff>
    </xdr:from>
    <xdr:to>
      <xdr:col>67</xdr:col>
      <xdr:colOff>101600</xdr:colOff>
      <xdr:row>37</xdr:row>
      <xdr:rowOff>81280</xdr:rowOff>
    </xdr:to>
    <xdr:sp macro="" textlink="">
      <xdr:nvSpPr>
        <xdr:cNvPr id="499" name="楕円 498">
          <a:extLst>
            <a:ext uri="{FF2B5EF4-FFF2-40B4-BE49-F238E27FC236}">
              <a16:creationId xmlns:a16="http://schemas.microsoft.com/office/drawing/2014/main" id="{201ACF0D-9E57-4362-91B2-E1C30A932CC3}"/>
            </a:ext>
          </a:extLst>
        </xdr:cNvPr>
        <xdr:cNvSpPr/>
      </xdr:nvSpPr>
      <xdr:spPr>
        <a:xfrm>
          <a:off x="12125325" y="5980430"/>
          <a:ext cx="106362"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30480</xdr:rowOff>
    </xdr:from>
    <xdr:to>
      <xdr:col>71</xdr:col>
      <xdr:colOff>177800</xdr:colOff>
      <xdr:row>37</xdr:row>
      <xdr:rowOff>131445</xdr:rowOff>
    </xdr:to>
    <xdr:cxnSp macro="">
      <xdr:nvCxnSpPr>
        <xdr:cNvPr id="500" name="直線コネクタ 499">
          <a:extLst>
            <a:ext uri="{FF2B5EF4-FFF2-40B4-BE49-F238E27FC236}">
              <a16:creationId xmlns:a16="http://schemas.microsoft.com/office/drawing/2014/main" id="{FFFFF71E-912C-4361-989D-0873E0941B91}"/>
            </a:ext>
          </a:extLst>
        </xdr:cNvPr>
        <xdr:cNvCxnSpPr/>
      </xdr:nvCxnSpPr>
      <xdr:spPr>
        <a:xfrm>
          <a:off x="12180887" y="6021705"/>
          <a:ext cx="8509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53992</xdr:rowOff>
    </xdr:from>
    <xdr:ext cx="405111" cy="259045"/>
    <xdr:sp macro="" textlink="">
      <xdr:nvSpPr>
        <xdr:cNvPr id="501" name="n_1aveValue【一般廃棄物処理施設】&#10;有形固定資産減価償却率">
          <a:extLst>
            <a:ext uri="{FF2B5EF4-FFF2-40B4-BE49-F238E27FC236}">
              <a16:creationId xmlns:a16="http://schemas.microsoft.com/office/drawing/2014/main" id="{2199D7A0-91E9-4359-AFC8-EE2B8CBB0DA7}"/>
            </a:ext>
          </a:extLst>
        </xdr:cNvPr>
        <xdr:cNvSpPr txBox="1"/>
      </xdr:nvSpPr>
      <xdr:spPr>
        <a:xfrm>
          <a:off x="14508806" y="5888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90187</xdr:rowOff>
    </xdr:from>
    <xdr:ext cx="405111" cy="259045"/>
    <xdr:sp macro="" textlink="">
      <xdr:nvSpPr>
        <xdr:cNvPr id="502" name="n_2aveValue【一般廃棄物処理施設】&#10;有形固定資産減価償却率">
          <a:extLst>
            <a:ext uri="{FF2B5EF4-FFF2-40B4-BE49-F238E27FC236}">
              <a16:creationId xmlns:a16="http://schemas.microsoft.com/office/drawing/2014/main" id="{0C84A8BC-D85E-420B-ADD4-408664D11EBC}"/>
            </a:ext>
          </a:extLst>
        </xdr:cNvPr>
        <xdr:cNvSpPr txBox="1"/>
      </xdr:nvSpPr>
      <xdr:spPr>
        <a:xfrm>
          <a:off x="13680131" y="5924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83837</xdr:rowOff>
    </xdr:from>
    <xdr:ext cx="405111" cy="259045"/>
    <xdr:sp macro="" textlink="">
      <xdr:nvSpPr>
        <xdr:cNvPr id="503" name="n_3aveValue【一般廃棄物処理施設】&#10;有形固定資産減価償却率">
          <a:extLst>
            <a:ext uri="{FF2B5EF4-FFF2-40B4-BE49-F238E27FC236}">
              <a16:creationId xmlns:a16="http://schemas.microsoft.com/office/drawing/2014/main" id="{0E735D5B-36BC-4953-B006-0BC64C4CA53A}"/>
            </a:ext>
          </a:extLst>
        </xdr:cNvPr>
        <xdr:cNvSpPr txBox="1"/>
      </xdr:nvSpPr>
      <xdr:spPr>
        <a:xfrm>
          <a:off x="12838756" y="6236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104792</xdr:rowOff>
    </xdr:from>
    <xdr:ext cx="405111" cy="259045"/>
    <xdr:sp macro="" textlink="">
      <xdr:nvSpPr>
        <xdr:cNvPr id="504" name="n_4aveValue【一般廃棄物処理施設】&#10;有形固定資産減価償却率">
          <a:extLst>
            <a:ext uri="{FF2B5EF4-FFF2-40B4-BE49-F238E27FC236}">
              <a16:creationId xmlns:a16="http://schemas.microsoft.com/office/drawing/2014/main" id="{AE00F524-203D-4E75-92BB-ED074C116B0D}"/>
            </a:ext>
          </a:extLst>
        </xdr:cNvPr>
        <xdr:cNvSpPr txBox="1"/>
      </xdr:nvSpPr>
      <xdr:spPr>
        <a:xfrm>
          <a:off x="11983094" y="625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28592</xdr:rowOff>
    </xdr:from>
    <xdr:ext cx="405111" cy="259045"/>
    <xdr:sp macro="" textlink="">
      <xdr:nvSpPr>
        <xdr:cNvPr id="505" name="n_1mainValue【一般廃棄物処理施設】&#10;有形固定資産減価償却率">
          <a:extLst>
            <a:ext uri="{FF2B5EF4-FFF2-40B4-BE49-F238E27FC236}">
              <a16:creationId xmlns:a16="http://schemas.microsoft.com/office/drawing/2014/main" id="{3C8AE5E2-481B-4635-82AD-7C69B19FAA06}"/>
            </a:ext>
          </a:extLst>
        </xdr:cNvPr>
        <xdr:cNvSpPr txBox="1"/>
      </xdr:nvSpPr>
      <xdr:spPr>
        <a:xfrm>
          <a:off x="14508806"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100982</xdr:rowOff>
    </xdr:from>
    <xdr:ext cx="405111" cy="259045"/>
    <xdr:sp macro="" textlink="">
      <xdr:nvSpPr>
        <xdr:cNvPr id="506" name="n_2mainValue【一般廃棄物処理施設】&#10;有形固定資産減価償却率">
          <a:extLst>
            <a:ext uri="{FF2B5EF4-FFF2-40B4-BE49-F238E27FC236}">
              <a16:creationId xmlns:a16="http://schemas.microsoft.com/office/drawing/2014/main" id="{E638278C-F52E-4CF5-A383-66FBBD512AF2}"/>
            </a:ext>
          </a:extLst>
        </xdr:cNvPr>
        <xdr:cNvSpPr txBox="1"/>
      </xdr:nvSpPr>
      <xdr:spPr>
        <a:xfrm>
          <a:off x="13680131" y="6258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27322</xdr:rowOff>
    </xdr:from>
    <xdr:ext cx="405111" cy="259045"/>
    <xdr:sp macro="" textlink="">
      <xdr:nvSpPr>
        <xdr:cNvPr id="507" name="n_3mainValue【一般廃棄物処理施設】&#10;有形固定資産減価償却率">
          <a:extLst>
            <a:ext uri="{FF2B5EF4-FFF2-40B4-BE49-F238E27FC236}">
              <a16:creationId xmlns:a16="http://schemas.microsoft.com/office/drawing/2014/main" id="{FDDC37AC-DB1F-493C-8F4F-A0803818A574}"/>
            </a:ext>
          </a:extLst>
        </xdr:cNvPr>
        <xdr:cNvSpPr txBox="1"/>
      </xdr:nvSpPr>
      <xdr:spPr>
        <a:xfrm>
          <a:off x="12838756" y="585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97807</xdr:rowOff>
    </xdr:from>
    <xdr:ext cx="405111" cy="259045"/>
    <xdr:sp macro="" textlink="">
      <xdr:nvSpPr>
        <xdr:cNvPr id="508" name="n_4mainValue【一般廃棄物処理施設】&#10;有形固定資産減価償却率">
          <a:extLst>
            <a:ext uri="{FF2B5EF4-FFF2-40B4-BE49-F238E27FC236}">
              <a16:creationId xmlns:a16="http://schemas.microsoft.com/office/drawing/2014/main" id="{07816ADC-82BD-4345-80B9-AE7AF85C62AB}"/>
            </a:ext>
          </a:extLst>
        </xdr:cNvPr>
        <xdr:cNvSpPr txBox="1"/>
      </xdr:nvSpPr>
      <xdr:spPr>
        <a:xfrm>
          <a:off x="11983094" y="5769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09" name="正方形/長方形 508">
          <a:extLst>
            <a:ext uri="{FF2B5EF4-FFF2-40B4-BE49-F238E27FC236}">
              <a16:creationId xmlns:a16="http://schemas.microsoft.com/office/drawing/2014/main" id="{E858D1E0-9EA8-4931-967C-37419F787FB5}"/>
            </a:ext>
          </a:extLst>
        </xdr:cNvPr>
        <xdr:cNvSpPr/>
      </xdr:nvSpPr>
      <xdr:spPr>
        <a:xfrm>
          <a:off x="17373600" y="3962400"/>
          <a:ext cx="4495800"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10" name="正方形/長方形 509">
          <a:extLst>
            <a:ext uri="{FF2B5EF4-FFF2-40B4-BE49-F238E27FC236}">
              <a16:creationId xmlns:a16="http://schemas.microsoft.com/office/drawing/2014/main" id="{ACB098DA-CF18-469A-94DB-FDC9287B48CC}"/>
            </a:ext>
          </a:extLst>
        </xdr:cNvPr>
        <xdr:cNvSpPr/>
      </xdr:nvSpPr>
      <xdr:spPr>
        <a:xfrm>
          <a:off x="17505362" y="4589462"/>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11" name="正方形/長方形 510">
          <a:extLst>
            <a:ext uri="{FF2B5EF4-FFF2-40B4-BE49-F238E27FC236}">
              <a16:creationId xmlns:a16="http://schemas.microsoft.com/office/drawing/2014/main" id="{8DABF055-55FA-42E2-A5C2-B9C06A185F24}"/>
            </a:ext>
          </a:extLst>
        </xdr:cNvPr>
        <xdr:cNvSpPr/>
      </xdr:nvSpPr>
      <xdr:spPr>
        <a:xfrm>
          <a:off x="17505362" y="47831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12" name="正方形/長方形 511">
          <a:extLst>
            <a:ext uri="{FF2B5EF4-FFF2-40B4-BE49-F238E27FC236}">
              <a16:creationId xmlns:a16="http://schemas.microsoft.com/office/drawing/2014/main" id="{3A487DA9-053C-4187-87D4-8D691D7E72FF}"/>
            </a:ext>
          </a:extLst>
        </xdr:cNvPr>
        <xdr:cNvSpPr/>
      </xdr:nvSpPr>
      <xdr:spPr>
        <a:xfrm>
          <a:off x="18459450" y="4589462"/>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13" name="正方形/長方形 512">
          <a:extLst>
            <a:ext uri="{FF2B5EF4-FFF2-40B4-BE49-F238E27FC236}">
              <a16:creationId xmlns:a16="http://schemas.microsoft.com/office/drawing/2014/main" id="{71ED6FB0-D68D-4D9C-87A1-E46686350391}"/>
            </a:ext>
          </a:extLst>
        </xdr:cNvPr>
        <xdr:cNvSpPr/>
      </xdr:nvSpPr>
      <xdr:spPr>
        <a:xfrm>
          <a:off x="18459450" y="47831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14" name="正方形/長方形 513">
          <a:extLst>
            <a:ext uri="{FF2B5EF4-FFF2-40B4-BE49-F238E27FC236}">
              <a16:creationId xmlns:a16="http://schemas.microsoft.com/office/drawing/2014/main" id="{EF0D8F7D-8673-4AE2-9EED-5A6DDEF6B477}"/>
            </a:ext>
          </a:extLst>
        </xdr:cNvPr>
        <xdr:cNvSpPr/>
      </xdr:nvSpPr>
      <xdr:spPr>
        <a:xfrm>
          <a:off x="19545300" y="4589462"/>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15" name="正方形/長方形 514">
          <a:extLst>
            <a:ext uri="{FF2B5EF4-FFF2-40B4-BE49-F238E27FC236}">
              <a16:creationId xmlns:a16="http://schemas.microsoft.com/office/drawing/2014/main" id="{2937A78E-35D7-44DB-B757-6F6D369D2EFA}"/>
            </a:ext>
          </a:extLst>
        </xdr:cNvPr>
        <xdr:cNvSpPr/>
      </xdr:nvSpPr>
      <xdr:spPr>
        <a:xfrm>
          <a:off x="19545300" y="47831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16" name="正方形/長方形 515">
          <a:extLst>
            <a:ext uri="{FF2B5EF4-FFF2-40B4-BE49-F238E27FC236}">
              <a16:creationId xmlns:a16="http://schemas.microsoft.com/office/drawing/2014/main" id="{8B26FFFB-F6F8-48FC-9C76-D30FA76EA87F}"/>
            </a:ext>
          </a:extLst>
        </xdr:cNvPr>
        <xdr:cNvSpPr/>
      </xdr:nvSpPr>
      <xdr:spPr>
        <a:xfrm>
          <a:off x="17373600" y="5038725"/>
          <a:ext cx="44958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17" name="テキスト ボックス 516">
          <a:extLst>
            <a:ext uri="{FF2B5EF4-FFF2-40B4-BE49-F238E27FC236}">
              <a16:creationId xmlns:a16="http://schemas.microsoft.com/office/drawing/2014/main" id="{E9A91E71-C6AE-4543-83A9-7005F2C2F341}"/>
            </a:ext>
          </a:extLst>
        </xdr:cNvPr>
        <xdr:cNvSpPr txBox="1"/>
      </xdr:nvSpPr>
      <xdr:spPr>
        <a:xfrm>
          <a:off x="17345025" y="48577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18" name="直線コネクタ 517">
          <a:extLst>
            <a:ext uri="{FF2B5EF4-FFF2-40B4-BE49-F238E27FC236}">
              <a16:creationId xmlns:a16="http://schemas.microsoft.com/office/drawing/2014/main" id="{D9D40EAA-BA6E-483A-9E1F-919117A15F80}"/>
            </a:ext>
          </a:extLst>
        </xdr:cNvPr>
        <xdr:cNvCxnSpPr/>
      </xdr:nvCxnSpPr>
      <xdr:spPr>
        <a:xfrm>
          <a:off x="17373600" y="72009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19" name="直線コネクタ 518">
          <a:extLst>
            <a:ext uri="{FF2B5EF4-FFF2-40B4-BE49-F238E27FC236}">
              <a16:creationId xmlns:a16="http://schemas.microsoft.com/office/drawing/2014/main" id="{7D5BE3E2-CA9C-46FA-9E42-28E88AF09831}"/>
            </a:ext>
          </a:extLst>
        </xdr:cNvPr>
        <xdr:cNvCxnSpPr/>
      </xdr:nvCxnSpPr>
      <xdr:spPr>
        <a:xfrm>
          <a:off x="17373600" y="68389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20" name="テキスト ボックス 519">
          <a:extLst>
            <a:ext uri="{FF2B5EF4-FFF2-40B4-BE49-F238E27FC236}">
              <a16:creationId xmlns:a16="http://schemas.microsoft.com/office/drawing/2014/main" id="{0399FEB4-4352-4B50-83F3-D556D78521FF}"/>
            </a:ext>
          </a:extLst>
        </xdr:cNvPr>
        <xdr:cNvSpPr txBox="1"/>
      </xdr:nvSpPr>
      <xdr:spPr>
        <a:xfrm>
          <a:off x="17143864" y="67062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21" name="直線コネクタ 520">
          <a:extLst>
            <a:ext uri="{FF2B5EF4-FFF2-40B4-BE49-F238E27FC236}">
              <a16:creationId xmlns:a16="http://schemas.microsoft.com/office/drawing/2014/main" id="{23BCE26B-FD69-49A2-9BF8-DEF99156D147}"/>
            </a:ext>
          </a:extLst>
        </xdr:cNvPr>
        <xdr:cNvCxnSpPr/>
      </xdr:nvCxnSpPr>
      <xdr:spPr>
        <a:xfrm>
          <a:off x="17373600" y="6477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22" name="テキスト ボックス 521">
          <a:extLst>
            <a:ext uri="{FF2B5EF4-FFF2-40B4-BE49-F238E27FC236}">
              <a16:creationId xmlns:a16="http://schemas.microsoft.com/office/drawing/2014/main" id="{A8E5D422-2494-40F2-8968-989AD48E224A}"/>
            </a:ext>
          </a:extLst>
        </xdr:cNvPr>
        <xdr:cNvSpPr txBox="1"/>
      </xdr:nvSpPr>
      <xdr:spPr>
        <a:xfrm>
          <a:off x="16821043" y="63443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23" name="直線コネクタ 522">
          <a:extLst>
            <a:ext uri="{FF2B5EF4-FFF2-40B4-BE49-F238E27FC236}">
              <a16:creationId xmlns:a16="http://schemas.microsoft.com/office/drawing/2014/main" id="{78596D8E-CEEF-4ED3-A14B-2370B90BA260}"/>
            </a:ext>
          </a:extLst>
        </xdr:cNvPr>
        <xdr:cNvCxnSpPr/>
      </xdr:nvCxnSpPr>
      <xdr:spPr>
        <a:xfrm>
          <a:off x="17373600" y="61245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24" name="テキスト ボックス 523">
          <a:extLst>
            <a:ext uri="{FF2B5EF4-FFF2-40B4-BE49-F238E27FC236}">
              <a16:creationId xmlns:a16="http://schemas.microsoft.com/office/drawing/2014/main" id="{8A58E484-0C0C-4CEC-A165-7059B2C9AB89}"/>
            </a:ext>
          </a:extLst>
        </xdr:cNvPr>
        <xdr:cNvSpPr txBox="1"/>
      </xdr:nvSpPr>
      <xdr:spPr>
        <a:xfrm>
          <a:off x="16821043" y="59918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25" name="直線コネクタ 524">
          <a:extLst>
            <a:ext uri="{FF2B5EF4-FFF2-40B4-BE49-F238E27FC236}">
              <a16:creationId xmlns:a16="http://schemas.microsoft.com/office/drawing/2014/main" id="{EF5002DD-4F6D-48C0-86AA-ABDE719B1D65}"/>
            </a:ext>
          </a:extLst>
        </xdr:cNvPr>
        <xdr:cNvCxnSpPr/>
      </xdr:nvCxnSpPr>
      <xdr:spPr>
        <a:xfrm>
          <a:off x="17373600" y="57626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26" name="テキスト ボックス 525">
          <a:extLst>
            <a:ext uri="{FF2B5EF4-FFF2-40B4-BE49-F238E27FC236}">
              <a16:creationId xmlns:a16="http://schemas.microsoft.com/office/drawing/2014/main" id="{86EFF483-CFB0-4300-AD58-2043D0BD4B5F}"/>
            </a:ext>
          </a:extLst>
        </xdr:cNvPr>
        <xdr:cNvSpPr txBox="1"/>
      </xdr:nvSpPr>
      <xdr:spPr>
        <a:xfrm>
          <a:off x="16821043" y="5629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27" name="直線コネクタ 526">
          <a:extLst>
            <a:ext uri="{FF2B5EF4-FFF2-40B4-BE49-F238E27FC236}">
              <a16:creationId xmlns:a16="http://schemas.microsoft.com/office/drawing/2014/main" id="{30C24C38-7BE4-46F8-89FF-A5DB0E841E3D}"/>
            </a:ext>
          </a:extLst>
        </xdr:cNvPr>
        <xdr:cNvCxnSpPr/>
      </xdr:nvCxnSpPr>
      <xdr:spPr>
        <a:xfrm>
          <a:off x="17373600" y="54006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28" name="テキスト ボックス 527">
          <a:extLst>
            <a:ext uri="{FF2B5EF4-FFF2-40B4-BE49-F238E27FC236}">
              <a16:creationId xmlns:a16="http://schemas.microsoft.com/office/drawing/2014/main" id="{49AC7EBE-8562-42DD-9F42-9A49C40E9796}"/>
            </a:ext>
          </a:extLst>
        </xdr:cNvPr>
        <xdr:cNvSpPr txBox="1"/>
      </xdr:nvSpPr>
      <xdr:spPr>
        <a:xfrm>
          <a:off x="16821043" y="526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29" name="直線コネクタ 528">
          <a:extLst>
            <a:ext uri="{FF2B5EF4-FFF2-40B4-BE49-F238E27FC236}">
              <a16:creationId xmlns:a16="http://schemas.microsoft.com/office/drawing/2014/main" id="{4F1A771A-861E-4C12-B66A-155C66BDDE54}"/>
            </a:ext>
          </a:extLst>
        </xdr:cNvPr>
        <xdr:cNvCxnSpPr/>
      </xdr:nvCxnSpPr>
      <xdr:spPr>
        <a:xfrm>
          <a:off x="17373600" y="50387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30" name="テキスト ボックス 529">
          <a:extLst>
            <a:ext uri="{FF2B5EF4-FFF2-40B4-BE49-F238E27FC236}">
              <a16:creationId xmlns:a16="http://schemas.microsoft.com/office/drawing/2014/main" id="{AE9FB7BD-D034-4D55-A080-91CC2067CA79}"/>
            </a:ext>
          </a:extLst>
        </xdr:cNvPr>
        <xdr:cNvSpPr txBox="1"/>
      </xdr:nvSpPr>
      <xdr:spPr>
        <a:xfrm>
          <a:off x="16726128" y="4906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31" name="【一般廃棄物処理施設】&#10;一人当たり有形固定資産（償却資産）額グラフ枠">
          <a:extLst>
            <a:ext uri="{FF2B5EF4-FFF2-40B4-BE49-F238E27FC236}">
              <a16:creationId xmlns:a16="http://schemas.microsoft.com/office/drawing/2014/main" id="{3EF7EAA2-965B-4B16-A5D2-D4BB7E6D3564}"/>
            </a:ext>
          </a:extLst>
        </xdr:cNvPr>
        <xdr:cNvSpPr/>
      </xdr:nvSpPr>
      <xdr:spPr>
        <a:xfrm>
          <a:off x="17373600" y="5038725"/>
          <a:ext cx="44958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532" name="直線コネクタ 531">
          <a:extLst>
            <a:ext uri="{FF2B5EF4-FFF2-40B4-BE49-F238E27FC236}">
              <a16:creationId xmlns:a16="http://schemas.microsoft.com/office/drawing/2014/main" id="{13A5EF87-FD75-4AF2-86BF-2854701F14FF}"/>
            </a:ext>
          </a:extLst>
        </xdr:cNvPr>
        <xdr:cNvCxnSpPr/>
      </xdr:nvCxnSpPr>
      <xdr:spPr>
        <a:xfrm flipV="1">
          <a:off x="21060726" y="5601997"/>
          <a:ext cx="0" cy="1238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533" name="【一般廃棄物処理施設】&#10;一人当たり有形固定資産（償却資産）額最小値テキスト">
          <a:extLst>
            <a:ext uri="{FF2B5EF4-FFF2-40B4-BE49-F238E27FC236}">
              <a16:creationId xmlns:a16="http://schemas.microsoft.com/office/drawing/2014/main" id="{F30A2B81-6A83-4F42-B57C-0CBD70D276E7}"/>
            </a:ext>
          </a:extLst>
        </xdr:cNvPr>
        <xdr:cNvSpPr txBox="1"/>
      </xdr:nvSpPr>
      <xdr:spPr>
        <a:xfrm>
          <a:off x="21099462" y="6839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534" name="直線コネクタ 533">
          <a:extLst>
            <a:ext uri="{FF2B5EF4-FFF2-40B4-BE49-F238E27FC236}">
              <a16:creationId xmlns:a16="http://schemas.microsoft.com/office/drawing/2014/main" id="{1A8D305F-4349-4F6A-B9E0-76C66805F7A2}"/>
            </a:ext>
          </a:extLst>
        </xdr:cNvPr>
        <xdr:cNvCxnSpPr/>
      </xdr:nvCxnSpPr>
      <xdr:spPr>
        <a:xfrm>
          <a:off x="20981987" y="6840415"/>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535" name="【一般廃棄物処理施設】&#10;一人当たり有形固定資産（償却資産）額最大値テキスト">
          <a:extLst>
            <a:ext uri="{FF2B5EF4-FFF2-40B4-BE49-F238E27FC236}">
              <a16:creationId xmlns:a16="http://schemas.microsoft.com/office/drawing/2014/main" id="{B906E604-A25E-4D15-BCD4-4A4F2608F146}"/>
            </a:ext>
          </a:extLst>
        </xdr:cNvPr>
        <xdr:cNvSpPr txBox="1"/>
      </xdr:nvSpPr>
      <xdr:spPr>
        <a:xfrm>
          <a:off x="21099462" y="5391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536" name="直線コネクタ 535">
          <a:extLst>
            <a:ext uri="{FF2B5EF4-FFF2-40B4-BE49-F238E27FC236}">
              <a16:creationId xmlns:a16="http://schemas.microsoft.com/office/drawing/2014/main" id="{E93505FC-2F3A-4707-9733-6C9E4A90D91B}"/>
            </a:ext>
          </a:extLst>
        </xdr:cNvPr>
        <xdr:cNvCxnSpPr/>
      </xdr:nvCxnSpPr>
      <xdr:spPr>
        <a:xfrm>
          <a:off x="20981987" y="5601997"/>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71201</xdr:rowOff>
    </xdr:from>
    <xdr:ext cx="599010" cy="259045"/>
    <xdr:sp macro="" textlink="">
      <xdr:nvSpPr>
        <xdr:cNvPr id="537" name="【一般廃棄物処理施設】&#10;一人当たり有形固定資産（償却資産）額平均値テキスト">
          <a:extLst>
            <a:ext uri="{FF2B5EF4-FFF2-40B4-BE49-F238E27FC236}">
              <a16:creationId xmlns:a16="http://schemas.microsoft.com/office/drawing/2014/main" id="{0A2FE8E8-F465-47CC-B86C-F32B3764B949}"/>
            </a:ext>
          </a:extLst>
        </xdr:cNvPr>
        <xdr:cNvSpPr txBox="1"/>
      </xdr:nvSpPr>
      <xdr:spPr>
        <a:xfrm>
          <a:off x="21099462" y="6552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538" name="フローチャート: 判断 537">
          <a:extLst>
            <a:ext uri="{FF2B5EF4-FFF2-40B4-BE49-F238E27FC236}">
              <a16:creationId xmlns:a16="http://schemas.microsoft.com/office/drawing/2014/main" id="{C42D7752-2B9F-45C9-8539-7AF927B1B96E}"/>
            </a:ext>
          </a:extLst>
        </xdr:cNvPr>
        <xdr:cNvSpPr/>
      </xdr:nvSpPr>
      <xdr:spPr>
        <a:xfrm>
          <a:off x="21010562" y="6574536"/>
          <a:ext cx="96838"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539" name="フローチャート: 判断 538">
          <a:extLst>
            <a:ext uri="{FF2B5EF4-FFF2-40B4-BE49-F238E27FC236}">
              <a16:creationId xmlns:a16="http://schemas.microsoft.com/office/drawing/2014/main" id="{2BDB0ABE-ED80-441F-98EE-309A3D7FF940}"/>
            </a:ext>
          </a:extLst>
        </xdr:cNvPr>
        <xdr:cNvSpPr/>
      </xdr:nvSpPr>
      <xdr:spPr>
        <a:xfrm>
          <a:off x="20219987" y="6583560"/>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540" name="フローチャート: 判断 539">
          <a:extLst>
            <a:ext uri="{FF2B5EF4-FFF2-40B4-BE49-F238E27FC236}">
              <a16:creationId xmlns:a16="http://schemas.microsoft.com/office/drawing/2014/main" id="{F1396E15-6079-4785-9790-134CF4E4E1B4}"/>
            </a:ext>
          </a:extLst>
        </xdr:cNvPr>
        <xdr:cNvSpPr/>
      </xdr:nvSpPr>
      <xdr:spPr>
        <a:xfrm>
          <a:off x="19364325" y="6564404"/>
          <a:ext cx="10636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541" name="フローチャート: 判断 540">
          <a:extLst>
            <a:ext uri="{FF2B5EF4-FFF2-40B4-BE49-F238E27FC236}">
              <a16:creationId xmlns:a16="http://schemas.microsoft.com/office/drawing/2014/main" id="{9A39CAF8-1B8D-49BD-A3B1-23DB9C5B62B1}"/>
            </a:ext>
          </a:extLst>
        </xdr:cNvPr>
        <xdr:cNvSpPr/>
      </xdr:nvSpPr>
      <xdr:spPr>
        <a:xfrm>
          <a:off x="18527712" y="6581901"/>
          <a:ext cx="101600"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105980</xdr:rowOff>
    </xdr:from>
    <xdr:to>
      <xdr:col>98</xdr:col>
      <xdr:colOff>38100</xdr:colOff>
      <xdr:row>41</xdr:row>
      <xdr:rowOff>36130</xdr:rowOff>
    </xdr:to>
    <xdr:sp macro="" textlink="">
      <xdr:nvSpPr>
        <xdr:cNvPr id="542" name="フローチャート: 判断 541">
          <a:extLst>
            <a:ext uri="{FF2B5EF4-FFF2-40B4-BE49-F238E27FC236}">
              <a16:creationId xmlns:a16="http://schemas.microsoft.com/office/drawing/2014/main" id="{E5B244A2-1F28-479B-906F-AE4A68513793}"/>
            </a:ext>
          </a:extLst>
        </xdr:cNvPr>
        <xdr:cNvSpPr/>
      </xdr:nvSpPr>
      <xdr:spPr>
        <a:xfrm>
          <a:off x="17686337" y="6582980"/>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43" name="テキスト ボックス 542">
          <a:extLst>
            <a:ext uri="{FF2B5EF4-FFF2-40B4-BE49-F238E27FC236}">
              <a16:creationId xmlns:a16="http://schemas.microsoft.com/office/drawing/2014/main" id="{7AC4BFB4-857F-4B91-92B7-D7A79F09A157}"/>
            </a:ext>
          </a:extLst>
        </xdr:cNvPr>
        <xdr:cNvSpPr txBox="1"/>
      </xdr:nvSpPr>
      <xdr:spPr>
        <a:xfrm>
          <a:off x="20880387"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44" name="テキスト ボックス 543">
          <a:extLst>
            <a:ext uri="{FF2B5EF4-FFF2-40B4-BE49-F238E27FC236}">
              <a16:creationId xmlns:a16="http://schemas.microsoft.com/office/drawing/2014/main" id="{26F1DFAB-4A3D-436D-A908-D688A1AB0F9E}"/>
            </a:ext>
          </a:extLst>
        </xdr:cNvPr>
        <xdr:cNvSpPr txBox="1"/>
      </xdr:nvSpPr>
      <xdr:spPr>
        <a:xfrm>
          <a:off x="20089812"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45" name="テキスト ボックス 544">
          <a:extLst>
            <a:ext uri="{FF2B5EF4-FFF2-40B4-BE49-F238E27FC236}">
              <a16:creationId xmlns:a16="http://schemas.microsoft.com/office/drawing/2014/main" id="{B8C136E9-9431-4C2A-A6B6-30173DA38CD2}"/>
            </a:ext>
          </a:extLst>
        </xdr:cNvPr>
        <xdr:cNvSpPr txBox="1"/>
      </xdr:nvSpPr>
      <xdr:spPr>
        <a:xfrm>
          <a:off x="19238912"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46" name="テキスト ボックス 545">
          <a:extLst>
            <a:ext uri="{FF2B5EF4-FFF2-40B4-BE49-F238E27FC236}">
              <a16:creationId xmlns:a16="http://schemas.microsoft.com/office/drawing/2014/main" id="{EE1F0FE1-CAB8-4762-B78D-3339F2889636}"/>
            </a:ext>
          </a:extLst>
        </xdr:cNvPr>
        <xdr:cNvSpPr txBox="1"/>
      </xdr:nvSpPr>
      <xdr:spPr>
        <a:xfrm>
          <a:off x="18392775"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47" name="テキスト ボックス 546">
          <a:extLst>
            <a:ext uri="{FF2B5EF4-FFF2-40B4-BE49-F238E27FC236}">
              <a16:creationId xmlns:a16="http://schemas.microsoft.com/office/drawing/2014/main" id="{94BC8757-D41C-4A03-A924-4754EBAE524F}"/>
            </a:ext>
          </a:extLst>
        </xdr:cNvPr>
        <xdr:cNvSpPr txBox="1"/>
      </xdr:nvSpPr>
      <xdr:spPr>
        <a:xfrm>
          <a:off x="17556162" y="720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106568</xdr:rowOff>
    </xdr:from>
    <xdr:to>
      <xdr:col>112</xdr:col>
      <xdr:colOff>38100</xdr:colOff>
      <xdr:row>41</xdr:row>
      <xdr:rowOff>36718</xdr:rowOff>
    </xdr:to>
    <xdr:sp macro="" textlink="">
      <xdr:nvSpPr>
        <xdr:cNvPr id="548" name="楕円 547">
          <a:extLst>
            <a:ext uri="{FF2B5EF4-FFF2-40B4-BE49-F238E27FC236}">
              <a16:creationId xmlns:a16="http://schemas.microsoft.com/office/drawing/2014/main" id="{5B731D38-AC84-4CBA-843F-C269BBDE3C93}"/>
            </a:ext>
          </a:extLst>
        </xdr:cNvPr>
        <xdr:cNvSpPr/>
      </xdr:nvSpPr>
      <xdr:spPr>
        <a:xfrm>
          <a:off x="20219987" y="6583568"/>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109344</xdr:rowOff>
    </xdr:from>
    <xdr:to>
      <xdr:col>107</xdr:col>
      <xdr:colOff>101600</xdr:colOff>
      <xdr:row>41</xdr:row>
      <xdr:rowOff>39494</xdr:rowOff>
    </xdr:to>
    <xdr:sp macro="" textlink="">
      <xdr:nvSpPr>
        <xdr:cNvPr id="549" name="楕円 548">
          <a:extLst>
            <a:ext uri="{FF2B5EF4-FFF2-40B4-BE49-F238E27FC236}">
              <a16:creationId xmlns:a16="http://schemas.microsoft.com/office/drawing/2014/main" id="{B9806B8A-7408-49B5-8E8C-AB92723D5BC9}"/>
            </a:ext>
          </a:extLst>
        </xdr:cNvPr>
        <xdr:cNvSpPr/>
      </xdr:nvSpPr>
      <xdr:spPr>
        <a:xfrm>
          <a:off x="19364325" y="6591106"/>
          <a:ext cx="106362"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157368</xdr:rowOff>
    </xdr:from>
    <xdr:to>
      <xdr:col>111</xdr:col>
      <xdr:colOff>177800</xdr:colOff>
      <xdr:row>40</xdr:row>
      <xdr:rowOff>160144</xdr:rowOff>
    </xdr:to>
    <xdr:cxnSp macro="">
      <xdr:nvCxnSpPr>
        <xdr:cNvPr id="550" name="直線コネクタ 549">
          <a:extLst>
            <a:ext uri="{FF2B5EF4-FFF2-40B4-BE49-F238E27FC236}">
              <a16:creationId xmlns:a16="http://schemas.microsoft.com/office/drawing/2014/main" id="{BCE57B01-A955-484A-A10E-842DA722A9A0}"/>
            </a:ext>
          </a:extLst>
        </xdr:cNvPr>
        <xdr:cNvCxnSpPr/>
      </xdr:nvCxnSpPr>
      <xdr:spPr>
        <a:xfrm flipV="1">
          <a:off x="19419887" y="6639130"/>
          <a:ext cx="850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111699</xdr:rowOff>
    </xdr:from>
    <xdr:to>
      <xdr:col>102</xdr:col>
      <xdr:colOff>165100</xdr:colOff>
      <xdr:row>41</xdr:row>
      <xdr:rowOff>41849</xdr:rowOff>
    </xdr:to>
    <xdr:sp macro="" textlink="">
      <xdr:nvSpPr>
        <xdr:cNvPr id="551" name="楕円 550">
          <a:extLst>
            <a:ext uri="{FF2B5EF4-FFF2-40B4-BE49-F238E27FC236}">
              <a16:creationId xmlns:a16="http://schemas.microsoft.com/office/drawing/2014/main" id="{8C845468-5F2F-466E-9763-3C6400EA4F2D}"/>
            </a:ext>
          </a:extLst>
        </xdr:cNvPr>
        <xdr:cNvSpPr/>
      </xdr:nvSpPr>
      <xdr:spPr>
        <a:xfrm>
          <a:off x="18527712" y="6593461"/>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160144</xdr:rowOff>
    </xdr:from>
    <xdr:to>
      <xdr:col>107</xdr:col>
      <xdr:colOff>50800</xdr:colOff>
      <xdr:row>40</xdr:row>
      <xdr:rowOff>162499</xdr:rowOff>
    </xdr:to>
    <xdr:cxnSp macro="">
      <xdr:nvCxnSpPr>
        <xdr:cNvPr id="552" name="直線コネクタ 551">
          <a:extLst>
            <a:ext uri="{FF2B5EF4-FFF2-40B4-BE49-F238E27FC236}">
              <a16:creationId xmlns:a16="http://schemas.microsoft.com/office/drawing/2014/main" id="{FC876ED2-8B2B-4FF5-B2CB-FB96083D9CCF}"/>
            </a:ext>
          </a:extLst>
        </xdr:cNvPr>
        <xdr:cNvCxnSpPr/>
      </xdr:nvCxnSpPr>
      <xdr:spPr>
        <a:xfrm flipV="1">
          <a:off x="18573750" y="6637144"/>
          <a:ext cx="846137" cy="2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114053</xdr:rowOff>
    </xdr:from>
    <xdr:to>
      <xdr:col>98</xdr:col>
      <xdr:colOff>38100</xdr:colOff>
      <xdr:row>41</xdr:row>
      <xdr:rowOff>44203</xdr:rowOff>
    </xdr:to>
    <xdr:sp macro="" textlink="">
      <xdr:nvSpPr>
        <xdr:cNvPr id="553" name="楕円 552">
          <a:extLst>
            <a:ext uri="{FF2B5EF4-FFF2-40B4-BE49-F238E27FC236}">
              <a16:creationId xmlns:a16="http://schemas.microsoft.com/office/drawing/2014/main" id="{0DEB039C-5F51-428F-942F-1EAF66E88C1F}"/>
            </a:ext>
          </a:extLst>
        </xdr:cNvPr>
        <xdr:cNvSpPr/>
      </xdr:nvSpPr>
      <xdr:spPr>
        <a:xfrm>
          <a:off x="17686337" y="6591053"/>
          <a:ext cx="87313"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162499</xdr:rowOff>
    </xdr:from>
    <xdr:to>
      <xdr:col>102</xdr:col>
      <xdr:colOff>114300</xdr:colOff>
      <xdr:row>40</xdr:row>
      <xdr:rowOff>164853</xdr:rowOff>
    </xdr:to>
    <xdr:cxnSp macro="">
      <xdr:nvCxnSpPr>
        <xdr:cNvPr id="554" name="直線コネクタ 553">
          <a:extLst>
            <a:ext uri="{FF2B5EF4-FFF2-40B4-BE49-F238E27FC236}">
              <a16:creationId xmlns:a16="http://schemas.microsoft.com/office/drawing/2014/main" id="{99225AD0-5CFD-4EAE-945E-9ED9F1B7DCEA}"/>
            </a:ext>
          </a:extLst>
        </xdr:cNvPr>
        <xdr:cNvCxnSpPr/>
      </xdr:nvCxnSpPr>
      <xdr:spPr>
        <a:xfrm flipV="1">
          <a:off x="17737137" y="6639499"/>
          <a:ext cx="83661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48475</xdr:rowOff>
    </xdr:from>
    <xdr:ext cx="599010" cy="259045"/>
    <xdr:sp macro="" textlink="">
      <xdr:nvSpPr>
        <xdr:cNvPr id="555" name="n_1aveValue【一般廃棄物処理施設】&#10;一人当たり有形固定資産（償却資産）額">
          <a:extLst>
            <a:ext uri="{FF2B5EF4-FFF2-40B4-BE49-F238E27FC236}">
              <a16:creationId xmlns:a16="http://schemas.microsoft.com/office/drawing/2014/main" id="{399BBF70-23E8-4B55-8103-4547F6E0C6D5}"/>
            </a:ext>
          </a:extLst>
        </xdr:cNvPr>
        <xdr:cNvSpPr txBox="1"/>
      </xdr:nvSpPr>
      <xdr:spPr>
        <a:xfrm>
          <a:off x="19963345" y="6363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34081</xdr:rowOff>
    </xdr:from>
    <xdr:ext cx="599010" cy="259045"/>
    <xdr:sp macro="" textlink="">
      <xdr:nvSpPr>
        <xdr:cNvPr id="556" name="n_2aveValue【一般廃棄物処理施設】&#10;一人当たり有形固定資産（償却資産）額">
          <a:extLst>
            <a:ext uri="{FF2B5EF4-FFF2-40B4-BE49-F238E27FC236}">
              <a16:creationId xmlns:a16="http://schemas.microsoft.com/office/drawing/2014/main" id="{9BE9B77B-B32C-47EF-BCA4-EB8A2B0D3341}"/>
            </a:ext>
          </a:extLst>
        </xdr:cNvPr>
        <xdr:cNvSpPr txBox="1"/>
      </xdr:nvSpPr>
      <xdr:spPr>
        <a:xfrm>
          <a:off x="19134670" y="6353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51578</xdr:rowOff>
    </xdr:from>
    <xdr:ext cx="599010" cy="259045"/>
    <xdr:sp macro="" textlink="">
      <xdr:nvSpPr>
        <xdr:cNvPr id="557" name="n_3aveValue【一般廃棄物処理施設】&#10;一人当たり有形固定資産（償却資産）額">
          <a:extLst>
            <a:ext uri="{FF2B5EF4-FFF2-40B4-BE49-F238E27FC236}">
              <a16:creationId xmlns:a16="http://schemas.microsoft.com/office/drawing/2014/main" id="{24CCE25B-F2F4-4158-B74D-42B8C05467CE}"/>
            </a:ext>
          </a:extLst>
        </xdr:cNvPr>
        <xdr:cNvSpPr txBox="1"/>
      </xdr:nvSpPr>
      <xdr:spPr>
        <a:xfrm>
          <a:off x="18288532" y="6371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52657</xdr:rowOff>
    </xdr:from>
    <xdr:ext cx="599010" cy="259045"/>
    <xdr:sp macro="" textlink="">
      <xdr:nvSpPr>
        <xdr:cNvPr id="558" name="n_4aveValue【一般廃棄物処理施設】&#10;一人当たり有形固定資産（償却資産）額">
          <a:extLst>
            <a:ext uri="{FF2B5EF4-FFF2-40B4-BE49-F238E27FC236}">
              <a16:creationId xmlns:a16="http://schemas.microsoft.com/office/drawing/2014/main" id="{D7A51028-C571-40AE-B511-9233A0EC4589}"/>
            </a:ext>
          </a:extLst>
        </xdr:cNvPr>
        <xdr:cNvSpPr txBox="1"/>
      </xdr:nvSpPr>
      <xdr:spPr>
        <a:xfrm>
          <a:off x="17442395" y="6372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27845</xdr:rowOff>
    </xdr:from>
    <xdr:ext cx="599010" cy="259045"/>
    <xdr:sp macro="" textlink="">
      <xdr:nvSpPr>
        <xdr:cNvPr id="559" name="n_1mainValue【一般廃棄物処理施設】&#10;一人当たり有形固定資産（償却資産）額">
          <a:extLst>
            <a:ext uri="{FF2B5EF4-FFF2-40B4-BE49-F238E27FC236}">
              <a16:creationId xmlns:a16="http://schemas.microsoft.com/office/drawing/2014/main" id="{716819E4-8893-49E9-852B-4607109F425A}"/>
            </a:ext>
          </a:extLst>
        </xdr:cNvPr>
        <xdr:cNvSpPr txBox="1"/>
      </xdr:nvSpPr>
      <xdr:spPr>
        <a:xfrm>
          <a:off x="19963345" y="6666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30621</xdr:rowOff>
    </xdr:from>
    <xdr:ext cx="599010" cy="259045"/>
    <xdr:sp macro="" textlink="">
      <xdr:nvSpPr>
        <xdr:cNvPr id="560" name="n_2mainValue【一般廃棄物処理施設】&#10;一人当たり有形固定資産（償却資産）額">
          <a:extLst>
            <a:ext uri="{FF2B5EF4-FFF2-40B4-BE49-F238E27FC236}">
              <a16:creationId xmlns:a16="http://schemas.microsoft.com/office/drawing/2014/main" id="{9541C2CA-C2E1-4F77-A41E-BBB9E0014BBC}"/>
            </a:ext>
          </a:extLst>
        </xdr:cNvPr>
        <xdr:cNvSpPr txBox="1"/>
      </xdr:nvSpPr>
      <xdr:spPr>
        <a:xfrm>
          <a:off x="19134670" y="6669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32976</xdr:rowOff>
    </xdr:from>
    <xdr:ext cx="599010" cy="259045"/>
    <xdr:sp macro="" textlink="">
      <xdr:nvSpPr>
        <xdr:cNvPr id="561" name="n_3mainValue【一般廃棄物処理施設】&#10;一人当たり有形固定資産（償却資産）額">
          <a:extLst>
            <a:ext uri="{FF2B5EF4-FFF2-40B4-BE49-F238E27FC236}">
              <a16:creationId xmlns:a16="http://schemas.microsoft.com/office/drawing/2014/main" id="{46042393-7431-4F9C-AC3E-A8100746FCD6}"/>
            </a:ext>
          </a:extLst>
        </xdr:cNvPr>
        <xdr:cNvSpPr txBox="1"/>
      </xdr:nvSpPr>
      <xdr:spPr>
        <a:xfrm>
          <a:off x="18288532" y="6676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35330</xdr:rowOff>
    </xdr:from>
    <xdr:ext cx="599010" cy="259045"/>
    <xdr:sp macro="" textlink="">
      <xdr:nvSpPr>
        <xdr:cNvPr id="562" name="n_4mainValue【一般廃棄物処理施設】&#10;一人当たり有形固定資産（償却資産）額">
          <a:extLst>
            <a:ext uri="{FF2B5EF4-FFF2-40B4-BE49-F238E27FC236}">
              <a16:creationId xmlns:a16="http://schemas.microsoft.com/office/drawing/2014/main" id="{969F744B-E398-458C-A381-972967993725}"/>
            </a:ext>
          </a:extLst>
        </xdr:cNvPr>
        <xdr:cNvSpPr txBox="1"/>
      </xdr:nvSpPr>
      <xdr:spPr>
        <a:xfrm>
          <a:off x="17442395" y="667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63" name="正方形/長方形 562">
          <a:extLst>
            <a:ext uri="{FF2B5EF4-FFF2-40B4-BE49-F238E27FC236}">
              <a16:creationId xmlns:a16="http://schemas.microsoft.com/office/drawing/2014/main" id="{1F95B1C8-5382-4A49-9D48-A02292E02801}"/>
            </a:ext>
          </a:extLst>
        </xdr:cNvPr>
        <xdr:cNvSpPr/>
      </xdr:nvSpPr>
      <xdr:spPr>
        <a:xfrm>
          <a:off x="11831637" y="7562850"/>
          <a:ext cx="4486275"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64" name="正方形/長方形 563">
          <a:extLst>
            <a:ext uri="{FF2B5EF4-FFF2-40B4-BE49-F238E27FC236}">
              <a16:creationId xmlns:a16="http://schemas.microsoft.com/office/drawing/2014/main" id="{B99BA619-28D5-4190-BCFB-58F0AE037F1E}"/>
            </a:ext>
          </a:extLst>
        </xdr:cNvPr>
        <xdr:cNvSpPr/>
      </xdr:nvSpPr>
      <xdr:spPr>
        <a:xfrm>
          <a:off x="11944350" y="818991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65" name="正方形/長方形 564">
          <a:extLst>
            <a:ext uri="{FF2B5EF4-FFF2-40B4-BE49-F238E27FC236}">
              <a16:creationId xmlns:a16="http://schemas.microsoft.com/office/drawing/2014/main" id="{1D36252E-8E48-4D80-ABA7-CA5058B91C0D}"/>
            </a:ext>
          </a:extLst>
        </xdr:cNvPr>
        <xdr:cNvSpPr/>
      </xdr:nvSpPr>
      <xdr:spPr>
        <a:xfrm>
          <a:off x="11944350" y="838358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66" name="正方形/長方形 565">
          <a:extLst>
            <a:ext uri="{FF2B5EF4-FFF2-40B4-BE49-F238E27FC236}">
              <a16:creationId xmlns:a16="http://schemas.microsoft.com/office/drawing/2014/main" id="{10182E46-9785-49B8-92F5-167588475628}"/>
            </a:ext>
          </a:extLst>
        </xdr:cNvPr>
        <xdr:cNvSpPr/>
      </xdr:nvSpPr>
      <xdr:spPr>
        <a:xfrm>
          <a:off x="12917487" y="818991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67" name="正方形/長方形 566">
          <a:extLst>
            <a:ext uri="{FF2B5EF4-FFF2-40B4-BE49-F238E27FC236}">
              <a16:creationId xmlns:a16="http://schemas.microsoft.com/office/drawing/2014/main" id="{CAD43F7A-C490-4CEF-9850-55C4BD2928AA}"/>
            </a:ext>
          </a:extLst>
        </xdr:cNvPr>
        <xdr:cNvSpPr/>
      </xdr:nvSpPr>
      <xdr:spPr>
        <a:xfrm>
          <a:off x="12917487" y="838358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68" name="正方形/長方形 567">
          <a:extLst>
            <a:ext uri="{FF2B5EF4-FFF2-40B4-BE49-F238E27FC236}">
              <a16:creationId xmlns:a16="http://schemas.microsoft.com/office/drawing/2014/main" id="{77F19037-262F-4D77-B3C2-70B5174BF13E}"/>
            </a:ext>
          </a:extLst>
        </xdr:cNvPr>
        <xdr:cNvSpPr/>
      </xdr:nvSpPr>
      <xdr:spPr>
        <a:xfrm>
          <a:off x="14003337" y="818991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69" name="正方形/長方形 568">
          <a:extLst>
            <a:ext uri="{FF2B5EF4-FFF2-40B4-BE49-F238E27FC236}">
              <a16:creationId xmlns:a16="http://schemas.microsoft.com/office/drawing/2014/main" id="{07DD1499-6612-4C14-A8A6-EC8696F4468C}"/>
            </a:ext>
          </a:extLst>
        </xdr:cNvPr>
        <xdr:cNvSpPr/>
      </xdr:nvSpPr>
      <xdr:spPr>
        <a:xfrm>
          <a:off x="14003337" y="838358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70" name="正方形/長方形 569">
          <a:extLst>
            <a:ext uri="{FF2B5EF4-FFF2-40B4-BE49-F238E27FC236}">
              <a16:creationId xmlns:a16="http://schemas.microsoft.com/office/drawing/2014/main" id="{46CC378B-5A54-447E-B2F9-127488770A46}"/>
            </a:ext>
          </a:extLst>
        </xdr:cNvPr>
        <xdr:cNvSpPr/>
      </xdr:nvSpPr>
      <xdr:spPr>
        <a:xfrm>
          <a:off x="11831637" y="8639175"/>
          <a:ext cx="4486275"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F3075F6E-AD01-42DB-B0B1-5C1E4BD08BC2}"/>
            </a:ext>
          </a:extLst>
        </xdr:cNvPr>
        <xdr:cNvSpPr/>
      </xdr:nvSpPr>
      <xdr:spPr>
        <a:xfrm>
          <a:off x="17373600" y="7562850"/>
          <a:ext cx="4495800"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FEB6CB0D-3F0A-4EE0-B768-7704336B64DA}"/>
            </a:ext>
          </a:extLst>
        </xdr:cNvPr>
        <xdr:cNvSpPr/>
      </xdr:nvSpPr>
      <xdr:spPr>
        <a:xfrm>
          <a:off x="17505362" y="818991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19A06000-9021-41A3-AE6A-1752FF85F718}"/>
            </a:ext>
          </a:extLst>
        </xdr:cNvPr>
        <xdr:cNvSpPr/>
      </xdr:nvSpPr>
      <xdr:spPr>
        <a:xfrm>
          <a:off x="17505362" y="838358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C9727143-AD59-40B3-8943-6C92E8DC2EBA}"/>
            </a:ext>
          </a:extLst>
        </xdr:cNvPr>
        <xdr:cNvSpPr/>
      </xdr:nvSpPr>
      <xdr:spPr>
        <a:xfrm>
          <a:off x="18459450" y="818991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68E1BB69-EA79-4DEE-9492-83FDE55B7BFB}"/>
            </a:ext>
          </a:extLst>
        </xdr:cNvPr>
        <xdr:cNvSpPr/>
      </xdr:nvSpPr>
      <xdr:spPr>
        <a:xfrm>
          <a:off x="18459450" y="838358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36F28659-0031-4737-B10F-A96FB5D0D654}"/>
            </a:ext>
          </a:extLst>
        </xdr:cNvPr>
        <xdr:cNvSpPr/>
      </xdr:nvSpPr>
      <xdr:spPr>
        <a:xfrm>
          <a:off x="19545300" y="818991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6528ECE4-AE79-4CEA-88E6-46D6CB223208}"/>
            </a:ext>
          </a:extLst>
        </xdr:cNvPr>
        <xdr:cNvSpPr/>
      </xdr:nvSpPr>
      <xdr:spPr>
        <a:xfrm>
          <a:off x="19545300" y="838358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A997E3D5-3C05-4F3A-87F0-A9A7903A75B5}"/>
            </a:ext>
          </a:extLst>
        </xdr:cNvPr>
        <xdr:cNvSpPr/>
      </xdr:nvSpPr>
      <xdr:spPr>
        <a:xfrm>
          <a:off x="17373600" y="8639175"/>
          <a:ext cx="44958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79" name="正方形/長方形 578">
          <a:extLst>
            <a:ext uri="{FF2B5EF4-FFF2-40B4-BE49-F238E27FC236}">
              <a16:creationId xmlns:a16="http://schemas.microsoft.com/office/drawing/2014/main" id="{5925F470-2485-45C8-B2B1-40041030BDE3}"/>
            </a:ext>
          </a:extLst>
        </xdr:cNvPr>
        <xdr:cNvSpPr/>
      </xdr:nvSpPr>
      <xdr:spPr>
        <a:xfrm>
          <a:off x="11831637" y="11163300"/>
          <a:ext cx="4486275"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80" name="正方形/長方形 579">
          <a:extLst>
            <a:ext uri="{FF2B5EF4-FFF2-40B4-BE49-F238E27FC236}">
              <a16:creationId xmlns:a16="http://schemas.microsoft.com/office/drawing/2014/main" id="{1F82E867-2BC6-4FE9-A8F6-C5DE79DCC004}"/>
            </a:ext>
          </a:extLst>
        </xdr:cNvPr>
        <xdr:cNvSpPr/>
      </xdr:nvSpPr>
      <xdr:spPr>
        <a:xfrm>
          <a:off x="11944350" y="1179036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81" name="正方形/長方形 580">
          <a:extLst>
            <a:ext uri="{FF2B5EF4-FFF2-40B4-BE49-F238E27FC236}">
              <a16:creationId xmlns:a16="http://schemas.microsoft.com/office/drawing/2014/main" id="{7670E38C-0825-4332-B385-07B6DD9F1574}"/>
            </a:ext>
          </a:extLst>
        </xdr:cNvPr>
        <xdr:cNvSpPr/>
      </xdr:nvSpPr>
      <xdr:spPr>
        <a:xfrm>
          <a:off x="11944350" y="119840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82" name="正方形/長方形 581">
          <a:extLst>
            <a:ext uri="{FF2B5EF4-FFF2-40B4-BE49-F238E27FC236}">
              <a16:creationId xmlns:a16="http://schemas.microsoft.com/office/drawing/2014/main" id="{40CA92B5-44F6-4356-9027-8292D9A4BA2C}"/>
            </a:ext>
          </a:extLst>
        </xdr:cNvPr>
        <xdr:cNvSpPr/>
      </xdr:nvSpPr>
      <xdr:spPr>
        <a:xfrm>
          <a:off x="12917487" y="1179036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83" name="正方形/長方形 582">
          <a:extLst>
            <a:ext uri="{FF2B5EF4-FFF2-40B4-BE49-F238E27FC236}">
              <a16:creationId xmlns:a16="http://schemas.microsoft.com/office/drawing/2014/main" id="{5F325750-7B86-4CE0-970C-BBDAEC9E8E24}"/>
            </a:ext>
          </a:extLst>
        </xdr:cNvPr>
        <xdr:cNvSpPr/>
      </xdr:nvSpPr>
      <xdr:spPr>
        <a:xfrm>
          <a:off x="12917487" y="119840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84" name="正方形/長方形 583">
          <a:extLst>
            <a:ext uri="{FF2B5EF4-FFF2-40B4-BE49-F238E27FC236}">
              <a16:creationId xmlns:a16="http://schemas.microsoft.com/office/drawing/2014/main" id="{1CEF9DD6-A026-43EE-A926-5EC633C988C8}"/>
            </a:ext>
          </a:extLst>
        </xdr:cNvPr>
        <xdr:cNvSpPr/>
      </xdr:nvSpPr>
      <xdr:spPr>
        <a:xfrm>
          <a:off x="14003337" y="1179036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85" name="正方形/長方形 584">
          <a:extLst>
            <a:ext uri="{FF2B5EF4-FFF2-40B4-BE49-F238E27FC236}">
              <a16:creationId xmlns:a16="http://schemas.microsoft.com/office/drawing/2014/main" id="{264BEA86-2F83-4EFD-BA6B-2270E0FDF7D2}"/>
            </a:ext>
          </a:extLst>
        </xdr:cNvPr>
        <xdr:cNvSpPr/>
      </xdr:nvSpPr>
      <xdr:spPr>
        <a:xfrm>
          <a:off x="14003337" y="119840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6" name="正方形/長方形 585">
          <a:extLst>
            <a:ext uri="{FF2B5EF4-FFF2-40B4-BE49-F238E27FC236}">
              <a16:creationId xmlns:a16="http://schemas.microsoft.com/office/drawing/2014/main" id="{2E278C9F-FD0D-4376-B5C0-EFB8251528AA}"/>
            </a:ext>
          </a:extLst>
        </xdr:cNvPr>
        <xdr:cNvSpPr/>
      </xdr:nvSpPr>
      <xdr:spPr>
        <a:xfrm>
          <a:off x="11831637" y="12239625"/>
          <a:ext cx="44862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87" name="テキスト ボックス 586">
          <a:extLst>
            <a:ext uri="{FF2B5EF4-FFF2-40B4-BE49-F238E27FC236}">
              <a16:creationId xmlns:a16="http://schemas.microsoft.com/office/drawing/2014/main" id="{995F83AC-F2EB-4FC7-AEB9-2C490BD72A6E}"/>
            </a:ext>
          </a:extLst>
        </xdr:cNvPr>
        <xdr:cNvSpPr txBox="1"/>
      </xdr:nvSpPr>
      <xdr:spPr>
        <a:xfrm>
          <a:off x="11793537" y="12058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88" name="直線コネクタ 587">
          <a:extLst>
            <a:ext uri="{FF2B5EF4-FFF2-40B4-BE49-F238E27FC236}">
              <a16:creationId xmlns:a16="http://schemas.microsoft.com/office/drawing/2014/main" id="{8BB4FB45-876A-4F26-8333-254B9CF73DE4}"/>
            </a:ext>
          </a:extLst>
        </xdr:cNvPr>
        <xdr:cNvCxnSpPr/>
      </xdr:nvCxnSpPr>
      <xdr:spPr>
        <a:xfrm>
          <a:off x="11831637" y="144018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89" name="テキスト ボックス 588">
          <a:extLst>
            <a:ext uri="{FF2B5EF4-FFF2-40B4-BE49-F238E27FC236}">
              <a16:creationId xmlns:a16="http://schemas.microsoft.com/office/drawing/2014/main" id="{1B99CD96-83BB-48F4-961B-80264A1A9863}"/>
            </a:ext>
          </a:extLst>
        </xdr:cNvPr>
        <xdr:cNvSpPr txBox="1"/>
      </xdr:nvSpPr>
      <xdr:spPr>
        <a:xfrm>
          <a:off x="11393033" y="14259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90" name="直線コネクタ 589">
          <a:extLst>
            <a:ext uri="{FF2B5EF4-FFF2-40B4-BE49-F238E27FC236}">
              <a16:creationId xmlns:a16="http://schemas.microsoft.com/office/drawing/2014/main" id="{F7CC90F0-55B8-4C67-94CE-677E0FCA1E0A}"/>
            </a:ext>
          </a:extLst>
        </xdr:cNvPr>
        <xdr:cNvCxnSpPr/>
      </xdr:nvCxnSpPr>
      <xdr:spPr>
        <a:xfrm>
          <a:off x="11831637" y="140398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91" name="テキスト ボックス 590">
          <a:extLst>
            <a:ext uri="{FF2B5EF4-FFF2-40B4-BE49-F238E27FC236}">
              <a16:creationId xmlns:a16="http://schemas.microsoft.com/office/drawing/2014/main" id="{156559D1-745D-4B59-8583-4B7F8763FAAD}"/>
            </a:ext>
          </a:extLst>
        </xdr:cNvPr>
        <xdr:cNvSpPr txBox="1"/>
      </xdr:nvSpPr>
      <xdr:spPr>
        <a:xfrm>
          <a:off x="11393033" y="13907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92" name="直線コネクタ 591">
          <a:extLst>
            <a:ext uri="{FF2B5EF4-FFF2-40B4-BE49-F238E27FC236}">
              <a16:creationId xmlns:a16="http://schemas.microsoft.com/office/drawing/2014/main" id="{1D293ABC-198D-49E4-96AE-79244CFEB673}"/>
            </a:ext>
          </a:extLst>
        </xdr:cNvPr>
        <xdr:cNvCxnSpPr/>
      </xdr:nvCxnSpPr>
      <xdr:spPr>
        <a:xfrm>
          <a:off x="11831637" y="136779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93" name="テキスト ボックス 592">
          <a:extLst>
            <a:ext uri="{FF2B5EF4-FFF2-40B4-BE49-F238E27FC236}">
              <a16:creationId xmlns:a16="http://schemas.microsoft.com/office/drawing/2014/main" id="{4781150F-CA44-45F0-B784-40B12D03F10B}"/>
            </a:ext>
          </a:extLst>
        </xdr:cNvPr>
        <xdr:cNvSpPr txBox="1"/>
      </xdr:nvSpPr>
      <xdr:spPr>
        <a:xfrm>
          <a:off x="11447628" y="135452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94" name="直線コネクタ 593">
          <a:extLst>
            <a:ext uri="{FF2B5EF4-FFF2-40B4-BE49-F238E27FC236}">
              <a16:creationId xmlns:a16="http://schemas.microsoft.com/office/drawing/2014/main" id="{E4F47138-A214-4FB2-B7D5-724A512AEC8B}"/>
            </a:ext>
          </a:extLst>
        </xdr:cNvPr>
        <xdr:cNvCxnSpPr/>
      </xdr:nvCxnSpPr>
      <xdr:spPr>
        <a:xfrm>
          <a:off x="11831637" y="133159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95" name="テキスト ボックス 594">
          <a:extLst>
            <a:ext uri="{FF2B5EF4-FFF2-40B4-BE49-F238E27FC236}">
              <a16:creationId xmlns:a16="http://schemas.microsoft.com/office/drawing/2014/main" id="{DF332079-185B-42A0-ADA0-920399B412EB}"/>
            </a:ext>
          </a:extLst>
        </xdr:cNvPr>
        <xdr:cNvSpPr txBox="1"/>
      </xdr:nvSpPr>
      <xdr:spPr>
        <a:xfrm>
          <a:off x="11447628" y="13183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96" name="直線コネクタ 595">
          <a:extLst>
            <a:ext uri="{FF2B5EF4-FFF2-40B4-BE49-F238E27FC236}">
              <a16:creationId xmlns:a16="http://schemas.microsoft.com/office/drawing/2014/main" id="{345A6418-785C-4EFD-84A5-BFA2D4407F04}"/>
            </a:ext>
          </a:extLst>
        </xdr:cNvPr>
        <xdr:cNvCxnSpPr/>
      </xdr:nvCxnSpPr>
      <xdr:spPr>
        <a:xfrm>
          <a:off x="11831637" y="12954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97" name="テキスト ボックス 596">
          <a:extLst>
            <a:ext uri="{FF2B5EF4-FFF2-40B4-BE49-F238E27FC236}">
              <a16:creationId xmlns:a16="http://schemas.microsoft.com/office/drawing/2014/main" id="{48D5339C-4094-4312-A4BF-BBADC7E630A6}"/>
            </a:ext>
          </a:extLst>
        </xdr:cNvPr>
        <xdr:cNvSpPr txBox="1"/>
      </xdr:nvSpPr>
      <xdr:spPr>
        <a:xfrm>
          <a:off x="11447628" y="12821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98" name="直線コネクタ 597">
          <a:extLst>
            <a:ext uri="{FF2B5EF4-FFF2-40B4-BE49-F238E27FC236}">
              <a16:creationId xmlns:a16="http://schemas.microsoft.com/office/drawing/2014/main" id="{4963EACE-877F-474C-816A-FAD4DB8311C8}"/>
            </a:ext>
          </a:extLst>
        </xdr:cNvPr>
        <xdr:cNvCxnSpPr/>
      </xdr:nvCxnSpPr>
      <xdr:spPr>
        <a:xfrm>
          <a:off x="11831637" y="126015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99" name="テキスト ボックス 598">
          <a:extLst>
            <a:ext uri="{FF2B5EF4-FFF2-40B4-BE49-F238E27FC236}">
              <a16:creationId xmlns:a16="http://schemas.microsoft.com/office/drawing/2014/main" id="{D6A2958D-F0A6-4A75-9F5F-B609F5ED94EE}"/>
            </a:ext>
          </a:extLst>
        </xdr:cNvPr>
        <xdr:cNvSpPr txBox="1"/>
      </xdr:nvSpPr>
      <xdr:spPr>
        <a:xfrm>
          <a:off x="11447628" y="12468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00" name="直線コネクタ 599">
          <a:extLst>
            <a:ext uri="{FF2B5EF4-FFF2-40B4-BE49-F238E27FC236}">
              <a16:creationId xmlns:a16="http://schemas.microsoft.com/office/drawing/2014/main" id="{18359954-12E5-43B1-83FC-4487E4392631}"/>
            </a:ext>
          </a:extLst>
        </xdr:cNvPr>
        <xdr:cNvCxnSpPr/>
      </xdr:nvCxnSpPr>
      <xdr:spPr>
        <a:xfrm>
          <a:off x="11831637" y="122396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01" name="テキスト ボックス 600">
          <a:extLst>
            <a:ext uri="{FF2B5EF4-FFF2-40B4-BE49-F238E27FC236}">
              <a16:creationId xmlns:a16="http://schemas.microsoft.com/office/drawing/2014/main" id="{981E5036-D246-4530-A6A7-C41C709486EA}"/>
            </a:ext>
          </a:extLst>
        </xdr:cNvPr>
        <xdr:cNvSpPr txBox="1"/>
      </xdr:nvSpPr>
      <xdr:spPr>
        <a:xfrm>
          <a:off x="11506986" y="12106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02" name="【消防施設】&#10;有形固定資産減価償却率グラフ枠">
          <a:extLst>
            <a:ext uri="{FF2B5EF4-FFF2-40B4-BE49-F238E27FC236}">
              <a16:creationId xmlns:a16="http://schemas.microsoft.com/office/drawing/2014/main" id="{3E799E6F-FACD-4348-B736-7DAE949D42CB}"/>
            </a:ext>
          </a:extLst>
        </xdr:cNvPr>
        <xdr:cNvSpPr/>
      </xdr:nvSpPr>
      <xdr:spPr>
        <a:xfrm>
          <a:off x="11831637" y="12239625"/>
          <a:ext cx="44862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603" name="直線コネクタ 602">
          <a:extLst>
            <a:ext uri="{FF2B5EF4-FFF2-40B4-BE49-F238E27FC236}">
              <a16:creationId xmlns:a16="http://schemas.microsoft.com/office/drawing/2014/main" id="{97B8F454-76E4-4CA7-AFBA-0B99DE08C2DE}"/>
            </a:ext>
          </a:extLst>
        </xdr:cNvPr>
        <xdr:cNvCxnSpPr/>
      </xdr:nvCxnSpPr>
      <xdr:spPr>
        <a:xfrm flipV="1">
          <a:off x="15514001" y="12563475"/>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04" name="【消防施設】&#10;有形固定資産減価償却率最小値テキスト">
          <a:extLst>
            <a:ext uri="{FF2B5EF4-FFF2-40B4-BE49-F238E27FC236}">
              <a16:creationId xmlns:a16="http://schemas.microsoft.com/office/drawing/2014/main" id="{FA50D553-0BDE-4382-A8E2-9EB6A072DF44}"/>
            </a:ext>
          </a:extLst>
        </xdr:cNvPr>
        <xdr:cNvSpPr txBox="1"/>
      </xdr:nvSpPr>
      <xdr:spPr>
        <a:xfrm>
          <a:off x="15552737" y="1404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05" name="直線コネクタ 604">
          <a:extLst>
            <a:ext uri="{FF2B5EF4-FFF2-40B4-BE49-F238E27FC236}">
              <a16:creationId xmlns:a16="http://schemas.microsoft.com/office/drawing/2014/main" id="{B0D71603-006A-46F2-8141-DC87682F64FA}"/>
            </a:ext>
          </a:extLst>
        </xdr:cNvPr>
        <xdr:cNvCxnSpPr/>
      </xdr:nvCxnSpPr>
      <xdr:spPr>
        <a:xfrm>
          <a:off x="15420975" y="14039850"/>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606" name="【消防施設】&#10;有形固定資産減価償却率最大値テキスト">
          <a:extLst>
            <a:ext uri="{FF2B5EF4-FFF2-40B4-BE49-F238E27FC236}">
              <a16:creationId xmlns:a16="http://schemas.microsoft.com/office/drawing/2014/main" id="{F5799910-7F89-4D78-BC33-9759788C8D81}"/>
            </a:ext>
          </a:extLst>
        </xdr:cNvPr>
        <xdr:cNvSpPr txBox="1"/>
      </xdr:nvSpPr>
      <xdr:spPr>
        <a:xfrm>
          <a:off x="15552737" y="12352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607" name="直線コネクタ 606">
          <a:extLst>
            <a:ext uri="{FF2B5EF4-FFF2-40B4-BE49-F238E27FC236}">
              <a16:creationId xmlns:a16="http://schemas.microsoft.com/office/drawing/2014/main" id="{5512935F-A1E3-4485-AC4C-8CEA1728DCBC}"/>
            </a:ext>
          </a:extLst>
        </xdr:cNvPr>
        <xdr:cNvCxnSpPr/>
      </xdr:nvCxnSpPr>
      <xdr:spPr>
        <a:xfrm>
          <a:off x="15420975" y="12563475"/>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66691</xdr:rowOff>
    </xdr:from>
    <xdr:ext cx="405111" cy="259045"/>
    <xdr:sp macro="" textlink="">
      <xdr:nvSpPr>
        <xdr:cNvPr id="608" name="【消防施設】&#10;有形固定資産減価償却率平均値テキスト">
          <a:extLst>
            <a:ext uri="{FF2B5EF4-FFF2-40B4-BE49-F238E27FC236}">
              <a16:creationId xmlns:a16="http://schemas.microsoft.com/office/drawing/2014/main" id="{DD49597B-F489-4E72-9AC5-DABF591BFEB7}"/>
            </a:ext>
          </a:extLst>
        </xdr:cNvPr>
        <xdr:cNvSpPr txBox="1"/>
      </xdr:nvSpPr>
      <xdr:spPr>
        <a:xfrm>
          <a:off x="15552737" y="13182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609" name="フローチャート: 判断 608">
          <a:extLst>
            <a:ext uri="{FF2B5EF4-FFF2-40B4-BE49-F238E27FC236}">
              <a16:creationId xmlns:a16="http://schemas.microsoft.com/office/drawing/2014/main" id="{2AAD3ED5-F469-46D4-B1BA-DCB5A90875EC}"/>
            </a:ext>
          </a:extLst>
        </xdr:cNvPr>
        <xdr:cNvSpPr/>
      </xdr:nvSpPr>
      <xdr:spPr>
        <a:xfrm>
          <a:off x="15459075" y="13208951"/>
          <a:ext cx="106362"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10" name="フローチャート: 判断 609">
          <a:extLst>
            <a:ext uri="{FF2B5EF4-FFF2-40B4-BE49-F238E27FC236}">
              <a16:creationId xmlns:a16="http://schemas.microsoft.com/office/drawing/2014/main" id="{EA0F88FE-762D-4554-8211-3E95588E59EF}"/>
            </a:ext>
          </a:extLst>
        </xdr:cNvPr>
        <xdr:cNvSpPr/>
      </xdr:nvSpPr>
      <xdr:spPr>
        <a:xfrm>
          <a:off x="14658975" y="13238480"/>
          <a:ext cx="106362"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611" name="フローチャート: 判断 610">
          <a:extLst>
            <a:ext uri="{FF2B5EF4-FFF2-40B4-BE49-F238E27FC236}">
              <a16:creationId xmlns:a16="http://schemas.microsoft.com/office/drawing/2014/main" id="{4356CE51-B122-4FE0-BFA1-03EDAD8576D9}"/>
            </a:ext>
          </a:extLst>
        </xdr:cNvPr>
        <xdr:cNvSpPr/>
      </xdr:nvSpPr>
      <xdr:spPr>
        <a:xfrm>
          <a:off x="13822362" y="13258482"/>
          <a:ext cx="101600"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97789</xdr:rowOff>
    </xdr:from>
    <xdr:to>
      <xdr:col>72</xdr:col>
      <xdr:colOff>38100</xdr:colOff>
      <xdr:row>82</xdr:row>
      <xdr:rowOff>27939</xdr:rowOff>
    </xdr:to>
    <xdr:sp macro="" textlink="">
      <xdr:nvSpPr>
        <xdr:cNvPr id="612" name="フローチャート: 判断 611">
          <a:extLst>
            <a:ext uri="{FF2B5EF4-FFF2-40B4-BE49-F238E27FC236}">
              <a16:creationId xmlns:a16="http://schemas.microsoft.com/office/drawing/2014/main" id="{26694905-4BBB-4F0B-800B-40E684D55B73}"/>
            </a:ext>
          </a:extLst>
        </xdr:cNvPr>
        <xdr:cNvSpPr/>
      </xdr:nvSpPr>
      <xdr:spPr>
        <a:xfrm>
          <a:off x="12980987" y="13218476"/>
          <a:ext cx="87313" cy="873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613" name="フローチャート: 判断 612">
          <a:extLst>
            <a:ext uri="{FF2B5EF4-FFF2-40B4-BE49-F238E27FC236}">
              <a16:creationId xmlns:a16="http://schemas.microsoft.com/office/drawing/2014/main" id="{9F47C7BE-464E-42F2-A19C-4F3E521B1AFB}"/>
            </a:ext>
          </a:extLst>
        </xdr:cNvPr>
        <xdr:cNvSpPr/>
      </xdr:nvSpPr>
      <xdr:spPr>
        <a:xfrm>
          <a:off x="12125325" y="13228955"/>
          <a:ext cx="106362"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B26F07A5-6242-4097-869D-02F83FB5B1FD}"/>
            </a:ext>
          </a:extLst>
        </xdr:cNvPr>
        <xdr:cNvSpPr txBox="1"/>
      </xdr:nvSpPr>
      <xdr:spPr>
        <a:xfrm>
          <a:off x="15333662"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0C19324F-715A-4D90-8F55-696B89DE364B}"/>
            </a:ext>
          </a:extLst>
        </xdr:cNvPr>
        <xdr:cNvSpPr txBox="1"/>
      </xdr:nvSpPr>
      <xdr:spPr>
        <a:xfrm>
          <a:off x="14533562"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1184A788-E108-48D5-BCA2-CA9C73D0E848}"/>
            </a:ext>
          </a:extLst>
        </xdr:cNvPr>
        <xdr:cNvSpPr txBox="1"/>
      </xdr:nvSpPr>
      <xdr:spPr>
        <a:xfrm>
          <a:off x="13687425"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279B4677-799C-409B-B68D-2CB3F0AB8D9F}"/>
            </a:ext>
          </a:extLst>
        </xdr:cNvPr>
        <xdr:cNvSpPr txBox="1"/>
      </xdr:nvSpPr>
      <xdr:spPr>
        <a:xfrm>
          <a:off x="12850812"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54328EB7-AC34-4712-992E-C1905746CDDD}"/>
            </a:ext>
          </a:extLst>
        </xdr:cNvPr>
        <xdr:cNvSpPr txBox="1"/>
      </xdr:nvSpPr>
      <xdr:spPr>
        <a:xfrm>
          <a:off x="11999912"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44450</xdr:rowOff>
    </xdr:from>
    <xdr:to>
      <xdr:col>81</xdr:col>
      <xdr:colOff>101600</xdr:colOff>
      <xdr:row>83</xdr:row>
      <xdr:rowOff>146050</xdr:rowOff>
    </xdr:to>
    <xdr:sp macro="" textlink="">
      <xdr:nvSpPr>
        <xdr:cNvPr id="619" name="楕円 618">
          <a:extLst>
            <a:ext uri="{FF2B5EF4-FFF2-40B4-BE49-F238E27FC236}">
              <a16:creationId xmlns:a16="http://schemas.microsoft.com/office/drawing/2014/main" id="{CF196E54-118B-4CE7-B8D6-D63860A91264}"/>
            </a:ext>
          </a:extLst>
        </xdr:cNvPr>
        <xdr:cNvSpPr/>
      </xdr:nvSpPr>
      <xdr:spPr>
        <a:xfrm>
          <a:off x="14658975" y="13488987"/>
          <a:ext cx="10636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48261</xdr:rowOff>
    </xdr:from>
    <xdr:to>
      <xdr:col>76</xdr:col>
      <xdr:colOff>165100</xdr:colOff>
      <xdr:row>83</xdr:row>
      <xdr:rowOff>149861</xdr:rowOff>
    </xdr:to>
    <xdr:sp macro="" textlink="">
      <xdr:nvSpPr>
        <xdr:cNvPr id="620" name="楕円 619">
          <a:extLst>
            <a:ext uri="{FF2B5EF4-FFF2-40B4-BE49-F238E27FC236}">
              <a16:creationId xmlns:a16="http://schemas.microsoft.com/office/drawing/2014/main" id="{B187B6C6-422C-4ADF-9E56-62AD93B69B49}"/>
            </a:ext>
          </a:extLst>
        </xdr:cNvPr>
        <xdr:cNvSpPr/>
      </xdr:nvSpPr>
      <xdr:spPr>
        <a:xfrm>
          <a:off x="13822362" y="13488036"/>
          <a:ext cx="101600"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95250</xdr:rowOff>
    </xdr:from>
    <xdr:to>
      <xdr:col>81</xdr:col>
      <xdr:colOff>50800</xdr:colOff>
      <xdr:row>83</xdr:row>
      <xdr:rowOff>99061</xdr:rowOff>
    </xdr:to>
    <xdr:cxnSp macro="">
      <xdr:nvCxnSpPr>
        <xdr:cNvPr id="621" name="直線コネクタ 620">
          <a:extLst>
            <a:ext uri="{FF2B5EF4-FFF2-40B4-BE49-F238E27FC236}">
              <a16:creationId xmlns:a16="http://schemas.microsoft.com/office/drawing/2014/main" id="{7772E8E8-370D-48C1-9798-6CCF748EBD63}"/>
            </a:ext>
          </a:extLst>
        </xdr:cNvPr>
        <xdr:cNvCxnSpPr/>
      </xdr:nvCxnSpPr>
      <xdr:spPr>
        <a:xfrm flipV="1">
          <a:off x="13868400" y="13535025"/>
          <a:ext cx="846137"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141605</xdr:rowOff>
    </xdr:from>
    <xdr:to>
      <xdr:col>72</xdr:col>
      <xdr:colOff>38100</xdr:colOff>
      <xdr:row>83</xdr:row>
      <xdr:rowOff>71755</xdr:rowOff>
    </xdr:to>
    <xdr:sp macro="" textlink="">
      <xdr:nvSpPr>
        <xdr:cNvPr id="622" name="楕円 621">
          <a:extLst>
            <a:ext uri="{FF2B5EF4-FFF2-40B4-BE49-F238E27FC236}">
              <a16:creationId xmlns:a16="http://schemas.microsoft.com/office/drawing/2014/main" id="{94E0BA04-5070-4862-86A7-F9B2B8B9CD3A}"/>
            </a:ext>
          </a:extLst>
        </xdr:cNvPr>
        <xdr:cNvSpPr/>
      </xdr:nvSpPr>
      <xdr:spPr>
        <a:xfrm>
          <a:off x="12980987" y="13419455"/>
          <a:ext cx="87313"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20955</xdr:rowOff>
    </xdr:from>
    <xdr:to>
      <xdr:col>76</xdr:col>
      <xdr:colOff>114300</xdr:colOff>
      <xdr:row>83</xdr:row>
      <xdr:rowOff>99061</xdr:rowOff>
    </xdr:to>
    <xdr:cxnSp macro="">
      <xdr:nvCxnSpPr>
        <xdr:cNvPr id="623" name="直線コネクタ 622">
          <a:extLst>
            <a:ext uri="{FF2B5EF4-FFF2-40B4-BE49-F238E27FC236}">
              <a16:creationId xmlns:a16="http://schemas.microsoft.com/office/drawing/2014/main" id="{E48950EA-C31A-4F65-B515-676254EFE18A}"/>
            </a:ext>
          </a:extLst>
        </xdr:cNvPr>
        <xdr:cNvCxnSpPr/>
      </xdr:nvCxnSpPr>
      <xdr:spPr>
        <a:xfrm>
          <a:off x="13031787" y="13460730"/>
          <a:ext cx="836613" cy="82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93980</xdr:rowOff>
    </xdr:from>
    <xdr:to>
      <xdr:col>67</xdr:col>
      <xdr:colOff>101600</xdr:colOff>
      <xdr:row>83</xdr:row>
      <xdr:rowOff>24130</xdr:rowOff>
    </xdr:to>
    <xdr:sp macro="" textlink="">
      <xdr:nvSpPr>
        <xdr:cNvPr id="624" name="楕円 623">
          <a:extLst>
            <a:ext uri="{FF2B5EF4-FFF2-40B4-BE49-F238E27FC236}">
              <a16:creationId xmlns:a16="http://schemas.microsoft.com/office/drawing/2014/main" id="{C0365E7D-EA70-49E5-95E8-F7C6DB5739C6}"/>
            </a:ext>
          </a:extLst>
        </xdr:cNvPr>
        <xdr:cNvSpPr/>
      </xdr:nvSpPr>
      <xdr:spPr>
        <a:xfrm>
          <a:off x="12125325" y="13371830"/>
          <a:ext cx="106362"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144780</xdr:rowOff>
    </xdr:from>
    <xdr:to>
      <xdr:col>71</xdr:col>
      <xdr:colOff>177800</xdr:colOff>
      <xdr:row>83</xdr:row>
      <xdr:rowOff>20955</xdr:rowOff>
    </xdr:to>
    <xdr:cxnSp macro="">
      <xdr:nvCxnSpPr>
        <xdr:cNvPr id="625" name="直線コネクタ 624">
          <a:extLst>
            <a:ext uri="{FF2B5EF4-FFF2-40B4-BE49-F238E27FC236}">
              <a16:creationId xmlns:a16="http://schemas.microsoft.com/office/drawing/2014/main" id="{9971AC67-7A3C-468F-AB83-5BA7B16A1A51}"/>
            </a:ext>
          </a:extLst>
        </xdr:cNvPr>
        <xdr:cNvCxnSpPr/>
      </xdr:nvCxnSpPr>
      <xdr:spPr>
        <a:xfrm>
          <a:off x="12180887" y="13422630"/>
          <a:ext cx="8509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626" name="n_1aveValue【消防施設】&#10;有形固定資産減価償却率">
          <a:extLst>
            <a:ext uri="{FF2B5EF4-FFF2-40B4-BE49-F238E27FC236}">
              <a16:creationId xmlns:a16="http://schemas.microsoft.com/office/drawing/2014/main" id="{E6B92D8A-CDEB-49A0-BE63-5B163E406C10}"/>
            </a:ext>
          </a:extLst>
        </xdr:cNvPr>
        <xdr:cNvSpPr txBox="1"/>
      </xdr:nvSpPr>
      <xdr:spPr>
        <a:xfrm>
          <a:off x="14508806" y="13027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84472</xdr:rowOff>
    </xdr:from>
    <xdr:ext cx="405111" cy="259045"/>
    <xdr:sp macro="" textlink="">
      <xdr:nvSpPr>
        <xdr:cNvPr id="627" name="n_2aveValue【消防施設】&#10;有形固定資産減価償却率">
          <a:extLst>
            <a:ext uri="{FF2B5EF4-FFF2-40B4-BE49-F238E27FC236}">
              <a16:creationId xmlns:a16="http://schemas.microsoft.com/office/drawing/2014/main" id="{AA4F106A-2831-4B08-A5DF-A61D513412FA}"/>
            </a:ext>
          </a:extLst>
        </xdr:cNvPr>
        <xdr:cNvSpPr txBox="1"/>
      </xdr:nvSpPr>
      <xdr:spPr>
        <a:xfrm>
          <a:off x="13680131" y="1303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44466</xdr:rowOff>
    </xdr:from>
    <xdr:ext cx="405111" cy="259045"/>
    <xdr:sp macro="" textlink="">
      <xdr:nvSpPr>
        <xdr:cNvPr id="628" name="n_3aveValue【消防施設】&#10;有形固定資産減価償却率">
          <a:extLst>
            <a:ext uri="{FF2B5EF4-FFF2-40B4-BE49-F238E27FC236}">
              <a16:creationId xmlns:a16="http://schemas.microsoft.com/office/drawing/2014/main" id="{C8B3BF7D-8B24-4E9C-8818-3E62F002295C}"/>
            </a:ext>
          </a:extLst>
        </xdr:cNvPr>
        <xdr:cNvSpPr txBox="1"/>
      </xdr:nvSpPr>
      <xdr:spPr>
        <a:xfrm>
          <a:off x="12838756" y="13003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629" name="n_4aveValue【消防施設】&#10;有形固定資産減価償却率">
          <a:extLst>
            <a:ext uri="{FF2B5EF4-FFF2-40B4-BE49-F238E27FC236}">
              <a16:creationId xmlns:a16="http://schemas.microsoft.com/office/drawing/2014/main" id="{92B54FA8-F14C-4A97-87EB-71B5649C3533}"/>
            </a:ext>
          </a:extLst>
        </xdr:cNvPr>
        <xdr:cNvSpPr txBox="1"/>
      </xdr:nvSpPr>
      <xdr:spPr>
        <a:xfrm>
          <a:off x="11983094" y="13018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137177</xdr:rowOff>
    </xdr:from>
    <xdr:ext cx="405111" cy="259045"/>
    <xdr:sp macro="" textlink="">
      <xdr:nvSpPr>
        <xdr:cNvPr id="630" name="n_1mainValue【消防施設】&#10;有形固定資産減価償却率">
          <a:extLst>
            <a:ext uri="{FF2B5EF4-FFF2-40B4-BE49-F238E27FC236}">
              <a16:creationId xmlns:a16="http://schemas.microsoft.com/office/drawing/2014/main" id="{F9D1F1EB-559B-40C7-A686-7B1765A9335D}"/>
            </a:ext>
          </a:extLst>
        </xdr:cNvPr>
        <xdr:cNvSpPr txBox="1"/>
      </xdr:nvSpPr>
      <xdr:spPr>
        <a:xfrm>
          <a:off x="14508806" y="13581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140988</xdr:rowOff>
    </xdr:from>
    <xdr:ext cx="405111" cy="259045"/>
    <xdr:sp macro="" textlink="">
      <xdr:nvSpPr>
        <xdr:cNvPr id="631" name="n_2mainValue【消防施設】&#10;有形固定資産減価償却率">
          <a:extLst>
            <a:ext uri="{FF2B5EF4-FFF2-40B4-BE49-F238E27FC236}">
              <a16:creationId xmlns:a16="http://schemas.microsoft.com/office/drawing/2014/main" id="{396A3809-54BB-4D9D-894F-35AD1517A351}"/>
            </a:ext>
          </a:extLst>
        </xdr:cNvPr>
        <xdr:cNvSpPr txBox="1"/>
      </xdr:nvSpPr>
      <xdr:spPr>
        <a:xfrm>
          <a:off x="13680131" y="1358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62882</xdr:rowOff>
    </xdr:from>
    <xdr:ext cx="405111" cy="259045"/>
    <xdr:sp macro="" textlink="">
      <xdr:nvSpPr>
        <xdr:cNvPr id="632" name="n_3mainValue【消防施設】&#10;有形固定資産減価償却率">
          <a:extLst>
            <a:ext uri="{FF2B5EF4-FFF2-40B4-BE49-F238E27FC236}">
              <a16:creationId xmlns:a16="http://schemas.microsoft.com/office/drawing/2014/main" id="{544082E1-8263-435D-B85C-BDC61503196C}"/>
            </a:ext>
          </a:extLst>
        </xdr:cNvPr>
        <xdr:cNvSpPr txBox="1"/>
      </xdr:nvSpPr>
      <xdr:spPr>
        <a:xfrm>
          <a:off x="12838756" y="13507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15257</xdr:rowOff>
    </xdr:from>
    <xdr:ext cx="405111" cy="259045"/>
    <xdr:sp macro="" textlink="">
      <xdr:nvSpPr>
        <xdr:cNvPr id="633" name="n_4mainValue【消防施設】&#10;有形固定資産減価償却率">
          <a:extLst>
            <a:ext uri="{FF2B5EF4-FFF2-40B4-BE49-F238E27FC236}">
              <a16:creationId xmlns:a16="http://schemas.microsoft.com/office/drawing/2014/main" id="{3C3F4281-ACA4-4202-93CF-435B9A81D47E}"/>
            </a:ext>
          </a:extLst>
        </xdr:cNvPr>
        <xdr:cNvSpPr txBox="1"/>
      </xdr:nvSpPr>
      <xdr:spPr>
        <a:xfrm>
          <a:off x="11983094" y="1345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F6FEAAFC-D2D0-4EAF-A3EB-9CD844E09896}"/>
            </a:ext>
          </a:extLst>
        </xdr:cNvPr>
        <xdr:cNvSpPr/>
      </xdr:nvSpPr>
      <xdr:spPr>
        <a:xfrm>
          <a:off x="17373600" y="11163300"/>
          <a:ext cx="4495800" cy="60166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44A0163A-00FD-4619-8A0E-19B8EBFFFC8C}"/>
            </a:ext>
          </a:extLst>
        </xdr:cNvPr>
        <xdr:cNvSpPr/>
      </xdr:nvSpPr>
      <xdr:spPr>
        <a:xfrm>
          <a:off x="17505362" y="1179036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2FE982E5-EE0B-45F9-9399-6848DCE992C9}"/>
            </a:ext>
          </a:extLst>
        </xdr:cNvPr>
        <xdr:cNvSpPr/>
      </xdr:nvSpPr>
      <xdr:spPr>
        <a:xfrm>
          <a:off x="17505362" y="119840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A7F5F52B-D9E9-4064-AD00-B4228E2CFF08}"/>
            </a:ext>
          </a:extLst>
        </xdr:cNvPr>
        <xdr:cNvSpPr/>
      </xdr:nvSpPr>
      <xdr:spPr>
        <a:xfrm>
          <a:off x="18459450" y="1179036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DDF10701-A405-4077-97FE-313AB8D3D942}"/>
            </a:ext>
          </a:extLst>
        </xdr:cNvPr>
        <xdr:cNvSpPr/>
      </xdr:nvSpPr>
      <xdr:spPr>
        <a:xfrm>
          <a:off x="18459450" y="119840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4CF384BD-95A1-4AAF-8A96-F9CE549FAB4E}"/>
            </a:ext>
          </a:extLst>
        </xdr:cNvPr>
        <xdr:cNvSpPr/>
      </xdr:nvSpPr>
      <xdr:spPr>
        <a:xfrm>
          <a:off x="19545300" y="11790362"/>
          <a:ext cx="1447800" cy="23018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68013325-5AE5-451F-8114-D67BDE582387}"/>
            </a:ext>
          </a:extLst>
        </xdr:cNvPr>
        <xdr:cNvSpPr/>
      </xdr:nvSpPr>
      <xdr:spPr>
        <a:xfrm>
          <a:off x="19545300" y="11984037"/>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C0AAF958-E778-41F3-A5FB-7A1C1990EE98}"/>
            </a:ext>
          </a:extLst>
        </xdr:cNvPr>
        <xdr:cNvSpPr/>
      </xdr:nvSpPr>
      <xdr:spPr>
        <a:xfrm>
          <a:off x="17373600" y="12239625"/>
          <a:ext cx="44958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42" name="テキスト ボックス 641">
          <a:extLst>
            <a:ext uri="{FF2B5EF4-FFF2-40B4-BE49-F238E27FC236}">
              <a16:creationId xmlns:a16="http://schemas.microsoft.com/office/drawing/2014/main" id="{A0F0821B-45D8-4DCB-8C58-DC6CB86810C8}"/>
            </a:ext>
          </a:extLst>
        </xdr:cNvPr>
        <xdr:cNvSpPr txBox="1"/>
      </xdr:nvSpPr>
      <xdr:spPr>
        <a:xfrm>
          <a:off x="17345025" y="12058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43" name="直線コネクタ 642">
          <a:extLst>
            <a:ext uri="{FF2B5EF4-FFF2-40B4-BE49-F238E27FC236}">
              <a16:creationId xmlns:a16="http://schemas.microsoft.com/office/drawing/2014/main" id="{F7543403-B99C-464E-9865-64F258B145E5}"/>
            </a:ext>
          </a:extLst>
        </xdr:cNvPr>
        <xdr:cNvCxnSpPr/>
      </xdr:nvCxnSpPr>
      <xdr:spPr>
        <a:xfrm>
          <a:off x="17373600" y="144018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44" name="直線コネクタ 643">
          <a:extLst>
            <a:ext uri="{FF2B5EF4-FFF2-40B4-BE49-F238E27FC236}">
              <a16:creationId xmlns:a16="http://schemas.microsoft.com/office/drawing/2014/main" id="{76DAB706-109C-4B4A-8ABB-EDB87066610F}"/>
            </a:ext>
          </a:extLst>
        </xdr:cNvPr>
        <xdr:cNvCxnSpPr/>
      </xdr:nvCxnSpPr>
      <xdr:spPr>
        <a:xfrm>
          <a:off x="17373600" y="140398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45" name="テキスト ボックス 644">
          <a:extLst>
            <a:ext uri="{FF2B5EF4-FFF2-40B4-BE49-F238E27FC236}">
              <a16:creationId xmlns:a16="http://schemas.microsoft.com/office/drawing/2014/main" id="{6FA560E4-759E-410A-AAFE-CA78376BE701}"/>
            </a:ext>
          </a:extLst>
        </xdr:cNvPr>
        <xdr:cNvSpPr txBox="1"/>
      </xdr:nvSpPr>
      <xdr:spPr>
        <a:xfrm>
          <a:off x="16934996" y="13907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46" name="直線コネクタ 645">
          <a:extLst>
            <a:ext uri="{FF2B5EF4-FFF2-40B4-BE49-F238E27FC236}">
              <a16:creationId xmlns:a16="http://schemas.microsoft.com/office/drawing/2014/main" id="{3C5545CD-5B44-4133-B4D1-8567FE48460A}"/>
            </a:ext>
          </a:extLst>
        </xdr:cNvPr>
        <xdr:cNvCxnSpPr/>
      </xdr:nvCxnSpPr>
      <xdr:spPr>
        <a:xfrm>
          <a:off x="17373600" y="136779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47" name="テキスト ボックス 646">
          <a:extLst>
            <a:ext uri="{FF2B5EF4-FFF2-40B4-BE49-F238E27FC236}">
              <a16:creationId xmlns:a16="http://schemas.microsoft.com/office/drawing/2014/main" id="{83E4E6C2-FCD2-4D69-9931-8F24754418F4}"/>
            </a:ext>
          </a:extLst>
        </xdr:cNvPr>
        <xdr:cNvSpPr txBox="1"/>
      </xdr:nvSpPr>
      <xdr:spPr>
        <a:xfrm>
          <a:off x="16934996" y="135452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48" name="直線コネクタ 647">
          <a:extLst>
            <a:ext uri="{FF2B5EF4-FFF2-40B4-BE49-F238E27FC236}">
              <a16:creationId xmlns:a16="http://schemas.microsoft.com/office/drawing/2014/main" id="{900B9313-FAD0-45B6-A28C-EC814ED88051}"/>
            </a:ext>
          </a:extLst>
        </xdr:cNvPr>
        <xdr:cNvCxnSpPr/>
      </xdr:nvCxnSpPr>
      <xdr:spPr>
        <a:xfrm>
          <a:off x="17373600" y="1331595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49" name="テキスト ボックス 648">
          <a:extLst>
            <a:ext uri="{FF2B5EF4-FFF2-40B4-BE49-F238E27FC236}">
              <a16:creationId xmlns:a16="http://schemas.microsoft.com/office/drawing/2014/main" id="{22DCAB9F-6621-48CD-9B05-F8532B7DF7CC}"/>
            </a:ext>
          </a:extLst>
        </xdr:cNvPr>
        <xdr:cNvSpPr txBox="1"/>
      </xdr:nvSpPr>
      <xdr:spPr>
        <a:xfrm>
          <a:off x="16934996" y="13183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50" name="直線コネクタ 649">
          <a:extLst>
            <a:ext uri="{FF2B5EF4-FFF2-40B4-BE49-F238E27FC236}">
              <a16:creationId xmlns:a16="http://schemas.microsoft.com/office/drawing/2014/main" id="{C6544134-D3F6-497F-B003-CB1097CFB677}"/>
            </a:ext>
          </a:extLst>
        </xdr:cNvPr>
        <xdr:cNvCxnSpPr/>
      </xdr:nvCxnSpPr>
      <xdr:spPr>
        <a:xfrm>
          <a:off x="17373600" y="1295400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51" name="テキスト ボックス 650">
          <a:extLst>
            <a:ext uri="{FF2B5EF4-FFF2-40B4-BE49-F238E27FC236}">
              <a16:creationId xmlns:a16="http://schemas.microsoft.com/office/drawing/2014/main" id="{01979CF2-4AAB-442F-A498-C740A82EA8D5}"/>
            </a:ext>
          </a:extLst>
        </xdr:cNvPr>
        <xdr:cNvSpPr txBox="1"/>
      </xdr:nvSpPr>
      <xdr:spPr>
        <a:xfrm>
          <a:off x="16934996" y="12821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52" name="直線コネクタ 651">
          <a:extLst>
            <a:ext uri="{FF2B5EF4-FFF2-40B4-BE49-F238E27FC236}">
              <a16:creationId xmlns:a16="http://schemas.microsoft.com/office/drawing/2014/main" id="{45C39175-D8C6-45EF-858D-23B2D0BF08CF}"/>
            </a:ext>
          </a:extLst>
        </xdr:cNvPr>
        <xdr:cNvCxnSpPr/>
      </xdr:nvCxnSpPr>
      <xdr:spPr>
        <a:xfrm>
          <a:off x="17373600" y="126015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53" name="テキスト ボックス 652">
          <a:extLst>
            <a:ext uri="{FF2B5EF4-FFF2-40B4-BE49-F238E27FC236}">
              <a16:creationId xmlns:a16="http://schemas.microsoft.com/office/drawing/2014/main" id="{6A8A66C6-F410-4C33-AFAD-D88C65ADB638}"/>
            </a:ext>
          </a:extLst>
        </xdr:cNvPr>
        <xdr:cNvSpPr txBox="1"/>
      </xdr:nvSpPr>
      <xdr:spPr>
        <a:xfrm>
          <a:off x="16934996" y="12468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54" name="直線コネクタ 653">
          <a:extLst>
            <a:ext uri="{FF2B5EF4-FFF2-40B4-BE49-F238E27FC236}">
              <a16:creationId xmlns:a16="http://schemas.microsoft.com/office/drawing/2014/main" id="{736B96EF-907E-4D7C-B215-8DCF78679094}"/>
            </a:ext>
          </a:extLst>
        </xdr:cNvPr>
        <xdr:cNvCxnSpPr/>
      </xdr:nvCxnSpPr>
      <xdr:spPr>
        <a:xfrm>
          <a:off x="17373600" y="122396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55" name="テキスト ボックス 654">
          <a:extLst>
            <a:ext uri="{FF2B5EF4-FFF2-40B4-BE49-F238E27FC236}">
              <a16:creationId xmlns:a16="http://schemas.microsoft.com/office/drawing/2014/main" id="{8456C111-3B68-42AB-A998-0969477BB8AA}"/>
            </a:ext>
          </a:extLst>
        </xdr:cNvPr>
        <xdr:cNvSpPr txBox="1"/>
      </xdr:nvSpPr>
      <xdr:spPr>
        <a:xfrm>
          <a:off x="16934996" y="12106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56" name="【消防施設】&#10;一人当たり面積グラフ枠">
          <a:extLst>
            <a:ext uri="{FF2B5EF4-FFF2-40B4-BE49-F238E27FC236}">
              <a16:creationId xmlns:a16="http://schemas.microsoft.com/office/drawing/2014/main" id="{0E17C812-E1AC-4F08-981E-F547E841DEC7}"/>
            </a:ext>
          </a:extLst>
        </xdr:cNvPr>
        <xdr:cNvSpPr/>
      </xdr:nvSpPr>
      <xdr:spPr>
        <a:xfrm>
          <a:off x="17373600" y="12239625"/>
          <a:ext cx="44958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657" name="直線コネクタ 656">
          <a:extLst>
            <a:ext uri="{FF2B5EF4-FFF2-40B4-BE49-F238E27FC236}">
              <a16:creationId xmlns:a16="http://schemas.microsoft.com/office/drawing/2014/main" id="{F9F0754D-2F58-4D08-B462-FC9498DD9896}"/>
            </a:ext>
          </a:extLst>
        </xdr:cNvPr>
        <xdr:cNvCxnSpPr/>
      </xdr:nvCxnSpPr>
      <xdr:spPr>
        <a:xfrm flipV="1">
          <a:off x="21060726" y="12628245"/>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658" name="【消防施設】&#10;一人当たり面積最小値テキスト">
          <a:extLst>
            <a:ext uri="{FF2B5EF4-FFF2-40B4-BE49-F238E27FC236}">
              <a16:creationId xmlns:a16="http://schemas.microsoft.com/office/drawing/2014/main" id="{F2F58B87-E379-4196-AB64-7A55F6232598}"/>
            </a:ext>
          </a:extLst>
        </xdr:cNvPr>
        <xdr:cNvSpPr txBox="1"/>
      </xdr:nvSpPr>
      <xdr:spPr>
        <a:xfrm>
          <a:off x="21099462" y="14038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659" name="直線コネクタ 658">
          <a:extLst>
            <a:ext uri="{FF2B5EF4-FFF2-40B4-BE49-F238E27FC236}">
              <a16:creationId xmlns:a16="http://schemas.microsoft.com/office/drawing/2014/main" id="{81A85154-946B-48F0-80FB-9F36171E37D8}"/>
            </a:ext>
          </a:extLst>
        </xdr:cNvPr>
        <xdr:cNvCxnSpPr/>
      </xdr:nvCxnSpPr>
      <xdr:spPr>
        <a:xfrm>
          <a:off x="20981987" y="14030325"/>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660" name="【消防施設】&#10;一人当たり面積最大値テキスト">
          <a:extLst>
            <a:ext uri="{FF2B5EF4-FFF2-40B4-BE49-F238E27FC236}">
              <a16:creationId xmlns:a16="http://schemas.microsoft.com/office/drawing/2014/main" id="{542CDE51-A81E-4D78-9627-395697C59CFC}"/>
            </a:ext>
          </a:extLst>
        </xdr:cNvPr>
        <xdr:cNvSpPr txBox="1"/>
      </xdr:nvSpPr>
      <xdr:spPr>
        <a:xfrm>
          <a:off x="21099462" y="12422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661" name="直線コネクタ 660">
          <a:extLst>
            <a:ext uri="{FF2B5EF4-FFF2-40B4-BE49-F238E27FC236}">
              <a16:creationId xmlns:a16="http://schemas.microsoft.com/office/drawing/2014/main" id="{5A3335DB-24E2-40A5-8309-64F853D3D2E4}"/>
            </a:ext>
          </a:extLst>
        </xdr:cNvPr>
        <xdr:cNvCxnSpPr/>
      </xdr:nvCxnSpPr>
      <xdr:spPr>
        <a:xfrm>
          <a:off x="20981987" y="12628245"/>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26688</xdr:rowOff>
    </xdr:from>
    <xdr:ext cx="469744" cy="259045"/>
    <xdr:sp macro="" textlink="">
      <xdr:nvSpPr>
        <xdr:cNvPr id="662" name="【消防施設】&#10;一人当たり面積平均値テキスト">
          <a:extLst>
            <a:ext uri="{FF2B5EF4-FFF2-40B4-BE49-F238E27FC236}">
              <a16:creationId xmlns:a16="http://schemas.microsoft.com/office/drawing/2014/main" id="{597BC746-D99B-49D7-8A23-A86FCDB9BAE1}"/>
            </a:ext>
          </a:extLst>
        </xdr:cNvPr>
        <xdr:cNvSpPr txBox="1"/>
      </xdr:nvSpPr>
      <xdr:spPr>
        <a:xfrm>
          <a:off x="21099462" y="13790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663" name="フローチャート: 判断 662">
          <a:extLst>
            <a:ext uri="{FF2B5EF4-FFF2-40B4-BE49-F238E27FC236}">
              <a16:creationId xmlns:a16="http://schemas.microsoft.com/office/drawing/2014/main" id="{4D014452-AF6C-4207-B273-53B2B8CEE24D}"/>
            </a:ext>
          </a:extLst>
        </xdr:cNvPr>
        <xdr:cNvSpPr/>
      </xdr:nvSpPr>
      <xdr:spPr>
        <a:xfrm>
          <a:off x="21010562" y="13811886"/>
          <a:ext cx="96838"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664" name="フローチャート: 判断 663">
          <a:extLst>
            <a:ext uri="{FF2B5EF4-FFF2-40B4-BE49-F238E27FC236}">
              <a16:creationId xmlns:a16="http://schemas.microsoft.com/office/drawing/2014/main" id="{81045CD5-BF44-4FDA-A562-AF0931C47EC3}"/>
            </a:ext>
          </a:extLst>
        </xdr:cNvPr>
        <xdr:cNvSpPr/>
      </xdr:nvSpPr>
      <xdr:spPr>
        <a:xfrm>
          <a:off x="20219987" y="13809980"/>
          <a:ext cx="87313"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665" name="フローチャート: 判断 664">
          <a:extLst>
            <a:ext uri="{FF2B5EF4-FFF2-40B4-BE49-F238E27FC236}">
              <a16:creationId xmlns:a16="http://schemas.microsoft.com/office/drawing/2014/main" id="{1E56F965-83A4-4B58-9A42-C4B1ED7E8ED0}"/>
            </a:ext>
          </a:extLst>
        </xdr:cNvPr>
        <xdr:cNvSpPr/>
      </xdr:nvSpPr>
      <xdr:spPr>
        <a:xfrm>
          <a:off x="19364325" y="13818551"/>
          <a:ext cx="106362"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666" name="フローチャート: 判断 665">
          <a:extLst>
            <a:ext uri="{FF2B5EF4-FFF2-40B4-BE49-F238E27FC236}">
              <a16:creationId xmlns:a16="http://schemas.microsoft.com/office/drawing/2014/main" id="{5DE63A6C-41D8-49C0-9B10-D3A7607E6678}"/>
            </a:ext>
          </a:extLst>
        </xdr:cNvPr>
        <xdr:cNvSpPr/>
      </xdr:nvSpPr>
      <xdr:spPr>
        <a:xfrm>
          <a:off x="18527712" y="1382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667" name="フローチャート: 判断 666">
          <a:extLst>
            <a:ext uri="{FF2B5EF4-FFF2-40B4-BE49-F238E27FC236}">
              <a16:creationId xmlns:a16="http://schemas.microsoft.com/office/drawing/2014/main" id="{D0973773-0EDF-4509-9163-174ADF41C9F6}"/>
            </a:ext>
          </a:extLst>
        </xdr:cNvPr>
        <xdr:cNvSpPr/>
      </xdr:nvSpPr>
      <xdr:spPr>
        <a:xfrm>
          <a:off x="17686337" y="13790930"/>
          <a:ext cx="87313"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DDD621B8-673D-4D28-86D9-23758CD2345D}"/>
            </a:ext>
          </a:extLst>
        </xdr:cNvPr>
        <xdr:cNvSpPr txBox="1"/>
      </xdr:nvSpPr>
      <xdr:spPr>
        <a:xfrm>
          <a:off x="20880387"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84932C99-7B34-485C-9B6F-5298CB0CE46F}"/>
            </a:ext>
          </a:extLst>
        </xdr:cNvPr>
        <xdr:cNvSpPr txBox="1"/>
      </xdr:nvSpPr>
      <xdr:spPr>
        <a:xfrm>
          <a:off x="20089812"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0D6E21CD-EE1F-44A4-A09B-8A72BC914A44}"/>
            </a:ext>
          </a:extLst>
        </xdr:cNvPr>
        <xdr:cNvSpPr txBox="1"/>
      </xdr:nvSpPr>
      <xdr:spPr>
        <a:xfrm>
          <a:off x="19238912"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4677AF65-160A-4C83-9ADF-3D88593BA72F}"/>
            </a:ext>
          </a:extLst>
        </xdr:cNvPr>
        <xdr:cNvSpPr txBox="1"/>
      </xdr:nvSpPr>
      <xdr:spPr>
        <a:xfrm>
          <a:off x="18392775"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72" name="テキスト ボックス 671">
          <a:extLst>
            <a:ext uri="{FF2B5EF4-FFF2-40B4-BE49-F238E27FC236}">
              <a16:creationId xmlns:a16="http://schemas.microsoft.com/office/drawing/2014/main" id="{4C345345-3FD5-4E89-AA86-F51A6FC228ED}"/>
            </a:ext>
          </a:extLst>
        </xdr:cNvPr>
        <xdr:cNvSpPr txBox="1"/>
      </xdr:nvSpPr>
      <xdr:spPr>
        <a:xfrm>
          <a:off x="17556162" y="14404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73025</xdr:rowOff>
    </xdr:from>
    <xdr:to>
      <xdr:col>112</xdr:col>
      <xdr:colOff>38100</xdr:colOff>
      <xdr:row>86</xdr:row>
      <xdr:rowOff>3175</xdr:rowOff>
    </xdr:to>
    <xdr:sp macro="" textlink="">
      <xdr:nvSpPr>
        <xdr:cNvPr id="673" name="楕円 672">
          <a:extLst>
            <a:ext uri="{FF2B5EF4-FFF2-40B4-BE49-F238E27FC236}">
              <a16:creationId xmlns:a16="http://schemas.microsoft.com/office/drawing/2014/main" id="{4469529A-296B-46A8-8035-C27FD8E092A7}"/>
            </a:ext>
          </a:extLst>
        </xdr:cNvPr>
        <xdr:cNvSpPr/>
      </xdr:nvSpPr>
      <xdr:spPr>
        <a:xfrm>
          <a:off x="20219987" y="13841412"/>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73025</xdr:rowOff>
    </xdr:from>
    <xdr:to>
      <xdr:col>107</xdr:col>
      <xdr:colOff>101600</xdr:colOff>
      <xdr:row>86</xdr:row>
      <xdr:rowOff>3175</xdr:rowOff>
    </xdr:to>
    <xdr:sp macro="" textlink="">
      <xdr:nvSpPr>
        <xdr:cNvPr id="674" name="楕円 673">
          <a:extLst>
            <a:ext uri="{FF2B5EF4-FFF2-40B4-BE49-F238E27FC236}">
              <a16:creationId xmlns:a16="http://schemas.microsoft.com/office/drawing/2014/main" id="{062B55F3-17EF-424D-8B9F-73CBDF2F4ABA}"/>
            </a:ext>
          </a:extLst>
        </xdr:cNvPr>
        <xdr:cNvSpPr/>
      </xdr:nvSpPr>
      <xdr:spPr>
        <a:xfrm>
          <a:off x="19364325" y="13841412"/>
          <a:ext cx="10636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123825</xdr:rowOff>
    </xdr:from>
    <xdr:to>
      <xdr:col>111</xdr:col>
      <xdr:colOff>177800</xdr:colOff>
      <xdr:row>85</xdr:row>
      <xdr:rowOff>123825</xdr:rowOff>
    </xdr:to>
    <xdr:cxnSp macro="">
      <xdr:nvCxnSpPr>
        <xdr:cNvPr id="675" name="直線コネクタ 674">
          <a:extLst>
            <a:ext uri="{FF2B5EF4-FFF2-40B4-BE49-F238E27FC236}">
              <a16:creationId xmlns:a16="http://schemas.microsoft.com/office/drawing/2014/main" id="{519DC2B6-7215-4B5B-9747-03C75E20A56B}"/>
            </a:ext>
          </a:extLst>
        </xdr:cNvPr>
        <xdr:cNvCxnSpPr/>
      </xdr:nvCxnSpPr>
      <xdr:spPr>
        <a:xfrm>
          <a:off x="19419887" y="13887450"/>
          <a:ext cx="850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74930</xdr:rowOff>
    </xdr:from>
    <xdr:to>
      <xdr:col>102</xdr:col>
      <xdr:colOff>165100</xdr:colOff>
      <xdr:row>86</xdr:row>
      <xdr:rowOff>5080</xdr:rowOff>
    </xdr:to>
    <xdr:sp macro="" textlink="">
      <xdr:nvSpPr>
        <xdr:cNvPr id="676" name="楕円 675">
          <a:extLst>
            <a:ext uri="{FF2B5EF4-FFF2-40B4-BE49-F238E27FC236}">
              <a16:creationId xmlns:a16="http://schemas.microsoft.com/office/drawing/2014/main" id="{93349688-4049-4595-951A-08C882277089}"/>
            </a:ext>
          </a:extLst>
        </xdr:cNvPr>
        <xdr:cNvSpPr/>
      </xdr:nvSpPr>
      <xdr:spPr>
        <a:xfrm>
          <a:off x="18527712" y="13838555"/>
          <a:ext cx="101600"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123825</xdr:rowOff>
    </xdr:from>
    <xdr:to>
      <xdr:col>107</xdr:col>
      <xdr:colOff>50800</xdr:colOff>
      <xdr:row>85</xdr:row>
      <xdr:rowOff>125730</xdr:rowOff>
    </xdr:to>
    <xdr:cxnSp macro="">
      <xdr:nvCxnSpPr>
        <xdr:cNvPr id="677" name="直線コネクタ 676">
          <a:extLst>
            <a:ext uri="{FF2B5EF4-FFF2-40B4-BE49-F238E27FC236}">
              <a16:creationId xmlns:a16="http://schemas.microsoft.com/office/drawing/2014/main" id="{850D7869-D5E5-4B47-B6F7-BDCD3C88E2FA}"/>
            </a:ext>
          </a:extLst>
        </xdr:cNvPr>
        <xdr:cNvCxnSpPr/>
      </xdr:nvCxnSpPr>
      <xdr:spPr>
        <a:xfrm flipV="1">
          <a:off x="18573750" y="13887450"/>
          <a:ext cx="846137"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76836</xdr:rowOff>
    </xdr:from>
    <xdr:to>
      <xdr:col>98</xdr:col>
      <xdr:colOff>38100</xdr:colOff>
      <xdr:row>86</xdr:row>
      <xdr:rowOff>6986</xdr:rowOff>
    </xdr:to>
    <xdr:sp macro="" textlink="">
      <xdr:nvSpPr>
        <xdr:cNvPr id="678" name="楕円 677">
          <a:extLst>
            <a:ext uri="{FF2B5EF4-FFF2-40B4-BE49-F238E27FC236}">
              <a16:creationId xmlns:a16="http://schemas.microsoft.com/office/drawing/2014/main" id="{1FB71706-8EAF-4483-96FE-FBE27FF2A5F8}"/>
            </a:ext>
          </a:extLst>
        </xdr:cNvPr>
        <xdr:cNvSpPr/>
      </xdr:nvSpPr>
      <xdr:spPr>
        <a:xfrm>
          <a:off x="17686337" y="13840461"/>
          <a:ext cx="87313"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125730</xdr:rowOff>
    </xdr:from>
    <xdr:to>
      <xdr:col>102</xdr:col>
      <xdr:colOff>114300</xdr:colOff>
      <xdr:row>85</xdr:row>
      <xdr:rowOff>127636</xdr:rowOff>
    </xdr:to>
    <xdr:cxnSp macro="">
      <xdr:nvCxnSpPr>
        <xdr:cNvPr id="679" name="直線コネクタ 678">
          <a:extLst>
            <a:ext uri="{FF2B5EF4-FFF2-40B4-BE49-F238E27FC236}">
              <a16:creationId xmlns:a16="http://schemas.microsoft.com/office/drawing/2014/main" id="{C9FF691A-2DCD-4284-9996-B57EA477CC31}"/>
            </a:ext>
          </a:extLst>
        </xdr:cNvPr>
        <xdr:cNvCxnSpPr/>
      </xdr:nvCxnSpPr>
      <xdr:spPr>
        <a:xfrm flipV="1">
          <a:off x="17737137" y="13889355"/>
          <a:ext cx="836613"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164482</xdr:rowOff>
    </xdr:from>
    <xdr:ext cx="469744" cy="259045"/>
    <xdr:sp macro="" textlink="">
      <xdr:nvSpPr>
        <xdr:cNvPr id="680" name="n_1aveValue【消防施設】&#10;一人当たり面積">
          <a:extLst>
            <a:ext uri="{FF2B5EF4-FFF2-40B4-BE49-F238E27FC236}">
              <a16:creationId xmlns:a16="http://schemas.microsoft.com/office/drawing/2014/main" id="{D39BA27D-D7F5-480C-96F6-0B78A00D0B57}"/>
            </a:ext>
          </a:extLst>
        </xdr:cNvPr>
        <xdr:cNvSpPr txBox="1"/>
      </xdr:nvSpPr>
      <xdr:spPr>
        <a:xfrm>
          <a:off x="20032739" y="13599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168291</xdr:rowOff>
    </xdr:from>
    <xdr:ext cx="469744" cy="259045"/>
    <xdr:sp macro="" textlink="">
      <xdr:nvSpPr>
        <xdr:cNvPr id="681" name="n_2aveValue【消防施設】&#10;一人当たり面積">
          <a:extLst>
            <a:ext uri="{FF2B5EF4-FFF2-40B4-BE49-F238E27FC236}">
              <a16:creationId xmlns:a16="http://schemas.microsoft.com/office/drawing/2014/main" id="{EBC0252C-AB67-4981-832B-A5193EA76429}"/>
            </a:ext>
          </a:extLst>
        </xdr:cNvPr>
        <xdr:cNvSpPr txBox="1"/>
      </xdr:nvSpPr>
      <xdr:spPr>
        <a:xfrm>
          <a:off x="19194539" y="13603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652</xdr:rowOff>
    </xdr:from>
    <xdr:ext cx="469744" cy="259045"/>
    <xdr:sp macro="" textlink="">
      <xdr:nvSpPr>
        <xdr:cNvPr id="682" name="n_3aveValue【消防施設】&#10;一人当たり面積">
          <a:extLst>
            <a:ext uri="{FF2B5EF4-FFF2-40B4-BE49-F238E27FC236}">
              <a16:creationId xmlns:a16="http://schemas.microsoft.com/office/drawing/2014/main" id="{E85F1864-7BEF-4EF5-BF54-1DD35BB33391}"/>
            </a:ext>
          </a:extLst>
        </xdr:cNvPr>
        <xdr:cNvSpPr txBox="1"/>
      </xdr:nvSpPr>
      <xdr:spPr>
        <a:xfrm>
          <a:off x="18353164" y="13602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683" name="n_4aveValue【消防施設】&#10;一人当たり面積">
          <a:extLst>
            <a:ext uri="{FF2B5EF4-FFF2-40B4-BE49-F238E27FC236}">
              <a16:creationId xmlns:a16="http://schemas.microsoft.com/office/drawing/2014/main" id="{05BE7040-6240-4B7A-A1D9-C71CE25491FD}"/>
            </a:ext>
          </a:extLst>
        </xdr:cNvPr>
        <xdr:cNvSpPr txBox="1"/>
      </xdr:nvSpPr>
      <xdr:spPr>
        <a:xfrm>
          <a:off x="17507027" y="13589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165752</xdr:rowOff>
    </xdr:from>
    <xdr:ext cx="469744" cy="259045"/>
    <xdr:sp macro="" textlink="">
      <xdr:nvSpPr>
        <xdr:cNvPr id="684" name="n_1mainValue【消防施設】&#10;一人当たり面積">
          <a:extLst>
            <a:ext uri="{FF2B5EF4-FFF2-40B4-BE49-F238E27FC236}">
              <a16:creationId xmlns:a16="http://schemas.microsoft.com/office/drawing/2014/main" id="{DF446818-CA75-4B9A-924D-4D3781687A2E}"/>
            </a:ext>
          </a:extLst>
        </xdr:cNvPr>
        <xdr:cNvSpPr txBox="1"/>
      </xdr:nvSpPr>
      <xdr:spPr>
        <a:xfrm>
          <a:off x="20032739" y="1392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165752</xdr:rowOff>
    </xdr:from>
    <xdr:ext cx="469744" cy="259045"/>
    <xdr:sp macro="" textlink="">
      <xdr:nvSpPr>
        <xdr:cNvPr id="685" name="n_2mainValue【消防施設】&#10;一人当たり面積">
          <a:extLst>
            <a:ext uri="{FF2B5EF4-FFF2-40B4-BE49-F238E27FC236}">
              <a16:creationId xmlns:a16="http://schemas.microsoft.com/office/drawing/2014/main" id="{46832DB8-EE50-4C0D-A5DC-A013853B9EEF}"/>
            </a:ext>
          </a:extLst>
        </xdr:cNvPr>
        <xdr:cNvSpPr txBox="1"/>
      </xdr:nvSpPr>
      <xdr:spPr>
        <a:xfrm>
          <a:off x="19194539" y="1392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167657</xdr:rowOff>
    </xdr:from>
    <xdr:ext cx="469744" cy="259045"/>
    <xdr:sp macro="" textlink="">
      <xdr:nvSpPr>
        <xdr:cNvPr id="686" name="n_3mainValue【消防施設】&#10;一人当たり面積">
          <a:extLst>
            <a:ext uri="{FF2B5EF4-FFF2-40B4-BE49-F238E27FC236}">
              <a16:creationId xmlns:a16="http://schemas.microsoft.com/office/drawing/2014/main" id="{A4BB5BE5-9007-4ABF-BB93-3EB42D594F57}"/>
            </a:ext>
          </a:extLst>
        </xdr:cNvPr>
        <xdr:cNvSpPr txBox="1"/>
      </xdr:nvSpPr>
      <xdr:spPr>
        <a:xfrm>
          <a:off x="18353164" y="1392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169563</xdr:rowOff>
    </xdr:from>
    <xdr:ext cx="469744" cy="259045"/>
    <xdr:sp macro="" textlink="">
      <xdr:nvSpPr>
        <xdr:cNvPr id="687" name="n_4mainValue【消防施設】&#10;一人当たり面積">
          <a:extLst>
            <a:ext uri="{FF2B5EF4-FFF2-40B4-BE49-F238E27FC236}">
              <a16:creationId xmlns:a16="http://schemas.microsoft.com/office/drawing/2014/main" id="{401B5437-71BA-463A-8791-0F1F6E582AD5}"/>
            </a:ext>
          </a:extLst>
        </xdr:cNvPr>
        <xdr:cNvSpPr txBox="1"/>
      </xdr:nvSpPr>
      <xdr:spPr>
        <a:xfrm>
          <a:off x="17507027" y="13923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88" name="正方形/長方形 687">
          <a:extLst>
            <a:ext uri="{FF2B5EF4-FFF2-40B4-BE49-F238E27FC236}">
              <a16:creationId xmlns:a16="http://schemas.microsoft.com/office/drawing/2014/main" id="{BE89465D-1EF7-4131-8CBB-B9C93731198D}"/>
            </a:ext>
          </a:extLst>
        </xdr:cNvPr>
        <xdr:cNvSpPr/>
      </xdr:nvSpPr>
      <xdr:spPr>
        <a:xfrm>
          <a:off x="11831637" y="14754225"/>
          <a:ext cx="4486275" cy="61118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89" name="正方形/長方形 688">
          <a:extLst>
            <a:ext uri="{FF2B5EF4-FFF2-40B4-BE49-F238E27FC236}">
              <a16:creationId xmlns:a16="http://schemas.microsoft.com/office/drawing/2014/main" id="{758925C5-434C-4927-8264-BD06E3C94124}"/>
            </a:ext>
          </a:extLst>
        </xdr:cNvPr>
        <xdr:cNvSpPr/>
      </xdr:nvSpPr>
      <xdr:spPr>
        <a:xfrm>
          <a:off x="11944350" y="153812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90" name="正方形/長方形 689">
          <a:extLst>
            <a:ext uri="{FF2B5EF4-FFF2-40B4-BE49-F238E27FC236}">
              <a16:creationId xmlns:a16="http://schemas.microsoft.com/office/drawing/2014/main" id="{65C946BC-A3D1-429E-BBFA-CA81F429AAD4}"/>
            </a:ext>
          </a:extLst>
        </xdr:cNvPr>
        <xdr:cNvSpPr/>
      </xdr:nvSpPr>
      <xdr:spPr>
        <a:xfrm>
          <a:off x="11944350" y="15574962"/>
          <a:ext cx="14478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91" name="正方形/長方形 690">
          <a:extLst>
            <a:ext uri="{FF2B5EF4-FFF2-40B4-BE49-F238E27FC236}">
              <a16:creationId xmlns:a16="http://schemas.microsoft.com/office/drawing/2014/main" id="{44AEB150-A0E2-45D3-A288-72598AFF2E00}"/>
            </a:ext>
          </a:extLst>
        </xdr:cNvPr>
        <xdr:cNvSpPr/>
      </xdr:nvSpPr>
      <xdr:spPr>
        <a:xfrm>
          <a:off x="12917487" y="153812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92" name="正方形/長方形 691">
          <a:extLst>
            <a:ext uri="{FF2B5EF4-FFF2-40B4-BE49-F238E27FC236}">
              <a16:creationId xmlns:a16="http://schemas.microsoft.com/office/drawing/2014/main" id="{C356E866-20E7-4352-AE0B-5CEB4386EEC9}"/>
            </a:ext>
          </a:extLst>
        </xdr:cNvPr>
        <xdr:cNvSpPr/>
      </xdr:nvSpPr>
      <xdr:spPr>
        <a:xfrm>
          <a:off x="12917487" y="15574962"/>
          <a:ext cx="14478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93" name="正方形/長方形 692">
          <a:extLst>
            <a:ext uri="{FF2B5EF4-FFF2-40B4-BE49-F238E27FC236}">
              <a16:creationId xmlns:a16="http://schemas.microsoft.com/office/drawing/2014/main" id="{7031CCC3-9324-4AAB-9E14-7B2FA934BD24}"/>
            </a:ext>
          </a:extLst>
        </xdr:cNvPr>
        <xdr:cNvSpPr/>
      </xdr:nvSpPr>
      <xdr:spPr>
        <a:xfrm>
          <a:off x="14003337" y="153812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94" name="正方形/長方形 693">
          <a:extLst>
            <a:ext uri="{FF2B5EF4-FFF2-40B4-BE49-F238E27FC236}">
              <a16:creationId xmlns:a16="http://schemas.microsoft.com/office/drawing/2014/main" id="{2DF546CB-73B6-449B-B159-D9E7EF9DA8DD}"/>
            </a:ext>
          </a:extLst>
        </xdr:cNvPr>
        <xdr:cNvSpPr/>
      </xdr:nvSpPr>
      <xdr:spPr>
        <a:xfrm>
          <a:off x="14003337" y="15574962"/>
          <a:ext cx="14478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95" name="正方形/長方形 694">
          <a:extLst>
            <a:ext uri="{FF2B5EF4-FFF2-40B4-BE49-F238E27FC236}">
              <a16:creationId xmlns:a16="http://schemas.microsoft.com/office/drawing/2014/main" id="{770F7E15-BACA-4F77-A3F8-89BE707AD542}"/>
            </a:ext>
          </a:extLst>
        </xdr:cNvPr>
        <xdr:cNvSpPr/>
      </xdr:nvSpPr>
      <xdr:spPr>
        <a:xfrm>
          <a:off x="11831637" y="15840075"/>
          <a:ext cx="4486275"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96" name="テキスト ボックス 695">
          <a:extLst>
            <a:ext uri="{FF2B5EF4-FFF2-40B4-BE49-F238E27FC236}">
              <a16:creationId xmlns:a16="http://schemas.microsoft.com/office/drawing/2014/main" id="{C9468D52-2854-454A-BBCB-383F6FB5E04B}"/>
            </a:ext>
          </a:extLst>
        </xdr:cNvPr>
        <xdr:cNvSpPr txBox="1"/>
      </xdr:nvSpPr>
      <xdr:spPr>
        <a:xfrm>
          <a:off x="11793537" y="1565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97" name="直線コネクタ 696">
          <a:extLst>
            <a:ext uri="{FF2B5EF4-FFF2-40B4-BE49-F238E27FC236}">
              <a16:creationId xmlns:a16="http://schemas.microsoft.com/office/drawing/2014/main" id="{519F232F-B0D2-4976-A9D1-7589A2DE5708}"/>
            </a:ext>
          </a:extLst>
        </xdr:cNvPr>
        <xdr:cNvCxnSpPr/>
      </xdr:nvCxnSpPr>
      <xdr:spPr>
        <a:xfrm>
          <a:off x="11831637" y="179927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98" name="テキスト ボックス 697">
          <a:extLst>
            <a:ext uri="{FF2B5EF4-FFF2-40B4-BE49-F238E27FC236}">
              <a16:creationId xmlns:a16="http://schemas.microsoft.com/office/drawing/2014/main" id="{E89629F4-925C-40E5-8982-54DD3F072A2B}"/>
            </a:ext>
          </a:extLst>
        </xdr:cNvPr>
        <xdr:cNvSpPr txBox="1"/>
      </xdr:nvSpPr>
      <xdr:spPr>
        <a:xfrm>
          <a:off x="11393033" y="1786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99" name="直線コネクタ 698">
          <a:extLst>
            <a:ext uri="{FF2B5EF4-FFF2-40B4-BE49-F238E27FC236}">
              <a16:creationId xmlns:a16="http://schemas.microsoft.com/office/drawing/2014/main" id="{4C5A362E-E028-4C6D-B422-8F88A852956A}"/>
            </a:ext>
          </a:extLst>
        </xdr:cNvPr>
        <xdr:cNvCxnSpPr/>
      </xdr:nvCxnSpPr>
      <xdr:spPr>
        <a:xfrm>
          <a:off x="11831637" y="17689966"/>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00" name="テキスト ボックス 699">
          <a:extLst>
            <a:ext uri="{FF2B5EF4-FFF2-40B4-BE49-F238E27FC236}">
              <a16:creationId xmlns:a16="http://schemas.microsoft.com/office/drawing/2014/main" id="{99ACE410-FF89-40EA-B85F-991C6A4EC790}"/>
            </a:ext>
          </a:extLst>
        </xdr:cNvPr>
        <xdr:cNvSpPr txBox="1"/>
      </xdr:nvSpPr>
      <xdr:spPr>
        <a:xfrm>
          <a:off x="11393033" y="175525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01" name="直線コネクタ 700">
          <a:extLst>
            <a:ext uri="{FF2B5EF4-FFF2-40B4-BE49-F238E27FC236}">
              <a16:creationId xmlns:a16="http://schemas.microsoft.com/office/drawing/2014/main" id="{190FA6D3-9F69-4892-92AB-1FF75716C647}"/>
            </a:ext>
          </a:extLst>
        </xdr:cNvPr>
        <xdr:cNvCxnSpPr/>
      </xdr:nvCxnSpPr>
      <xdr:spPr>
        <a:xfrm>
          <a:off x="11831637" y="17382444"/>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02" name="テキスト ボックス 701">
          <a:extLst>
            <a:ext uri="{FF2B5EF4-FFF2-40B4-BE49-F238E27FC236}">
              <a16:creationId xmlns:a16="http://schemas.microsoft.com/office/drawing/2014/main" id="{BCF4A646-A47B-4018-BD93-A5A61472C81E}"/>
            </a:ext>
          </a:extLst>
        </xdr:cNvPr>
        <xdr:cNvSpPr txBox="1"/>
      </xdr:nvSpPr>
      <xdr:spPr>
        <a:xfrm>
          <a:off x="11447628" y="1724974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03" name="直線コネクタ 702">
          <a:extLst>
            <a:ext uri="{FF2B5EF4-FFF2-40B4-BE49-F238E27FC236}">
              <a16:creationId xmlns:a16="http://schemas.microsoft.com/office/drawing/2014/main" id="{5F9180A0-E3D3-4A42-880B-A406468565C4}"/>
            </a:ext>
          </a:extLst>
        </xdr:cNvPr>
        <xdr:cNvCxnSpPr/>
      </xdr:nvCxnSpPr>
      <xdr:spPr>
        <a:xfrm>
          <a:off x="11831637" y="17070161"/>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04" name="テキスト ボックス 703">
          <a:extLst>
            <a:ext uri="{FF2B5EF4-FFF2-40B4-BE49-F238E27FC236}">
              <a16:creationId xmlns:a16="http://schemas.microsoft.com/office/drawing/2014/main" id="{30274A85-06C7-4E2B-9AFD-DAF3A3D70F09}"/>
            </a:ext>
          </a:extLst>
        </xdr:cNvPr>
        <xdr:cNvSpPr txBox="1"/>
      </xdr:nvSpPr>
      <xdr:spPr>
        <a:xfrm>
          <a:off x="11447628" y="169374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05" name="直線コネクタ 704">
          <a:extLst>
            <a:ext uri="{FF2B5EF4-FFF2-40B4-BE49-F238E27FC236}">
              <a16:creationId xmlns:a16="http://schemas.microsoft.com/office/drawing/2014/main" id="{9B436747-3978-41A6-9A27-8965F8DB816A}"/>
            </a:ext>
          </a:extLst>
        </xdr:cNvPr>
        <xdr:cNvCxnSpPr/>
      </xdr:nvCxnSpPr>
      <xdr:spPr>
        <a:xfrm>
          <a:off x="11831637" y="16762639"/>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06" name="テキスト ボックス 705">
          <a:extLst>
            <a:ext uri="{FF2B5EF4-FFF2-40B4-BE49-F238E27FC236}">
              <a16:creationId xmlns:a16="http://schemas.microsoft.com/office/drawing/2014/main" id="{D951DDC9-F1EE-42FC-9D44-127CEC42928C}"/>
            </a:ext>
          </a:extLst>
        </xdr:cNvPr>
        <xdr:cNvSpPr txBox="1"/>
      </xdr:nvSpPr>
      <xdr:spPr>
        <a:xfrm>
          <a:off x="11447628" y="166299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07" name="直線コネクタ 706">
          <a:extLst>
            <a:ext uri="{FF2B5EF4-FFF2-40B4-BE49-F238E27FC236}">
              <a16:creationId xmlns:a16="http://schemas.microsoft.com/office/drawing/2014/main" id="{1E02FBF9-3221-4F47-B397-5B1838FC8522}"/>
            </a:ext>
          </a:extLst>
        </xdr:cNvPr>
        <xdr:cNvCxnSpPr/>
      </xdr:nvCxnSpPr>
      <xdr:spPr>
        <a:xfrm>
          <a:off x="11831637" y="1645988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08" name="テキスト ボックス 707">
          <a:extLst>
            <a:ext uri="{FF2B5EF4-FFF2-40B4-BE49-F238E27FC236}">
              <a16:creationId xmlns:a16="http://schemas.microsoft.com/office/drawing/2014/main" id="{7D5A1C0D-016A-401C-993E-A74520D0B8BD}"/>
            </a:ext>
          </a:extLst>
        </xdr:cNvPr>
        <xdr:cNvSpPr txBox="1"/>
      </xdr:nvSpPr>
      <xdr:spPr>
        <a:xfrm>
          <a:off x="11447628" y="163271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09" name="直線コネクタ 708">
          <a:extLst>
            <a:ext uri="{FF2B5EF4-FFF2-40B4-BE49-F238E27FC236}">
              <a16:creationId xmlns:a16="http://schemas.microsoft.com/office/drawing/2014/main" id="{B9FB7E51-01E6-4FE2-8C8B-884C8B4EE837}"/>
            </a:ext>
          </a:extLst>
        </xdr:cNvPr>
        <xdr:cNvCxnSpPr/>
      </xdr:nvCxnSpPr>
      <xdr:spPr>
        <a:xfrm>
          <a:off x="11831637" y="16152358"/>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10" name="テキスト ボックス 709">
          <a:extLst>
            <a:ext uri="{FF2B5EF4-FFF2-40B4-BE49-F238E27FC236}">
              <a16:creationId xmlns:a16="http://schemas.microsoft.com/office/drawing/2014/main" id="{6312BF30-08E8-4BB5-AFA5-2F36735C112A}"/>
            </a:ext>
          </a:extLst>
        </xdr:cNvPr>
        <xdr:cNvSpPr txBox="1"/>
      </xdr:nvSpPr>
      <xdr:spPr>
        <a:xfrm>
          <a:off x="11506986" y="16019660"/>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11" name="直線コネクタ 710">
          <a:extLst>
            <a:ext uri="{FF2B5EF4-FFF2-40B4-BE49-F238E27FC236}">
              <a16:creationId xmlns:a16="http://schemas.microsoft.com/office/drawing/2014/main" id="{FA34713B-6094-4934-B7D8-65E54D7C1F1C}"/>
            </a:ext>
          </a:extLst>
        </xdr:cNvPr>
        <xdr:cNvCxnSpPr/>
      </xdr:nvCxnSpPr>
      <xdr:spPr>
        <a:xfrm>
          <a:off x="11831637" y="158400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2" name="【庁舎】&#10;有形固定資産減価償却率グラフ枠">
          <a:extLst>
            <a:ext uri="{FF2B5EF4-FFF2-40B4-BE49-F238E27FC236}">
              <a16:creationId xmlns:a16="http://schemas.microsoft.com/office/drawing/2014/main" id="{D82BE862-6467-4047-8B45-59B5F34B79F0}"/>
            </a:ext>
          </a:extLst>
        </xdr:cNvPr>
        <xdr:cNvSpPr/>
      </xdr:nvSpPr>
      <xdr:spPr>
        <a:xfrm>
          <a:off x="11831637" y="15840075"/>
          <a:ext cx="4486275"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713" name="直線コネクタ 712">
          <a:extLst>
            <a:ext uri="{FF2B5EF4-FFF2-40B4-BE49-F238E27FC236}">
              <a16:creationId xmlns:a16="http://schemas.microsoft.com/office/drawing/2014/main" id="{09ACB53A-69B7-4383-A970-900813B244FA}"/>
            </a:ext>
          </a:extLst>
        </xdr:cNvPr>
        <xdr:cNvCxnSpPr/>
      </xdr:nvCxnSpPr>
      <xdr:spPr>
        <a:xfrm flipV="1">
          <a:off x="15514001" y="16247473"/>
          <a:ext cx="0" cy="1432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714" name="【庁舎】&#10;有形固定資産減価償却率最小値テキスト">
          <a:extLst>
            <a:ext uri="{FF2B5EF4-FFF2-40B4-BE49-F238E27FC236}">
              <a16:creationId xmlns:a16="http://schemas.microsoft.com/office/drawing/2014/main" id="{94A173AE-FC47-4701-874D-A4F8BFB9C962}"/>
            </a:ext>
          </a:extLst>
        </xdr:cNvPr>
        <xdr:cNvSpPr txBox="1"/>
      </xdr:nvSpPr>
      <xdr:spPr>
        <a:xfrm>
          <a:off x="15552737" y="17688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715" name="直線コネクタ 714">
          <a:extLst>
            <a:ext uri="{FF2B5EF4-FFF2-40B4-BE49-F238E27FC236}">
              <a16:creationId xmlns:a16="http://schemas.microsoft.com/office/drawing/2014/main" id="{3379CEC3-3A89-41FB-BDEC-2A7312A03415}"/>
            </a:ext>
          </a:extLst>
        </xdr:cNvPr>
        <xdr:cNvCxnSpPr/>
      </xdr:nvCxnSpPr>
      <xdr:spPr>
        <a:xfrm>
          <a:off x="15420975" y="17680305"/>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716" name="【庁舎】&#10;有形固定資産減価償却率最大値テキスト">
          <a:extLst>
            <a:ext uri="{FF2B5EF4-FFF2-40B4-BE49-F238E27FC236}">
              <a16:creationId xmlns:a16="http://schemas.microsoft.com/office/drawing/2014/main" id="{A482A105-DFA8-4D5E-8096-C5EE77A8232E}"/>
            </a:ext>
          </a:extLst>
        </xdr:cNvPr>
        <xdr:cNvSpPr txBox="1"/>
      </xdr:nvSpPr>
      <xdr:spPr>
        <a:xfrm>
          <a:off x="15552737" y="160322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717" name="直線コネクタ 716">
          <a:extLst>
            <a:ext uri="{FF2B5EF4-FFF2-40B4-BE49-F238E27FC236}">
              <a16:creationId xmlns:a16="http://schemas.microsoft.com/office/drawing/2014/main" id="{BAB034C8-8CB9-4EA8-AC48-300FC901FEA6}"/>
            </a:ext>
          </a:extLst>
        </xdr:cNvPr>
        <xdr:cNvCxnSpPr/>
      </xdr:nvCxnSpPr>
      <xdr:spPr>
        <a:xfrm>
          <a:off x="15420975" y="16247473"/>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100165</xdr:rowOff>
    </xdr:from>
    <xdr:ext cx="405111" cy="259045"/>
    <xdr:sp macro="" textlink="">
      <xdr:nvSpPr>
        <xdr:cNvPr id="718" name="【庁舎】&#10;有形固定資産減価償却率平均値テキスト">
          <a:extLst>
            <a:ext uri="{FF2B5EF4-FFF2-40B4-BE49-F238E27FC236}">
              <a16:creationId xmlns:a16="http://schemas.microsoft.com/office/drawing/2014/main" id="{F3590134-4F31-4DFC-A748-F92A82CC7B6D}"/>
            </a:ext>
          </a:extLst>
        </xdr:cNvPr>
        <xdr:cNvSpPr txBox="1"/>
      </xdr:nvSpPr>
      <xdr:spPr>
        <a:xfrm>
          <a:off x="15552737" y="16783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719" name="フローチャート: 判断 718">
          <a:extLst>
            <a:ext uri="{FF2B5EF4-FFF2-40B4-BE49-F238E27FC236}">
              <a16:creationId xmlns:a16="http://schemas.microsoft.com/office/drawing/2014/main" id="{9AE04124-0297-4F42-8E66-A0298EEB3457}"/>
            </a:ext>
          </a:extLst>
        </xdr:cNvPr>
        <xdr:cNvSpPr/>
      </xdr:nvSpPr>
      <xdr:spPr>
        <a:xfrm>
          <a:off x="15459075" y="16800013"/>
          <a:ext cx="106362"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720" name="フローチャート: 判断 719">
          <a:extLst>
            <a:ext uri="{FF2B5EF4-FFF2-40B4-BE49-F238E27FC236}">
              <a16:creationId xmlns:a16="http://schemas.microsoft.com/office/drawing/2014/main" id="{16932CE4-40B5-436F-A2D4-D0B8ECF42379}"/>
            </a:ext>
          </a:extLst>
        </xdr:cNvPr>
        <xdr:cNvSpPr/>
      </xdr:nvSpPr>
      <xdr:spPr>
        <a:xfrm>
          <a:off x="14658975" y="16803280"/>
          <a:ext cx="10636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721" name="フローチャート: 判断 720">
          <a:extLst>
            <a:ext uri="{FF2B5EF4-FFF2-40B4-BE49-F238E27FC236}">
              <a16:creationId xmlns:a16="http://schemas.microsoft.com/office/drawing/2014/main" id="{2DC99CD7-3E98-4D5E-9E69-11354E9F7D04}"/>
            </a:ext>
          </a:extLst>
        </xdr:cNvPr>
        <xdr:cNvSpPr/>
      </xdr:nvSpPr>
      <xdr:spPr>
        <a:xfrm>
          <a:off x="13822362" y="16785318"/>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722" name="フローチャート: 判断 721">
          <a:extLst>
            <a:ext uri="{FF2B5EF4-FFF2-40B4-BE49-F238E27FC236}">
              <a16:creationId xmlns:a16="http://schemas.microsoft.com/office/drawing/2014/main" id="{805BC30B-5A32-4863-B104-EFC8B34CFFFF}"/>
            </a:ext>
          </a:extLst>
        </xdr:cNvPr>
        <xdr:cNvSpPr/>
      </xdr:nvSpPr>
      <xdr:spPr>
        <a:xfrm>
          <a:off x="12980987" y="16762457"/>
          <a:ext cx="87313"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23" name="フローチャート: 判断 722">
          <a:extLst>
            <a:ext uri="{FF2B5EF4-FFF2-40B4-BE49-F238E27FC236}">
              <a16:creationId xmlns:a16="http://schemas.microsoft.com/office/drawing/2014/main" id="{64A5B2CA-8173-4181-A96F-F6FEAC4E670C}"/>
            </a:ext>
          </a:extLst>
        </xdr:cNvPr>
        <xdr:cNvSpPr/>
      </xdr:nvSpPr>
      <xdr:spPr>
        <a:xfrm>
          <a:off x="12125325" y="16888461"/>
          <a:ext cx="106362"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361BD6D7-03A2-4D77-AE79-4A1CD4B0E701}"/>
            </a:ext>
          </a:extLst>
        </xdr:cNvPr>
        <xdr:cNvSpPr txBox="1"/>
      </xdr:nvSpPr>
      <xdr:spPr>
        <a:xfrm>
          <a:off x="15333662"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A6706760-F46C-497B-B166-F3E7C443C0B6}"/>
            </a:ext>
          </a:extLst>
        </xdr:cNvPr>
        <xdr:cNvSpPr txBox="1"/>
      </xdr:nvSpPr>
      <xdr:spPr>
        <a:xfrm>
          <a:off x="14533562"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F46171B4-6E51-4CA1-AD06-9F719B32A162}"/>
            </a:ext>
          </a:extLst>
        </xdr:cNvPr>
        <xdr:cNvSpPr txBox="1"/>
      </xdr:nvSpPr>
      <xdr:spPr>
        <a:xfrm>
          <a:off x="13687425"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0F59B526-4D04-45A0-8CE5-7A764F3599A9}"/>
            </a:ext>
          </a:extLst>
        </xdr:cNvPr>
        <xdr:cNvSpPr txBox="1"/>
      </xdr:nvSpPr>
      <xdr:spPr>
        <a:xfrm>
          <a:off x="12850812"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1D92F961-DACA-4B25-9912-BED477ECA46B}"/>
            </a:ext>
          </a:extLst>
        </xdr:cNvPr>
        <xdr:cNvSpPr txBox="1"/>
      </xdr:nvSpPr>
      <xdr:spPr>
        <a:xfrm>
          <a:off x="11999912"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147864</xdr:rowOff>
    </xdr:from>
    <xdr:to>
      <xdr:col>81</xdr:col>
      <xdr:colOff>101600</xdr:colOff>
      <xdr:row>106</xdr:row>
      <xdr:rowOff>78014</xdr:rowOff>
    </xdr:to>
    <xdr:sp macro="" textlink="">
      <xdr:nvSpPr>
        <xdr:cNvPr id="729" name="楕円 728">
          <a:extLst>
            <a:ext uri="{FF2B5EF4-FFF2-40B4-BE49-F238E27FC236}">
              <a16:creationId xmlns:a16="http://schemas.microsoft.com/office/drawing/2014/main" id="{A7CCE26E-744B-448F-95A7-59B4EFACD0E4}"/>
            </a:ext>
          </a:extLst>
        </xdr:cNvPr>
        <xdr:cNvSpPr/>
      </xdr:nvSpPr>
      <xdr:spPr>
        <a:xfrm>
          <a:off x="14658975" y="17154751"/>
          <a:ext cx="106362"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108676</xdr:rowOff>
    </xdr:from>
    <xdr:to>
      <xdr:col>76</xdr:col>
      <xdr:colOff>165100</xdr:colOff>
      <xdr:row>106</xdr:row>
      <xdr:rowOff>38826</xdr:rowOff>
    </xdr:to>
    <xdr:sp macro="" textlink="">
      <xdr:nvSpPr>
        <xdr:cNvPr id="730" name="楕円 729">
          <a:extLst>
            <a:ext uri="{FF2B5EF4-FFF2-40B4-BE49-F238E27FC236}">
              <a16:creationId xmlns:a16="http://schemas.microsoft.com/office/drawing/2014/main" id="{550A328F-63C2-4F6A-AD6D-DEAB2B7FECBD}"/>
            </a:ext>
          </a:extLst>
        </xdr:cNvPr>
        <xdr:cNvSpPr/>
      </xdr:nvSpPr>
      <xdr:spPr>
        <a:xfrm>
          <a:off x="13822362" y="17115563"/>
          <a:ext cx="101600"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159476</xdr:rowOff>
    </xdr:from>
    <xdr:to>
      <xdr:col>81</xdr:col>
      <xdr:colOff>50800</xdr:colOff>
      <xdr:row>106</xdr:row>
      <xdr:rowOff>27214</xdr:rowOff>
    </xdr:to>
    <xdr:cxnSp macro="">
      <xdr:nvCxnSpPr>
        <xdr:cNvPr id="731" name="直線コネクタ 730">
          <a:extLst>
            <a:ext uri="{FF2B5EF4-FFF2-40B4-BE49-F238E27FC236}">
              <a16:creationId xmlns:a16="http://schemas.microsoft.com/office/drawing/2014/main" id="{04B88651-0118-4C15-B9EE-6390D69DB922}"/>
            </a:ext>
          </a:extLst>
        </xdr:cNvPr>
        <xdr:cNvCxnSpPr/>
      </xdr:nvCxnSpPr>
      <xdr:spPr>
        <a:xfrm>
          <a:off x="13868400" y="17166363"/>
          <a:ext cx="846137" cy="24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69487</xdr:rowOff>
    </xdr:from>
    <xdr:to>
      <xdr:col>72</xdr:col>
      <xdr:colOff>38100</xdr:colOff>
      <xdr:row>105</xdr:row>
      <xdr:rowOff>171087</xdr:rowOff>
    </xdr:to>
    <xdr:sp macro="" textlink="">
      <xdr:nvSpPr>
        <xdr:cNvPr id="732" name="楕円 731">
          <a:extLst>
            <a:ext uri="{FF2B5EF4-FFF2-40B4-BE49-F238E27FC236}">
              <a16:creationId xmlns:a16="http://schemas.microsoft.com/office/drawing/2014/main" id="{12BD766E-9596-47B7-AF55-B14DEE758FF9}"/>
            </a:ext>
          </a:extLst>
        </xdr:cNvPr>
        <xdr:cNvSpPr/>
      </xdr:nvSpPr>
      <xdr:spPr>
        <a:xfrm>
          <a:off x="12980987" y="17076374"/>
          <a:ext cx="87313"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120287</xdr:rowOff>
    </xdr:from>
    <xdr:to>
      <xdr:col>76</xdr:col>
      <xdr:colOff>114300</xdr:colOff>
      <xdr:row>105</xdr:row>
      <xdr:rowOff>159476</xdr:rowOff>
    </xdr:to>
    <xdr:cxnSp macro="">
      <xdr:nvCxnSpPr>
        <xdr:cNvPr id="733" name="直線コネクタ 732">
          <a:extLst>
            <a:ext uri="{FF2B5EF4-FFF2-40B4-BE49-F238E27FC236}">
              <a16:creationId xmlns:a16="http://schemas.microsoft.com/office/drawing/2014/main" id="{527234C7-218F-4D08-B57F-E6AD82C54E07}"/>
            </a:ext>
          </a:extLst>
        </xdr:cNvPr>
        <xdr:cNvCxnSpPr/>
      </xdr:nvCxnSpPr>
      <xdr:spPr>
        <a:xfrm>
          <a:off x="13031787" y="17127174"/>
          <a:ext cx="836613"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54792</xdr:rowOff>
    </xdr:from>
    <xdr:to>
      <xdr:col>67</xdr:col>
      <xdr:colOff>101600</xdr:colOff>
      <xdr:row>105</xdr:row>
      <xdr:rowOff>156392</xdr:rowOff>
    </xdr:to>
    <xdr:sp macro="" textlink="">
      <xdr:nvSpPr>
        <xdr:cNvPr id="734" name="楕円 733">
          <a:extLst>
            <a:ext uri="{FF2B5EF4-FFF2-40B4-BE49-F238E27FC236}">
              <a16:creationId xmlns:a16="http://schemas.microsoft.com/office/drawing/2014/main" id="{3542B97E-772E-43B9-AE99-2FB41AA2D0F1}"/>
            </a:ext>
          </a:extLst>
        </xdr:cNvPr>
        <xdr:cNvSpPr/>
      </xdr:nvSpPr>
      <xdr:spPr>
        <a:xfrm>
          <a:off x="12125325" y="17056917"/>
          <a:ext cx="106362" cy="10636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105592</xdr:rowOff>
    </xdr:from>
    <xdr:to>
      <xdr:col>71</xdr:col>
      <xdr:colOff>177800</xdr:colOff>
      <xdr:row>105</xdr:row>
      <xdr:rowOff>120287</xdr:rowOff>
    </xdr:to>
    <xdr:cxnSp macro="">
      <xdr:nvCxnSpPr>
        <xdr:cNvPr id="735" name="直線コネクタ 734">
          <a:extLst>
            <a:ext uri="{FF2B5EF4-FFF2-40B4-BE49-F238E27FC236}">
              <a16:creationId xmlns:a16="http://schemas.microsoft.com/office/drawing/2014/main" id="{8FD9ACFC-5873-41FF-ACF6-32CCDDC3E955}"/>
            </a:ext>
          </a:extLst>
        </xdr:cNvPr>
        <xdr:cNvCxnSpPr/>
      </xdr:nvCxnSpPr>
      <xdr:spPr>
        <a:xfrm>
          <a:off x="12180887" y="17107717"/>
          <a:ext cx="850900" cy="19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71682</xdr:rowOff>
    </xdr:from>
    <xdr:ext cx="405111" cy="259045"/>
    <xdr:sp macro="" textlink="">
      <xdr:nvSpPr>
        <xdr:cNvPr id="736" name="n_1aveValue【庁舎】&#10;有形固定資産減価償却率">
          <a:extLst>
            <a:ext uri="{FF2B5EF4-FFF2-40B4-BE49-F238E27FC236}">
              <a16:creationId xmlns:a16="http://schemas.microsoft.com/office/drawing/2014/main" id="{20E4244E-E80C-4425-B0F7-4F53B5A084A9}"/>
            </a:ext>
          </a:extLst>
        </xdr:cNvPr>
        <xdr:cNvSpPr txBox="1"/>
      </xdr:nvSpPr>
      <xdr:spPr>
        <a:xfrm>
          <a:off x="14508806" y="16592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53720</xdr:rowOff>
    </xdr:from>
    <xdr:ext cx="405111" cy="259045"/>
    <xdr:sp macro="" textlink="">
      <xdr:nvSpPr>
        <xdr:cNvPr id="737" name="n_2aveValue【庁舎】&#10;有形固定資産減価償却率">
          <a:extLst>
            <a:ext uri="{FF2B5EF4-FFF2-40B4-BE49-F238E27FC236}">
              <a16:creationId xmlns:a16="http://schemas.microsoft.com/office/drawing/2014/main" id="{31A2B437-FAD1-455D-9F56-9B6A5F305763}"/>
            </a:ext>
          </a:extLst>
        </xdr:cNvPr>
        <xdr:cNvSpPr txBox="1"/>
      </xdr:nvSpPr>
      <xdr:spPr>
        <a:xfrm>
          <a:off x="13680131" y="16574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30859</xdr:rowOff>
    </xdr:from>
    <xdr:ext cx="405111" cy="259045"/>
    <xdr:sp macro="" textlink="">
      <xdr:nvSpPr>
        <xdr:cNvPr id="738" name="n_3aveValue【庁舎】&#10;有形固定資産減価償却率">
          <a:extLst>
            <a:ext uri="{FF2B5EF4-FFF2-40B4-BE49-F238E27FC236}">
              <a16:creationId xmlns:a16="http://schemas.microsoft.com/office/drawing/2014/main" id="{4AA62722-720F-47CA-B13F-0F4E5296221B}"/>
            </a:ext>
          </a:extLst>
        </xdr:cNvPr>
        <xdr:cNvSpPr txBox="1"/>
      </xdr:nvSpPr>
      <xdr:spPr>
        <a:xfrm>
          <a:off x="12838756" y="16547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739" name="n_4aveValue【庁舎】&#10;有形固定資産減価償却率">
          <a:extLst>
            <a:ext uri="{FF2B5EF4-FFF2-40B4-BE49-F238E27FC236}">
              <a16:creationId xmlns:a16="http://schemas.microsoft.com/office/drawing/2014/main" id="{75AA7F35-905B-45CD-9977-85568241DA61}"/>
            </a:ext>
          </a:extLst>
        </xdr:cNvPr>
        <xdr:cNvSpPr txBox="1"/>
      </xdr:nvSpPr>
      <xdr:spPr>
        <a:xfrm>
          <a:off x="11983094" y="16677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69141</xdr:rowOff>
    </xdr:from>
    <xdr:ext cx="405111" cy="259045"/>
    <xdr:sp macro="" textlink="">
      <xdr:nvSpPr>
        <xdr:cNvPr id="740" name="n_1mainValue【庁舎】&#10;有形固定資産減価償却率">
          <a:extLst>
            <a:ext uri="{FF2B5EF4-FFF2-40B4-BE49-F238E27FC236}">
              <a16:creationId xmlns:a16="http://schemas.microsoft.com/office/drawing/2014/main" id="{166223C1-F1C9-44A4-9B0B-C48848F06C33}"/>
            </a:ext>
          </a:extLst>
        </xdr:cNvPr>
        <xdr:cNvSpPr txBox="1"/>
      </xdr:nvSpPr>
      <xdr:spPr>
        <a:xfrm>
          <a:off x="14508806" y="1723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29953</xdr:rowOff>
    </xdr:from>
    <xdr:ext cx="405111" cy="259045"/>
    <xdr:sp macro="" textlink="">
      <xdr:nvSpPr>
        <xdr:cNvPr id="741" name="n_2mainValue【庁舎】&#10;有形固定資産減価償却率">
          <a:extLst>
            <a:ext uri="{FF2B5EF4-FFF2-40B4-BE49-F238E27FC236}">
              <a16:creationId xmlns:a16="http://schemas.microsoft.com/office/drawing/2014/main" id="{7F0DD0EF-7430-48EE-9FB9-B75D942BA3EF}"/>
            </a:ext>
          </a:extLst>
        </xdr:cNvPr>
        <xdr:cNvSpPr txBox="1"/>
      </xdr:nvSpPr>
      <xdr:spPr>
        <a:xfrm>
          <a:off x="13680131" y="17194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162214</xdr:rowOff>
    </xdr:from>
    <xdr:ext cx="405111" cy="259045"/>
    <xdr:sp macro="" textlink="">
      <xdr:nvSpPr>
        <xdr:cNvPr id="742" name="n_3mainValue【庁舎】&#10;有形固定資産減価償却率">
          <a:extLst>
            <a:ext uri="{FF2B5EF4-FFF2-40B4-BE49-F238E27FC236}">
              <a16:creationId xmlns:a16="http://schemas.microsoft.com/office/drawing/2014/main" id="{98D1889A-7B95-49CE-B9FC-295002256D92}"/>
            </a:ext>
          </a:extLst>
        </xdr:cNvPr>
        <xdr:cNvSpPr txBox="1"/>
      </xdr:nvSpPr>
      <xdr:spPr>
        <a:xfrm>
          <a:off x="12838756" y="17164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147519</xdr:rowOff>
    </xdr:from>
    <xdr:ext cx="405111" cy="259045"/>
    <xdr:sp macro="" textlink="">
      <xdr:nvSpPr>
        <xdr:cNvPr id="743" name="n_4mainValue【庁舎】&#10;有形固定資産減価償却率">
          <a:extLst>
            <a:ext uri="{FF2B5EF4-FFF2-40B4-BE49-F238E27FC236}">
              <a16:creationId xmlns:a16="http://schemas.microsoft.com/office/drawing/2014/main" id="{C314B7CF-1BF4-482F-B4D6-2586335DB657}"/>
            </a:ext>
          </a:extLst>
        </xdr:cNvPr>
        <xdr:cNvSpPr txBox="1"/>
      </xdr:nvSpPr>
      <xdr:spPr>
        <a:xfrm>
          <a:off x="11983094" y="17154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44" name="正方形/長方形 743">
          <a:extLst>
            <a:ext uri="{FF2B5EF4-FFF2-40B4-BE49-F238E27FC236}">
              <a16:creationId xmlns:a16="http://schemas.microsoft.com/office/drawing/2014/main" id="{B87E2F82-0778-4168-BDFC-2F8CC79E7EEB}"/>
            </a:ext>
          </a:extLst>
        </xdr:cNvPr>
        <xdr:cNvSpPr/>
      </xdr:nvSpPr>
      <xdr:spPr>
        <a:xfrm>
          <a:off x="17373600" y="14754225"/>
          <a:ext cx="4495800" cy="61118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5" name="正方形/長方形 744">
          <a:extLst>
            <a:ext uri="{FF2B5EF4-FFF2-40B4-BE49-F238E27FC236}">
              <a16:creationId xmlns:a16="http://schemas.microsoft.com/office/drawing/2014/main" id="{5EA2D9EE-E756-4F51-9EE9-ADE926662F76}"/>
            </a:ext>
          </a:extLst>
        </xdr:cNvPr>
        <xdr:cNvSpPr/>
      </xdr:nvSpPr>
      <xdr:spPr>
        <a:xfrm>
          <a:off x="17505362" y="153812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6" name="正方形/長方形 745">
          <a:extLst>
            <a:ext uri="{FF2B5EF4-FFF2-40B4-BE49-F238E27FC236}">
              <a16:creationId xmlns:a16="http://schemas.microsoft.com/office/drawing/2014/main" id="{C2946A8D-B88B-4A41-A61B-267202A2D754}"/>
            </a:ext>
          </a:extLst>
        </xdr:cNvPr>
        <xdr:cNvSpPr/>
      </xdr:nvSpPr>
      <xdr:spPr>
        <a:xfrm>
          <a:off x="17505362" y="15574962"/>
          <a:ext cx="14478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7" name="正方形/長方形 746">
          <a:extLst>
            <a:ext uri="{FF2B5EF4-FFF2-40B4-BE49-F238E27FC236}">
              <a16:creationId xmlns:a16="http://schemas.microsoft.com/office/drawing/2014/main" id="{1BEE9A5C-038A-48C2-A17C-40D3AF0774AB}"/>
            </a:ext>
          </a:extLst>
        </xdr:cNvPr>
        <xdr:cNvSpPr/>
      </xdr:nvSpPr>
      <xdr:spPr>
        <a:xfrm>
          <a:off x="18459450" y="153812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8" name="正方形/長方形 747">
          <a:extLst>
            <a:ext uri="{FF2B5EF4-FFF2-40B4-BE49-F238E27FC236}">
              <a16:creationId xmlns:a16="http://schemas.microsoft.com/office/drawing/2014/main" id="{8AD93FB2-0953-438F-A476-1EC9E7575D15}"/>
            </a:ext>
          </a:extLst>
        </xdr:cNvPr>
        <xdr:cNvSpPr/>
      </xdr:nvSpPr>
      <xdr:spPr>
        <a:xfrm>
          <a:off x="18459450" y="15574962"/>
          <a:ext cx="14478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9" name="正方形/長方形 748">
          <a:extLst>
            <a:ext uri="{FF2B5EF4-FFF2-40B4-BE49-F238E27FC236}">
              <a16:creationId xmlns:a16="http://schemas.microsoft.com/office/drawing/2014/main" id="{E1E47444-AFB7-4366-9F56-85B5359DBDFA}"/>
            </a:ext>
          </a:extLst>
        </xdr:cNvPr>
        <xdr:cNvSpPr/>
      </xdr:nvSpPr>
      <xdr:spPr>
        <a:xfrm>
          <a:off x="19545300" y="1538128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0" name="正方形/長方形 749">
          <a:extLst>
            <a:ext uri="{FF2B5EF4-FFF2-40B4-BE49-F238E27FC236}">
              <a16:creationId xmlns:a16="http://schemas.microsoft.com/office/drawing/2014/main" id="{FA42A2F0-BEF8-45B0-AB3F-CCADB746E586}"/>
            </a:ext>
          </a:extLst>
        </xdr:cNvPr>
        <xdr:cNvSpPr/>
      </xdr:nvSpPr>
      <xdr:spPr>
        <a:xfrm>
          <a:off x="19545300" y="15574962"/>
          <a:ext cx="14478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1" name="正方形/長方形 750">
          <a:extLst>
            <a:ext uri="{FF2B5EF4-FFF2-40B4-BE49-F238E27FC236}">
              <a16:creationId xmlns:a16="http://schemas.microsoft.com/office/drawing/2014/main" id="{216D084F-56E4-4445-BC78-740050BE4AC0}"/>
            </a:ext>
          </a:extLst>
        </xdr:cNvPr>
        <xdr:cNvSpPr/>
      </xdr:nvSpPr>
      <xdr:spPr>
        <a:xfrm>
          <a:off x="17373600" y="15840075"/>
          <a:ext cx="44958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52" name="テキスト ボックス 751">
          <a:extLst>
            <a:ext uri="{FF2B5EF4-FFF2-40B4-BE49-F238E27FC236}">
              <a16:creationId xmlns:a16="http://schemas.microsoft.com/office/drawing/2014/main" id="{CDBF2411-DCBA-4F86-A2C8-E61EAD436E98}"/>
            </a:ext>
          </a:extLst>
        </xdr:cNvPr>
        <xdr:cNvSpPr txBox="1"/>
      </xdr:nvSpPr>
      <xdr:spPr>
        <a:xfrm>
          <a:off x="17345025" y="15659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53" name="直線コネクタ 752">
          <a:extLst>
            <a:ext uri="{FF2B5EF4-FFF2-40B4-BE49-F238E27FC236}">
              <a16:creationId xmlns:a16="http://schemas.microsoft.com/office/drawing/2014/main" id="{0EAD48E6-E221-4951-828F-568264AEAB3B}"/>
            </a:ext>
          </a:extLst>
        </xdr:cNvPr>
        <xdr:cNvCxnSpPr/>
      </xdr:nvCxnSpPr>
      <xdr:spPr>
        <a:xfrm>
          <a:off x="17373600" y="1799272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54" name="直線コネクタ 753">
          <a:extLst>
            <a:ext uri="{FF2B5EF4-FFF2-40B4-BE49-F238E27FC236}">
              <a16:creationId xmlns:a16="http://schemas.microsoft.com/office/drawing/2014/main" id="{B6A5D081-FFF7-4D57-99B2-F629632E30F7}"/>
            </a:ext>
          </a:extLst>
        </xdr:cNvPr>
        <xdr:cNvCxnSpPr/>
      </xdr:nvCxnSpPr>
      <xdr:spPr>
        <a:xfrm>
          <a:off x="17373600" y="17689966"/>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55" name="テキスト ボックス 754">
          <a:extLst>
            <a:ext uri="{FF2B5EF4-FFF2-40B4-BE49-F238E27FC236}">
              <a16:creationId xmlns:a16="http://schemas.microsoft.com/office/drawing/2014/main" id="{A9641126-14E8-4E7B-BA36-F36F4021E4B4}"/>
            </a:ext>
          </a:extLst>
        </xdr:cNvPr>
        <xdr:cNvSpPr txBox="1"/>
      </xdr:nvSpPr>
      <xdr:spPr>
        <a:xfrm>
          <a:off x="16934996" y="175525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56" name="直線コネクタ 755">
          <a:extLst>
            <a:ext uri="{FF2B5EF4-FFF2-40B4-BE49-F238E27FC236}">
              <a16:creationId xmlns:a16="http://schemas.microsoft.com/office/drawing/2014/main" id="{2CD0AB1C-753E-45EF-8148-47219BB53C6C}"/>
            </a:ext>
          </a:extLst>
        </xdr:cNvPr>
        <xdr:cNvCxnSpPr/>
      </xdr:nvCxnSpPr>
      <xdr:spPr>
        <a:xfrm>
          <a:off x="17373600" y="17382444"/>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57" name="テキスト ボックス 756">
          <a:extLst>
            <a:ext uri="{FF2B5EF4-FFF2-40B4-BE49-F238E27FC236}">
              <a16:creationId xmlns:a16="http://schemas.microsoft.com/office/drawing/2014/main" id="{A6315450-26EC-402A-8262-6726603384D7}"/>
            </a:ext>
          </a:extLst>
        </xdr:cNvPr>
        <xdr:cNvSpPr txBox="1"/>
      </xdr:nvSpPr>
      <xdr:spPr>
        <a:xfrm>
          <a:off x="16934996" y="172497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58" name="直線コネクタ 757">
          <a:extLst>
            <a:ext uri="{FF2B5EF4-FFF2-40B4-BE49-F238E27FC236}">
              <a16:creationId xmlns:a16="http://schemas.microsoft.com/office/drawing/2014/main" id="{8EA6602A-47E0-401B-A765-4D488CA9C6D7}"/>
            </a:ext>
          </a:extLst>
        </xdr:cNvPr>
        <xdr:cNvCxnSpPr/>
      </xdr:nvCxnSpPr>
      <xdr:spPr>
        <a:xfrm>
          <a:off x="17373600" y="17070161"/>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59" name="テキスト ボックス 758">
          <a:extLst>
            <a:ext uri="{FF2B5EF4-FFF2-40B4-BE49-F238E27FC236}">
              <a16:creationId xmlns:a16="http://schemas.microsoft.com/office/drawing/2014/main" id="{AEE33A0F-CD8E-4F4E-B05A-59D55162A3A8}"/>
            </a:ext>
          </a:extLst>
        </xdr:cNvPr>
        <xdr:cNvSpPr txBox="1"/>
      </xdr:nvSpPr>
      <xdr:spPr>
        <a:xfrm>
          <a:off x="16934996" y="169374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60" name="直線コネクタ 759">
          <a:extLst>
            <a:ext uri="{FF2B5EF4-FFF2-40B4-BE49-F238E27FC236}">
              <a16:creationId xmlns:a16="http://schemas.microsoft.com/office/drawing/2014/main" id="{747FE998-F509-4B65-B92E-01E5BA8CF290}"/>
            </a:ext>
          </a:extLst>
        </xdr:cNvPr>
        <xdr:cNvCxnSpPr/>
      </xdr:nvCxnSpPr>
      <xdr:spPr>
        <a:xfrm>
          <a:off x="17373600" y="16762639"/>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61" name="テキスト ボックス 760">
          <a:extLst>
            <a:ext uri="{FF2B5EF4-FFF2-40B4-BE49-F238E27FC236}">
              <a16:creationId xmlns:a16="http://schemas.microsoft.com/office/drawing/2014/main" id="{B3954211-F486-480B-BE7A-2806747A3941}"/>
            </a:ext>
          </a:extLst>
        </xdr:cNvPr>
        <xdr:cNvSpPr txBox="1"/>
      </xdr:nvSpPr>
      <xdr:spPr>
        <a:xfrm>
          <a:off x="16934996" y="16629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62" name="直線コネクタ 761">
          <a:extLst>
            <a:ext uri="{FF2B5EF4-FFF2-40B4-BE49-F238E27FC236}">
              <a16:creationId xmlns:a16="http://schemas.microsoft.com/office/drawing/2014/main" id="{670D93AF-AE4C-4F48-B864-668F8676F3B0}"/>
            </a:ext>
          </a:extLst>
        </xdr:cNvPr>
        <xdr:cNvCxnSpPr/>
      </xdr:nvCxnSpPr>
      <xdr:spPr>
        <a:xfrm>
          <a:off x="17373600" y="16459880"/>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63" name="テキスト ボックス 762">
          <a:extLst>
            <a:ext uri="{FF2B5EF4-FFF2-40B4-BE49-F238E27FC236}">
              <a16:creationId xmlns:a16="http://schemas.microsoft.com/office/drawing/2014/main" id="{5EE26FA0-65FD-4E97-AA35-6989209573C2}"/>
            </a:ext>
          </a:extLst>
        </xdr:cNvPr>
        <xdr:cNvSpPr txBox="1"/>
      </xdr:nvSpPr>
      <xdr:spPr>
        <a:xfrm>
          <a:off x="16934996" y="16327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64" name="直線コネクタ 763">
          <a:extLst>
            <a:ext uri="{FF2B5EF4-FFF2-40B4-BE49-F238E27FC236}">
              <a16:creationId xmlns:a16="http://schemas.microsoft.com/office/drawing/2014/main" id="{5E9A2755-1570-462E-9C64-AF7BD82276EF}"/>
            </a:ext>
          </a:extLst>
        </xdr:cNvPr>
        <xdr:cNvCxnSpPr/>
      </xdr:nvCxnSpPr>
      <xdr:spPr>
        <a:xfrm>
          <a:off x="17373600" y="16152358"/>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65" name="テキスト ボックス 764">
          <a:extLst>
            <a:ext uri="{FF2B5EF4-FFF2-40B4-BE49-F238E27FC236}">
              <a16:creationId xmlns:a16="http://schemas.microsoft.com/office/drawing/2014/main" id="{45D89B54-9EBB-431C-98E2-A53E5CA4C617}"/>
            </a:ext>
          </a:extLst>
        </xdr:cNvPr>
        <xdr:cNvSpPr txBox="1"/>
      </xdr:nvSpPr>
      <xdr:spPr>
        <a:xfrm>
          <a:off x="16934996" y="160196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66" name="直線コネクタ 765">
          <a:extLst>
            <a:ext uri="{FF2B5EF4-FFF2-40B4-BE49-F238E27FC236}">
              <a16:creationId xmlns:a16="http://schemas.microsoft.com/office/drawing/2014/main" id="{E428A276-A591-4EB5-A1F5-F81357C1F6B6}"/>
            </a:ext>
          </a:extLst>
        </xdr:cNvPr>
        <xdr:cNvCxnSpPr/>
      </xdr:nvCxnSpPr>
      <xdr:spPr>
        <a:xfrm>
          <a:off x="17373600" y="15840075"/>
          <a:ext cx="4457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67" name="テキスト ボックス 766">
          <a:extLst>
            <a:ext uri="{FF2B5EF4-FFF2-40B4-BE49-F238E27FC236}">
              <a16:creationId xmlns:a16="http://schemas.microsoft.com/office/drawing/2014/main" id="{2CA180B6-E7D7-4848-8AEF-38403300F111}"/>
            </a:ext>
          </a:extLst>
        </xdr:cNvPr>
        <xdr:cNvSpPr txBox="1"/>
      </xdr:nvSpPr>
      <xdr:spPr>
        <a:xfrm>
          <a:off x="16934996" y="15707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68" name="【庁舎】&#10;一人当たり面積グラフ枠">
          <a:extLst>
            <a:ext uri="{FF2B5EF4-FFF2-40B4-BE49-F238E27FC236}">
              <a16:creationId xmlns:a16="http://schemas.microsoft.com/office/drawing/2014/main" id="{182B8481-0819-43B4-9E00-5C0A2D58B810}"/>
            </a:ext>
          </a:extLst>
        </xdr:cNvPr>
        <xdr:cNvSpPr/>
      </xdr:nvSpPr>
      <xdr:spPr>
        <a:xfrm>
          <a:off x="17373600" y="15840075"/>
          <a:ext cx="44958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769" name="直線コネクタ 768">
          <a:extLst>
            <a:ext uri="{FF2B5EF4-FFF2-40B4-BE49-F238E27FC236}">
              <a16:creationId xmlns:a16="http://schemas.microsoft.com/office/drawing/2014/main" id="{F24AF9C8-B5B9-4146-AE5A-701152D879FD}"/>
            </a:ext>
          </a:extLst>
        </xdr:cNvPr>
        <xdr:cNvCxnSpPr/>
      </xdr:nvCxnSpPr>
      <xdr:spPr>
        <a:xfrm flipV="1">
          <a:off x="21060726" y="16296458"/>
          <a:ext cx="0" cy="1269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770" name="【庁舎】&#10;一人当たり面積最小値テキスト">
          <a:extLst>
            <a:ext uri="{FF2B5EF4-FFF2-40B4-BE49-F238E27FC236}">
              <a16:creationId xmlns:a16="http://schemas.microsoft.com/office/drawing/2014/main" id="{00B41C9D-7870-46E8-9574-1CA7F844D233}"/>
            </a:ext>
          </a:extLst>
        </xdr:cNvPr>
        <xdr:cNvSpPr txBox="1"/>
      </xdr:nvSpPr>
      <xdr:spPr>
        <a:xfrm>
          <a:off x="21099462" y="17564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771" name="直線コネクタ 770">
          <a:extLst>
            <a:ext uri="{FF2B5EF4-FFF2-40B4-BE49-F238E27FC236}">
              <a16:creationId xmlns:a16="http://schemas.microsoft.com/office/drawing/2014/main" id="{15980136-2BF9-4636-8B8B-EA820CD6E101}"/>
            </a:ext>
          </a:extLst>
        </xdr:cNvPr>
        <xdr:cNvCxnSpPr/>
      </xdr:nvCxnSpPr>
      <xdr:spPr>
        <a:xfrm>
          <a:off x="20981987" y="17565596"/>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772" name="【庁舎】&#10;一人当たり面積最大値テキスト">
          <a:extLst>
            <a:ext uri="{FF2B5EF4-FFF2-40B4-BE49-F238E27FC236}">
              <a16:creationId xmlns:a16="http://schemas.microsoft.com/office/drawing/2014/main" id="{617CE7A2-EF37-4C30-AFB6-72518AEE3A6A}"/>
            </a:ext>
          </a:extLst>
        </xdr:cNvPr>
        <xdr:cNvSpPr txBox="1"/>
      </xdr:nvSpPr>
      <xdr:spPr>
        <a:xfrm>
          <a:off x="21099462" y="16085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773" name="直線コネクタ 772">
          <a:extLst>
            <a:ext uri="{FF2B5EF4-FFF2-40B4-BE49-F238E27FC236}">
              <a16:creationId xmlns:a16="http://schemas.microsoft.com/office/drawing/2014/main" id="{7ECF6A91-1E02-4824-BBE3-9B6CBF0B6DDE}"/>
            </a:ext>
          </a:extLst>
        </xdr:cNvPr>
        <xdr:cNvCxnSpPr/>
      </xdr:nvCxnSpPr>
      <xdr:spPr>
        <a:xfrm>
          <a:off x="20981987" y="16296458"/>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137721</xdr:rowOff>
    </xdr:from>
    <xdr:ext cx="469744" cy="259045"/>
    <xdr:sp macro="" textlink="">
      <xdr:nvSpPr>
        <xdr:cNvPr id="774" name="【庁舎】&#10;一人当たり面積平均値テキスト">
          <a:extLst>
            <a:ext uri="{FF2B5EF4-FFF2-40B4-BE49-F238E27FC236}">
              <a16:creationId xmlns:a16="http://schemas.microsoft.com/office/drawing/2014/main" id="{09D323C5-5CA3-46B6-BF21-62899D63FA2B}"/>
            </a:ext>
          </a:extLst>
        </xdr:cNvPr>
        <xdr:cNvSpPr txBox="1"/>
      </xdr:nvSpPr>
      <xdr:spPr>
        <a:xfrm>
          <a:off x="21099462" y="17144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775" name="フローチャート: 判断 774">
          <a:extLst>
            <a:ext uri="{FF2B5EF4-FFF2-40B4-BE49-F238E27FC236}">
              <a16:creationId xmlns:a16="http://schemas.microsoft.com/office/drawing/2014/main" id="{7CD9D57C-4085-4CF4-9DF5-046163A41897}"/>
            </a:ext>
          </a:extLst>
        </xdr:cNvPr>
        <xdr:cNvSpPr/>
      </xdr:nvSpPr>
      <xdr:spPr>
        <a:xfrm>
          <a:off x="21010562" y="17166181"/>
          <a:ext cx="96838"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776" name="フローチャート: 判断 775">
          <a:extLst>
            <a:ext uri="{FF2B5EF4-FFF2-40B4-BE49-F238E27FC236}">
              <a16:creationId xmlns:a16="http://schemas.microsoft.com/office/drawing/2014/main" id="{836BC511-2032-4ADA-AC9C-B474FD0DCAA9}"/>
            </a:ext>
          </a:extLst>
        </xdr:cNvPr>
        <xdr:cNvSpPr/>
      </xdr:nvSpPr>
      <xdr:spPr>
        <a:xfrm>
          <a:off x="20219987" y="17171351"/>
          <a:ext cx="87313"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777" name="フローチャート: 判断 776">
          <a:extLst>
            <a:ext uri="{FF2B5EF4-FFF2-40B4-BE49-F238E27FC236}">
              <a16:creationId xmlns:a16="http://schemas.microsoft.com/office/drawing/2014/main" id="{4ED306F1-54BD-4943-B539-4B99109B5517}"/>
            </a:ext>
          </a:extLst>
        </xdr:cNvPr>
        <xdr:cNvSpPr/>
      </xdr:nvSpPr>
      <xdr:spPr>
        <a:xfrm>
          <a:off x="19364325" y="17181149"/>
          <a:ext cx="106362"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778" name="フローチャート: 判断 777">
          <a:extLst>
            <a:ext uri="{FF2B5EF4-FFF2-40B4-BE49-F238E27FC236}">
              <a16:creationId xmlns:a16="http://schemas.microsoft.com/office/drawing/2014/main" id="{6D1C1AB5-7F6A-4707-9B0C-D0B471F2A952}"/>
            </a:ext>
          </a:extLst>
        </xdr:cNvPr>
        <xdr:cNvSpPr/>
      </xdr:nvSpPr>
      <xdr:spPr>
        <a:xfrm>
          <a:off x="18527712" y="17192716"/>
          <a:ext cx="101600" cy="106362"/>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53158</xdr:rowOff>
    </xdr:from>
    <xdr:to>
      <xdr:col>98</xdr:col>
      <xdr:colOff>38100</xdr:colOff>
      <xdr:row>106</xdr:row>
      <xdr:rowOff>154758</xdr:rowOff>
    </xdr:to>
    <xdr:sp macro="" textlink="">
      <xdr:nvSpPr>
        <xdr:cNvPr id="779" name="フローチャート: 判断 778">
          <a:extLst>
            <a:ext uri="{FF2B5EF4-FFF2-40B4-BE49-F238E27FC236}">
              <a16:creationId xmlns:a16="http://schemas.microsoft.com/office/drawing/2014/main" id="{2F24EBF2-41A1-481D-A177-6A04A36B824F}"/>
            </a:ext>
          </a:extLst>
        </xdr:cNvPr>
        <xdr:cNvSpPr/>
      </xdr:nvSpPr>
      <xdr:spPr>
        <a:xfrm>
          <a:off x="17686337" y="17221970"/>
          <a:ext cx="87313"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94C28770-CD8F-4EC9-957F-EF3F50D7748C}"/>
            </a:ext>
          </a:extLst>
        </xdr:cNvPr>
        <xdr:cNvSpPr txBox="1"/>
      </xdr:nvSpPr>
      <xdr:spPr>
        <a:xfrm>
          <a:off x="20880387"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BC6DBAFE-1BB0-42A5-875E-9A10EF3091AF}"/>
            </a:ext>
          </a:extLst>
        </xdr:cNvPr>
        <xdr:cNvSpPr txBox="1"/>
      </xdr:nvSpPr>
      <xdr:spPr>
        <a:xfrm>
          <a:off x="20089812"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C0556B22-6401-454D-83A7-41C35A384588}"/>
            </a:ext>
          </a:extLst>
        </xdr:cNvPr>
        <xdr:cNvSpPr txBox="1"/>
      </xdr:nvSpPr>
      <xdr:spPr>
        <a:xfrm>
          <a:off x="19238912"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5BA3D9F2-B4C9-4B77-8BCA-8E3ABC197533}"/>
            </a:ext>
          </a:extLst>
        </xdr:cNvPr>
        <xdr:cNvSpPr txBox="1"/>
      </xdr:nvSpPr>
      <xdr:spPr>
        <a:xfrm>
          <a:off x="18392775"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26AFCD60-BB98-4A7F-BE9B-7E7B1D4A95DC}"/>
            </a:ext>
          </a:extLst>
        </xdr:cNvPr>
        <xdr:cNvSpPr txBox="1"/>
      </xdr:nvSpPr>
      <xdr:spPr>
        <a:xfrm>
          <a:off x="17556162" y="1799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128270</xdr:rowOff>
    </xdr:from>
    <xdr:to>
      <xdr:col>112</xdr:col>
      <xdr:colOff>38100</xdr:colOff>
      <xdr:row>106</xdr:row>
      <xdr:rowOff>58420</xdr:rowOff>
    </xdr:to>
    <xdr:sp macro="" textlink="">
      <xdr:nvSpPr>
        <xdr:cNvPr id="785" name="楕円 784">
          <a:extLst>
            <a:ext uri="{FF2B5EF4-FFF2-40B4-BE49-F238E27FC236}">
              <a16:creationId xmlns:a16="http://schemas.microsoft.com/office/drawing/2014/main" id="{7E942457-3F9E-4E2E-956D-033558585479}"/>
            </a:ext>
          </a:extLst>
        </xdr:cNvPr>
        <xdr:cNvSpPr/>
      </xdr:nvSpPr>
      <xdr:spPr>
        <a:xfrm>
          <a:off x="20219987" y="17135157"/>
          <a:ext cx="87313"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134801</xdr:rowOff>
    </xdr:from>
    <xdr:to>
      <xdr:col>107</xdr:col>
      <xdr:colOff>101600</xdr:colOff>
      <xdr:row>106</xdr:row>
      <xdr:rowOff>64951</xdr:rowOff>
    </xdr:to>
    <xdr:sp macro="" textlink="">
      <xdr:nvSpPr>
        <xdr:cNvPr id="786" name="楕円 785">
          <a:extLst>
            <a:ext uri="{FF2B5EF4-FFF2-40B4-BE49-F238E27FC236}">
              <a16:creationId xmlns:a16="http://schemas.microsoft.com/office/drawing/2014/main" id="{544A6854-5713-48EE-8C3F-FDB581562C33}"/>
            </a:ext>
          </a:extLst>
        </xdr:cNvPr>
        <xdr:cNvSpPr/>
      </xdr:nvSpPr>
      <xdr:spPr>
        <a:xfrm>
          <a:off x="19364325" y="17136926"/>
          <a:ext cx="10636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7620</xdr:rowOff>
    </xdr:from>
    <xdr:to>
      <xdr:col>111</xdr:col>
      <xdr:colOff>177800</xdr:colOff>
      <xdr:row>106</xdr:row>
      <xdr:rowOff>14151</xdr:rowOff>
    </xdr:to>
    <xdr:cxnSp macro="">
      <xdr:nvCxnSpPr>
        <xdr:cNvPr id="787" name="直線コネクタ 786">
          <a:extLst>
            <a:ext uri="{FF2B5EF4-FFF2-40B4-BE49-F238E27FC236}">
              <a16:creationId xmlns:a16="http://schemas.microsoft.com/office/drawing/2014/main" id="{5FA65886-F0FD-42BB-911E-913FA9F43659}"/>
            </a:ext>
          </a:extLst>
        </xdr:cNvPr>
        <xdr:cNvCxnSpPr/>
      </xdr:nvCxnSpPr>
      <xdr:spPr>
        <a:xfrm flipV="1">
          <a:off x="19419887" y="17171670"/>
          <a:ext cx="850900" cy="11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139700</xdr:rowOff>
    </xdr:from>
    <xdr:to>
      <xdr:col>102</xdr:col>
      <xdr:colOff>165100</xdr:colOff>
      <xdr:row>106</xdr:row>
      <xdr:rowOff>69850</xdr:rowOff>
    </xdr:to>
    <xdr:sp macro="" textlink="">
      <xdr:nvSpPr>
        <xdr:cNvPr id="788" name="楕円 787">
          <a:extLst>
            <a:ext uri="{FF2B5EF4-FFF2-40B4-BE49-F238E27FC236}">
              <a16:creationId xmlns:a16="http://schemas.microsoft.com/office/drawing/2014/main" id="{2C8FE701-CAFA-400F-BDC5-C376CA8D5083}"/>
            </a:ext>
          </a:extLst>
        </xdr:cNvPr>
        <xdr:cNvSpPr/>
      </xdr:nvSpPr>
      <xdr:spPr>
        <a:xfrm>
          <a:off x="18527712" y="17146587"/>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14151</xdr:rowOff>
    </xdr:from>
    <xdr:to>
      <xdr:col>107</xdr:col>
      <xdr:colOff>50800</xdr:colOff>
      <xdr:row>106</xdr:row>
      <xdr:rowOff>19050</xdr:rowOff>
    </xdr:to>
    <xdr:cxnSp macro="">
      <xdr:nvCxnSpPr>
        <xdr:cNvPr id="789" name="直線コネクタ 788">
          <a:extLst>
            <a:ext uri="{FF2B5EF4-FFF2-40B4-BE49-F238E27FC236}">
              <a16:creationId xmlns:a16="http://schemas.microsoft.com/office/drawing/2014/main" id="{BBCA8581-B928-4478-9505-4E790A43250A}"/>
            </a:ext>
          </a:extLst>
        </xdr:cNvPr>
        <xdr:cNvCxnSpPr/>
      </xdr:nvCxnSpPr>
      <xdr:spPr>
        <a:xfrm flipV="1">
          <a:off x="18573750" y="17182963"/>
          <a:ext cx="846137"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146231</xdr:rowOff>
    </xdr:from>
    <xdr:to>
      <xdr:col>98</xdr:col>
      <xdr:colOff>38100</xdr:colOff>
      <xdr:row>106</xdr:row>
      <xdr:rowOff>76381</xdr:rowOff>
    </xdr:to>
    <xdr:sp macro="" textlink="">
      <xdr:nvSpPr>
        <xdr:cNvPr id="790" name="楕円 789">
          <a:extLst>
            <a:ext uri="{FF2B5EF4-FFF2-40B4-BE49-F238E27FC236}">
              <a16:creationId xmlns:a16="http://schemas.microsoft.com/office/drawing/2014/main" id="{5AC7B160-BE8E-484E-88E2-7DAD889AA15A}"/>
            </a:ext>
          </a:extLst>
        </xdr:cNvPr>
        <xdr:cNvSpPr/>
      </xdr:nvSpPr>
      <xdr:spPr>
        <a:xfrm>
          <a:off x="17686337" y="17153118"/>
          <a:ext cx="87313" cy="8731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19050</xdr:rowOff>
    </xdr:from>
    <xdr:to>
      <xdr:col>102</xdr:col>
      <xdr:colOff>114300</xdr:colOff>
      <xdr:row>106</xdr:row>
      <xdr:rowOff>25581</xdr:rowOff>
    </xdr:to>
    <xdr:cxnSp macro="">
      <xdr:nvCxnSpPr>
        <xdr:cNvPr id="791" name="直線コネクタ 790">
          <a:extLst>
            <a:ext uri="{FF2B5EF4-FFF2-40B4-BE49-F238E27FC236}">
              <a16:creationId xmlns:a16="http://schemas.microsoft.com/office/drawing/2014/main" id="{B03391D6-32E5-434D-9041-5814271D4376}"/>
            </a:ext>
          </a:extLst>
        </xdr:cNvPr>
        <xdr:cNvCxnSpPr/>
      </xdr:nvCxnSpPr>
      <xdr:spPr>
        <a:xfrm flipV="1">
          <a:off x="17737137" y="17183100"/>
          <a:ext cx="836613" cy="11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792" name="n_1aveValue【庁舎】&#10;一人当たり面積">
          <a:extLst>
            <a:ext uri="{FF2B5EF4-FFF2-40B4-BE49-F238E27FC236}">
              <a16:creationId xmlns:a16="http://schemas.microsoft.com/office/drawing/2014/main" id="{EC4DFD02-596E-47DB-A017-6757C1E5146A}"/>
            </a:ext>
          </a:extLst>
        </xdr:cNvPr>
        <xdr:cNvSpPr txBox="1"/>
      </xdr:nvSpPr>
      <xdr:spPr>
        <a:xfrm>
          <a:off x="20032739" y="17259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105064</xdr:rowOff>
    </xdr:from>
    <xdr:ext cx="469744" cy="259045"/>
    <xdr:sp macro="" textlink="">
      <xdr:nvSpPr>
        <xdr:cNvPr id="793" name="n_2aveValue【庁舎】&#10;一人当たり面積">
          <a:extLst>
            <a:ext uri="{FF2B5EF4-FFF2-40B4-BE49-F238E27FC236}">
              <a16:creationId xmlns:a16="http://schemas.microsoft.com/office/drawing/2014/main" id="{4397013F-D2E2-4D7D-BC1A-B464DD2E707E}"/>
            </a:ext>
          </a:extLst>
        </xdr:cNvPr>
        <xdr:cNvSpPr txBox="1"/>
      </xdr:nvSpPr>
      <xdr:spPr>
        <a:xfrm>
          <a:off x="19194539" y="17269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121393</xdr:rowOff>
    </xdr:from>
    <xdr:ext cx="469744" cy="259045"/>
    <xdr:sp macro="" textlink="">
      <xdr:nvSpPr>
        <xdr:cNvPr id="794" name="n_3aveValue【庁舎】&#10;一人当たり面積">
          <a:extLst>
            <a:ext uri="{FF2B5EF4-FFF2-40B4-BE49-F238E27FC236}">
              <a16:creationId xmlns:a16="http://schemas.microsoft.com/office/drawing/2014/main" id="{3300807A-F5D8-4873-BD28-38C3C378EE1D}"/>
            </a:ext>
          </a:extLst>
        </xdr:cNvPr>
        <xdr:cNvSpPr txBox="1"/>
      </xdr:nvSpPr>
      <xdr:spPr>
        <a:xfrm>
          <a:off x="18353164" y="17290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145885</xdr:rowOff>
    </xdr:from>
    <xdr:ext cx="469744" cy="259045"/>
    <xdr:sp macro="" textlink="">
      <xdr:nvSpPr>
        <xdr:cNvPr id="795" name="n_4aveValue【庁舎】&#10;一人当たり面積">
          <a:extLst>
            <a:ext uri="{FF2B5EF4-FFF2-40B4-BE49-F238E27FC236}">
              <a16:creationId xmlns:a16="http://schemas.microsoft.com/office/drawing/2014/main" id="{3D394E27-7BC2-4932-9AA4-9FD8A072CA50}"/>
            </a:ext>
          </a:extLst>
        </xdr:cNvPr>
        <xdr:cNvSpPr txBox="1"/>
      </xdr:nvSpPr>
      <xdr:spPr>
        <a:xfrm>
          <a:off x="17507027" y="1731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74947</xdr:rowOff>
    </xdr:from>
    <xdr:ext cx="469744" cy="259045"/>
    <xdr:sp macro="" textlink="">
      <xdr:nvSpPr>
        <xdr:cNvPr id="796" name="n_1mainValue【庁舎】&#10;一人当たり面積">
          <a:extLst>
            <a:ext uri="{FF2B5EF4-FFF2-40B4-BE49-F238E27FC236}">
              <a16:creationId xmlns:a16="http://schemas.microsoft.com/office/drawing/2014/main" id="{B4A2B41A-F826-4EB8-8574-54381363BD45}"/>
            </a:ext>
          </a:extLst>
        </xdr:cNvPr>
        <xdr:cNvSpPr txBox="1"/>
      </xdr:nvSpPr>
      <xdr:spPr>
        <a:xfrm>
          <a:off x="20032739" y="1691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81478</xdr:rowOff>
    </xdr:from>
    <xdr:ext cx="469744" cy="259045"/>
    <xdr:sp macro="" textlink="">
      <xdr:nvSpPr>
        <xdr:cNvPr id="797" name="n_2mainValue【庁舎】&#10;一人当たり面積">
          <a:extLst>
            <a:ext uri="{FF2B5EF4-FFF2-40B4-BE49-F238E27FC236}">
              <a16:creationId xmlns:a16="http://schemas.microsoft.com/office/drawing/2014/main" id="{71C1CA97-994D-4336-86A2-307D41415E78}"/>
            </a:ext>
          </a:extLst>
        </xdr:cNvPr>
        <xdr:cNvSpPr txBox="1"/>
      </xdr:nvSpPr>
      <xdr:spPr>
        <a:xfrm>
          <a:off x="19194539" y="1692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86377</xdr:rowOff>
    </xdr:from>
    <xdr:ext cx="469744" cy="259045"/>
    <xdr:sp macro="" textlink="">
      <xdr:nvSpPr>
        <xdr:cNvPr id="798" name="n_3mainValue【庁舎】&#10;一人当たり面積">
          <a:extLst>
            <a:ext uri="{FF2B5EF4-FFF2-40B4-BE49-F238E27FC236}">
              <a16:creationId xmlns:a16="http://schemas.microsoft.com/office/drawing/2014/main" id="{3A06CDBF-AC7B-4450-9B3C-B5A63660C526}"/>
            </a:ext>
          </a:extLst>
        </xdr:cNvPr>
        <xdr:cNvSpPr txBox="1"/>
      </xdr:nvSpPr>
      <xdr:spPr>
        <a:xfrm>
          <a:off x="18353164" y="1692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92908</xdr:rowOff>
    </xdr:from>
    <xdr:ext cx="469744" cy="259045"/>
    <xdr:sp macro="" textlink="">
      <xdr:nvSpPr>
        <xdr:cNvPr id="799" name="n_4mainValue【庁舎】&#10;一人当たり面積">
          <a:extLst>
            <a:ext uri="{FF2B5EF4-FFF2-40B4-BE49-F238E27FC236}">
              <a16:creationId xmlns:a16="http://schemas.microsoft.com/office/drawing/2014/main" id="{0B0D6871-2E78-4F6F-8B64-3B167DC7E7C0}"/>
            </a:ext>
          </a:extLst>
        </xdr:cNvPr>
        <xdr:cNvSpPr txBox="1"/>
      </xdr:nvSpPr>
      <xdr:spPr>
        <a:xfrm>
          <a:off x="17507027" y="16933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00" name="正方形/長方形 799">
          <a:extLst>
            <a:ext uri="{FF2B5EF4-FFF2-40B4-BE49-F238E27FC236}">
              <a16:creationId xmlns:a16="http://schemas.microsoft.com/office/drawing/2014/main" id="{7C36B471-64D1-41EA-8442-9FE230725264}"/>
            </a:ext>
          </a:extLst>
        </xdr:cNvPr>
        <xdr:cNvSpPr/>
      </xdr:nvSpPr>
      <xdr:spPr>
        <a:xfrm>
          <a:off x="723900" y="18354675"/>
          <a:ext cx="21145500" cy="18002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01" name="正方形/長方形 800">
          <a:extLst>
            <a:ext uri="{FF2B5EF4-FFF2-40B4-BE49-F238E27FC236}">
              <a16:creationId xmlns:a16="http://schemas.microsoft.com/office/drawing/2014/main" id="{9DCE6C25-BB8F-43EB-80E8-B0513D046A10}"/>
            </a:ext>
          </a:extLst>
        </xdr:cNvPr>
        <xdr:cNvSpPr/>
      </xdr:nvSpPr>
      <xdr:spPr>
        <a:xfrm>
          <a:off x="723900" y="18422937"/>
          <a:ext cx="36576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02" name="テキスト ボックス 801">
          <a:extLst>
            <a:ext uri="{FF2B5EF4-FFF2-40B4-BE49-F238E27FC236}">
              <a16:creationId xmlns:a16="http://schemas.microsoft.com/office/drawing/2014/main" id="{02BB35C9-FE07-4914-B4BF-3C8233A43B2A}"/>
            </a:ext>
          </a:extLst>
        </xdr:cNvPr>
        <xdr:cNvSpPr txBox="1"/>
      </xdr:nvSpPr>
      <xdr:spPr>
        <a:xfrm>
          <a:off x="800100" y="18657887"/>
          <a:ext cx="20985162" cy="14097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年度未整備</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68" customWidth="1"/>
    <col min="12" max="12" width="2.21875" style="168" customWidth="1"/>
    <col min="13" max="17" width="2.44140625" style="168" customWidth="1"/>
    <col min="18" max="119" width="2.109375" style="168" customWidth="1"/>
    <col min="120" max="16384" width="0" style="168" hidden="1"/>
  </cols>
  <sheetData>
    <row r="1" spans="1:119" ht="33" customHeight="1" x14ac:dyDescent="0.2">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 thickBot="1" x14ac:dyDescent="0.25">
      <c r="B2" s="170" t="s">
        <v>77</v>
      </c>
      <c r="C2" s="170"/>
      <c r="D2" s="171"/>
    </row>
    <row r="3" spans="1:119" ht="18.75" customHeight="1" thickBot="1" x14ac:dyDescent="0.25">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2">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18246246</v>
      </c>
      <c r="BO4" s="407"/>
      <c r="BP4" s="407"/>
      <c r="BQ4" s="407"/>
      <c r="BR4" s="407"/>
      <c r="BS4" s="407"/>
      <c r="BT4" s="407"/>
      <c r="BU4" s="408"/>
      <c r="BV4" s="406">
        <v>17788340</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6.5</v>
      </c>
      <c r="CU4" s="413"/>
      <c r="CV4" s="413"/>
      <c r="CW4" s="413"/>
      <c r="CX4" s="413"/>
      <c r="CY4" s="413"/>
      <c r="CZ4" s="413"/>
      <c r="DA4" s="414"/>
      <c r="DB4" s="412">
        <v>6.1</v>
      </c>
      <c r="DC4" s="413"/>
      <c r="DD4" s="413"/>
      <c r="DE4" s="413"/>
      <c r="DF4" s="413"/>
      <c r="DG4" s="413"/>
      <c r="DH4" s="413"/>
      <c r="DI4" s="414"/>
    </row>
    <row r="5" spans="1:119" ht="18.75" customHeight="1" x14ac:dyDescent="0.2">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17583693</v>
      </c>
      <c r="BO5" s="444"/>
      <c r="BP5" s="444"/>
      <c r="BQ5" s="444"/>
      <c r="BR5" s="444"/>
      <c r="BS5" s="444"/>
      <c r="BT5" s="444"/>
      <c r="BU5" s="445"/>
      <c r="BV5" s="443">
        <v>17179642</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99.5</v>
      </c>
      <c r="CU5" s="441"/>
      <c r="CV5" s="441"/>
      <c r="CW5" s="441"/>
      <c r="CX5" s="441"/>
      <c r="CY5" s="441"/>
      <c r="CZ5" s="441"/>
      <c r="DA5" s="442"/>
      <c r="DB5" s="440">
        <v>98.9</v>
      </c>
      <c r="DC5" s="441"/>
      <c r="DD5" s="441"/>
      <c r="DE5" s="441"/>
      <c r="DF5" s="441"/>
      <c r="DG5" s="441"/>
      <c r="DH5" s="441"/>
      <c r="DI5" s="442"/>
    </row>
    <row r="6" spans="1:119" ht="18.75" customHeight="1" x14ac:dyDescent="0.2">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662553</v>
      </c>
      <c r="BO6" s="444"/>
      <c r="BP6" s="444"/>
      <c r="BQ6" s="444"/>
      <c r="BR6" s="444"/>
      <c r="BS6" s="444"/>
      <c r="BT6" s="444"/>
      <c r="BU6" s="445"/>
      <c r="BV6" s="443">
        <v>608698</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99.8</v>
      </c>
      <c r="CU6" s="481"/>
      <c r="CV6" s="481"/>
      <c r="CW6" s="481"/>
      <c r="CX6" s="481"/>
      <c r="CY6" s="481"/>
      <c r="CZ6" s="481"/>
      <c r="DA6" s="482"/>
      <c r="DB6" s="480">
        <v>99.5</v>
      </c>
      <c r="DC6" s="481"/>
      <c r="DD6" s="481"/>
      <c r="DE6" s="481"/>
      <c r="DF6" s="481"/>
      <c r="DG6" s="481"/>
      <c r="DH6" s="481"/>
      <c r="DI6" s="482"/>
    </row>
    <row r="7" spans="1:119" ht="18.75" customHeight="1" x14ac:dyDescent="0.2">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38918</v>
      </c>
      <c r="BO7" s="444"/>
      <c r="BP7" s="444"/>
      <c r="BQ7" s="444"/>
      <c r="BR7" s="444"/>
      <c r="BS7" s="444"/>
      <c r="BT7" s="444"/>
      <c r="BU7" s="445"/>
      <c r="BV7" s="443">
        <v>41785</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9536970</v>
      </c>
      <c r="CU7" s="444"/>
      <c r="CV7" s="444"/>
      <c r="CW7" s="444"/>
      <c r="CX7" s="444"/>
      <c r="CY7" s="444"/>
      <c r="CZ7" s="444"/>
      <c r="DA7" s="445"/>
      <c r="DB7" s="443">
        <v>9363428</v>
      </c>
      <c r="DC7" s="444"/>
      <c r="DD7" s="444"/>
      <c r="DE7" s="444"/>
      <c r="DF7" s="444"/>
      <c r="DG7" s="444"/>
      <c r="DH7" s="444"/>
      <c r="DI7" s="445"/>
    </row>
    <row r="8" spans="1:119" ht="18.75" customHeight="1" thickBot="1" x14ac:dyDescent="0.25">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104</v>
      </c>
      <c r="AV8" s="476"/>
      <c r="AW8" s="476"/>
      <c r="AX8" s="476"/>
      <c r="AY8" s="477" t="s">
        <v>105</v>
      </c>
      <c r="AZ8" s="478"/>
      <c r="BA8" s="478"/>
      <c r="BB8" s="478"/>
      <c r="BC8" s="478"/>
      <c r="BD8" s="478"/>
      <c r="BE8" s="478"/>
      <c r="BF8" s="478"/>
      <c r="BG8" s="478"/>
      <c r="BH8" s="478"/>
      <c r="BI8" s="478"/>
      <c r="BJ8" s="478"/>
      <c r="BK8" s="478"/>
      <c r="BL8" s="478"/>
      <c r="BM8" s="479"/>
      <c r="BN8" s="443">
        <v>623635</v>
      </c>
      <c r="BO8" s="444"/>
      <c r="BP8" s="444"/>
      <c r="BQ8" s="444"/>
      <c r="BR8" s="444"/>
      <c r="BS8" s="444"/>
      <c r="BT8" s="444"/>
      <c r="BU8" s="445"/>
      <c r="BV8" s="443">
        <v>566913</v>
      </c>
      <c r="BW8" s="444"/>
      <c r="BX8" s="444"/>
      <c r="BY8" s="444"/>
      <c r="BZ8" s="444"/>
      <c r="CA8" s="444"/>
      <c r="CB8" s="444"/>
      <c r="CC8" s="445"/>
      <c r="CD8" s="446" t="s">
        <v>106</v>
      </c>
      <c r="CE8" s="447"/>
      <c r="CF8" s="447"/>
      <c r="CG8" s="447"/>
      <c r="CH8" s="447"/>
      <c r="CI8" s="447"/>
      <c r="CJ8" s="447"/>
      <c r="CK8" s="447"/>
      <c r="CL8" s="447"/>
      <c r="CM8" s="447"/>
      <c r="CN8" s="447"/>
      <c r="CO8" s="447"/>
      <c r="CP8" s="447"/>
      <c r="CQ8" s="447"/>
      <c r="CR8" s="447"/>
      <c r="CS8" s="448"/>
      <c r="CT8" s="483">
        <v>0.44</v>
      </c>
      <c r="CU8" s="484"/>
      <c r="CV8" s="484"/>
      <c r="CW8" s="484"/>
      <c r="CX8" s="484"/>
      <c r="CY8" s="484"/>
      <c r="CZ8" s="484"/>
      <c r="DA8" s="485"/>
      <c r="DB8" s="483">
        <v>0.42</v>
      </c>
      <c r="DC8" s="484"/>
      <c r="DD8" s="484"/>
      <c r="DE8" s="484"/>
      <c r="DF8" s="484"/>
      <c r="DG8" s="484"/>
      <c r="DH8" s="484"/>
      <c r="DI8" s="485"/>
    </row>
    <row r="9" spans="1:119" ht="18.75" customHeight="1" thickBot="1" x14ac:dyDescent="0.25">
      <c r="A9" s="169"/>
      <c r="B9" s="437" t="s">
        <v>107</v>
      </c>
      <c r="C9" s="438"/>
      <c r="D9" s="438"/>
      <c r="E9" s="438"/>
      <c r="F9" s="438"/>
      <c r="G9" s="438"/>
      <c r="H9" s="438"/>
      <c r="I9" s="438"/>
      <c r="J9" s="438"/>
      <c r="K9" s="486"/>
      <c r="L9" s="487" t="s">
        <v>108</v>
      </c>
      <c r="M9" s="488"/>
      <c r="N9" s="488"/>
      <c r="O9" s="488"/>
      <c r="P9" s="488"/>
      <c r="Q9" s="489"/>
      <c r="R9" s="490">
        <v>28991</v>
      </c>
      <c r="S9" s="491"/>
      <c r="T9" s="491"/>
      <c r="U9" s="491"/>
      <c r="V9" s="492"/>
      <c r="W9" s="400" t="s">
        <v>109</v>
      </c>
      <c r="X9" s="401"/>
      <c r="Y9" s="401"/>
      <c r="Z9" s="401"/>
      <c r="AA9" s="401"/>
      <c r="AB9" s="401"/>
      <c r="AC9" s="401"/>
      <c r="AD9" s="401"/>
      <c r="AE9" s="401"/>
      <c r="AF9" s="401"/>
      <c r="AG9" s="401"/>
      <c r="AH9" s="401"/>
      <c r="AI9" s="401"/>
      <c r="AJ9" s="401"/>
      <c r="AK9" s="401"/>
      <c r="AL9" s="402"/>
      <c r="AM9" s="472" t="s">
        <v>110</v>
      </c>
      <c r="AN9" s="473"/>
      <c r="AO9" s="473"/>
      <c r="AP9" s="473"/>
      <c r="AQ9" s="473"/>
      <c r="AR9" s="473"/>
      <c r="AS9" s="473"/>
      <c r="AT9" s="474"/>
      <c r="AU9" s="475" t="s">
        <v>90</v>
      </c>
      <c r="AV9" s="476"/>
      <c r="AW9" s="476"/>
      <c r="AX9" s="476"/>
      <c r="AY9" s="477" t="s">
        <v>111</v>
      </c>
      <c r="AZ9" s="478"/>
      <c r="BA9" s="478"/>
      <c r="BB9" s="478"/>
      <c r="BC9" s="478"/>
      <c r="BD9" s="478"/>
      <c r="BE9" s="478"/>
      <c r="BF9" s="478"/>
      <c r="BG9" s="478"/>
      <c r="BH9" s="478"/>
      <c r="BI9" s="478"/>
      <c r="BJ9" s="478"/>
      <c r="BK9" s="478"/>
      <c r="BL9" s="478"/>
      <c r="BM9" s="479"/>
      <c r="BN9" s="443">
        <v>56722</v>
      </c>
      <c r="BO9" s="444"/>
      <c r="BP9" s="444"/>
      <c r="BQ9" s="444"/>
      <c r="BR9" s="444"/>
      <c r="BS9" s="444"/>
      <c r="BT9" s="444"/>
      <c r="BU9" s="445"/>
      <c r="BV9" s="443">
        <v>-58438</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11.1</v>
      </c>
      <c r="CU9" s="441"/>
      <c r="CV9" s="441"/>
      <c r="CW9" s="441"/>
      <c r="CX9" s="441"/>
      <c r="CY9" s="441"/>
      <c r="CZ9" s="441"/>
      <c r="DA9" s="442"/>
      <c r="DB9" s="440">
        <v>11.9</v>
      </c>
      <c r="DC9" s="441"/>
      <c r="DD9" s="441"/>
      <c r="DE9" s="441"/>
      <c r="DF9" s="441"/>
      <c r="DG9" s="441"/>
      <c r="DH9" s="441"/>
      <c r="DI9" s="442"/>
    </row>
    <row r="10" spans="1:119" ht="18.75" customHeight="1" thickBot="1" x14ac:dyDescent="0.25">
      <c r="A10" s="169"/>
      <c r="B10" s="437"/>
      <c r="C10" s="438"/>
      <c r="D10" s="438"/>
      <c r="E10" s="438"/>
      <c r="F10" s="438"/>
      <c r="G10" s="438"/>
      <c r="H10" s="438"/>
      <c r="I10" s="438"/>
      <c r="J10" s="438"/>
      <c r="K10" s="486"/>
      <c r="L10" s="493" t="s">
        <v>113</v>
      </c>
      <c r="M10" s="473"/>
      <c r="N10" s="473"/>
      <c r="O10" s="473"/>
      <c r="P10" s="473"/>
      <c r="Q10" s="474"/>
      <c r="R10" s="494">
        <v>29670</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90</v>
      </c>
      <c r="AV10" s="476"/>
      <c r="AW10" s="476"/>
      <c r="AX10" s="476"/>
      <c r="AY10" s="477" t="s">
        <v>115</v>
      </c>
      <c r="AZ10" s="478"/>
      <c r="BA10" s="478"/>
      <c r="BB10" s="478"/>
      <c r="BC10" s="478"/>
      <c r="BD10" s="478"/>
      <c r="BE10" s="478"/>
      <c r="BF10" s="478"/>
      <c r="BG10" s="478"/>
      <c r="BH10" s="478"/>
      <c r="BI10" s="478"/>
      <c r="BJ10" s="478"/>
      <c r="BK10" s="478"/>
      <c r="BL10" s="478"/>
      <c r="BM10" s="479"/>
      <c r="BN10" s="443">
        <v>627506</v>
      </c>
      <c r="BO10" s="444"/>
      <c r="BP10" s="444"/>
      <c r="BQ10" s="444"/>
      <c r="BR10" s="444"/>
      <c r="BS10" s="444"/>
      <c r="BT10" s="444"/>
      <c r="BU10" s="445"/>
      <c r="BV10" s="443">
        <v>345043</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104</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2">
      <c r="A12" s="169"/>
      <c r="B12" s="503" t="s">
        <v>123</v>
      </c>
      <c r="C12" s="504"/>
      <c r="D12" s="504"/>
      <c r="E12" s="504"/>
      <c r="F12" s="504"/>
      <c r="G12" s="504"/>
      <c r="H12" s="504"/>
      <c r="I12" s="504"/>
      <c r="J12" s="504"/>
      <c r="K12" s="505"/>
      <c r="L12" s="512" t="s">
        <v>124</v>
      </c>
      <c r="M12" s="513"/>
      <c r="N12" s="513"/>
      <c r="O12" s="513"/>
      <c r="P12" s="513"/>
      <c r="Q12" s="514"/>
      <c r="R12" s="515">
        <v>27644</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104</v>
      </c>
      <c r="AV12" s="476"/>
      <c r="AW12" s="476"/>
      <c r="AX12" s="476"/>
      <c r="AY12" s="477" t="s">
        <v>128</v>
      </c>
      <c r="AZ12" s="478"/>
      <c r="BA12" s="478"/>
      <c r="BB12" s="478"/>
      <c r="BC12" s="478"/>
      <c r="BD12" s="478"/>
      <c r="BE12" s="478"/>
      <c r="BF12" s="478"/>
      <c r="BG12" s="478"/>
      <c r="BH12" s="478"/>
      <c r="BI12" s="478"/>
      <c r="BJ12" s="478"/>
      <c r="BK12" s="478"/>
      <c r="BL12" s="478"/>
      <c r="BM12" s="479"/>
      <c r="BN12" s="443">
        <v>529977</v>
      </c>
      <c r="BO12" s="444"/>
      <c r="BP12" s="444"/>
      <c r="BQ12" s="444"/>
      <c r="BR12" s="444"/>
      <c r="BS12" s="444"/>
      <c r="BT12" s="444"/>
      <c r="BU12" s="445"/>
      <c r="BV12" s="443">
        <v>293425</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2">
      <c r="A13" s="169"/>
      <c r="B13" s="506"/>
      <c r="C13" s="507"/>
      <c r="D13" s="507"/>
      <c r="E13" s="507"/>
      <c r="F13" s="507"/>
      <c r="G13" s="507"/>
      <c r="H13" s="507"/>
      <c r="I13" s="507"/>
      <c r="J13" s="507"/>
      <c r="K13" s="508"/>
      <c r="L13" s="178"/>
      <c r="M13" s="534" t="s">
        <v>130</v>
      </c>
      <c r="N13" s="535"/>
      <c r="O13" s="535"/>
      <c r="P13" s="535"/>
      <c r="Q13" s="536"/>
      <c r="R13" s="527">
        <v>27131</v>
      </c>
      <c r="S13" s="528"/>
      <c r="T13" s="528"/>
      <c r="U13" s="528"/>
      <c r="V13" s="529"/>
      <c r="W13" s="459" t="s">
        <v>131</v>
      </c>
      <c r="X13" s="460"/>
      <c r="Y13" s="460"/>
      <c r="Z13" s="460"/>
      <c r="AA13" s="460"/>
      <c r="AB13" s="450"/>
      <c r="AC13" s="494">
        <v>567</v>
      </c>
      <c r="AD13" s="495"/>
      <c r="AE13" s="495"/>
      <c r="AF13" s="495"/>
      <c r="AG13" s="537"/>
      <c r="AH13" s="494">
        <v>637</v>
      </c>
      <c r="AI13" s="495"/>
      <c r="AJ13" s="495"/>
      <c r="AK13" s="495"/>
      <c r="AL13" s="496"/>
      <c r="AM13" s="472" t="s">
        <v>132</v>
      </c>
      <c r="AN13" s="473"/>
      <c r="AO13" s="473"/>
      <c r="AP13" s="473"/>
      <c r="AQ13" s="473"/>
      <c r="AR13" s="473"/>
      <c r="AS13" s="473"/>
      <c r="AT13" s="474"/>
      <c r="AU13" s="475" t="s">
        <v>104</v>
      </c>
      <c r="AV13" s="476"/>
      <c r="AW13" s="476"/>
      <c r="AX13" s="476"/>
      <c r="AY13" s="477" t="s">
        <v>133</v>
      </c>
      <c r="AZ13" s="478"/>
      <c r="BA13" s="478"/>
      <c r="BB13" s="478"/>
      <c r="BC13" s="478"/>
      <c r="BD13" s="478"/>
      <c r="BE13" s="478"/>
      <c r="BF13" s="478"/>
      <c r="BG13" s="478"/>
      <c r="BH13" s="478"/>
      <c r="BI13" s="478"/>
      <c r="BJ13" s="478"/>
      <c r="BK13" s="478"/>
      <c r="BL13" s="478"/>
      <c r="BM13" s="479"/>
      <c r="BN13" s="443">
        <v>154251</v>
      </c>
      <c r="BO13" s="444"/>
      <c r="BP13" s="444"/>
      <c r="BQ13" s="444"/>
      <c r="BR13" s="444"/>
      <c r="BS13" s="444"/>
      <c r="BT13" s="444"/>
      <c r="BU13" s="445"/>
      <c r="BV13" s="443">
        <v>-6820</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11.7</v>
      </c>
      <c r="CU13" s="441"/>
      <c r="CV13" s="441"/>
      <c r="CW13" s="441"/>
      <c r="CX13" s="441"/>
      <c r="CY13" s="441"/>
      <c r="CZ13" s="441"/>
      <c r="DA13" s="442"/>
      <c r="DB13" s="440">
        <v>11.3</v>
      </c>
      <c r="DC13" s="441"/>
      <c r="DD13" s="441"/>
      <c r="DE13" s="441"/>
      <c r="DF13" s="441"/>
      <c r="DG13" s="441"/>
      <c r="DH13" s="441"/>
      <c r="DI13" s="442"/>
    </row>
    <row r="14" spans="1:119" ht="18.75" customHeight="1" thickBot="1" x14ac:dyDescent="0.25">
      <c r="A14" s="169"/>
      <c r="B14" s="506"/>
      <c r="C14" s="507"/>
      <c r="D14" s="507"/>
      <c r="E14" s="507"/>
      <c r="F14" s="507"/>
      <c r="G14" s="507"/>
      <c r="H14" s="507"/>
      <c r="I14" s="507"/>
      <c r="J14" s="507"/>
      <c r="K14" s="508"/>
      <c r="L14" s="524" t="s">
        <v>135</v>
      </c>
      <c r="M14" s="525"/>
      <c r="N14" s="525"/>
      <c r="O14" s="525"/>
      <c r="P14" s="525"/>
      <c r="Q14" s="526"/>
      <c r="R14" s="527">
        <v>27974</v>
      </c>
      <c r="S14" s="528"/>
      <c r="T14" s="528"/>
      <c r="U14" s="528"/>
      <c r="V14" s="529"/>
      <c r="W14" s="433"/>
      <c r="X14" s="434"/>
      <c r="Y14" s="434"/>
      <c r="Z14" s="434"/>
      <c r="AA14" s="434"/>
      <c r="AB14" s="423"/>
      <c r="AC14" s="530">
        <v>4.0999999999999996</v>
      </c>
      <c r="AD14" s="531"/>
      <c r="AE14" s="531"/>
      <c r="AF14" s="531"/>
      <c r="AG14" s="532"/>
      <c r="AH14" s="530">
        <v>4.2</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79.5</v>
      </c>
      <c r="CU14" s="542"/>
      <c r="CV14" s="542"/>
      <c r="CW14" s="542"/>
      <c r="CX14" s="542"/>
      <c r="CY14" s="542"/>
      <c r="CZ14" s="542"/>
      <c r="DA14" s="543"/>
      <c r="DB14" s="541">
        <v>94</v>
      </c>
      <c r="DC14" s="542"/>
      <c r="DD14" s="542"/>
      <c r="DE14" s="542"/>
      <c r="DF14" s="542"/>
      <c r="DG14" s="542"/>
      <c r="DH14" s="542"/>
      <c r="DI14" s="543"/>
    </row>
    <row r="15" spans="1:119" ht="18.75" customHeight="1" x14ac:dyDescent="0.2">
      <c r="A15" s="169"/>
      <c r="B15" s="506"/>
      <c r="C15" s="507"/>
      <c r="D15" s="507"/>
      <c r="E15" s="507"/>
      <c r="F15" s="507"/>
      <c r="G15" s="507"/>
      <c r="H15" s="507"/>
      <c r="I15" s="507"/>
      <c r="J15" s="507"/>
      <c r="K15" s="508"/>
      <c r="L15" s="178"/>
      <c r="M15" s="534" t="s">
        <v>130</v>
      </c>
      <c r="N15" s="535"/>
      <c r="O15" s="535"/>
      <c r="P15" s="535"/>
      <c r="Q15" s="536"/>
      <c r="R15" s="527">
        <v>27512</v>
      </c>
      <c r="S15" s="528"/>
      <c r="T15" s="528"/>
      <c r="U15" s="528"/>
      <c r="V15" s="529"/>
      <c r="W15" s="459" t="s">
        <v>137</v>
      </c>
      <c r="X15" s="460"/>
      <c r="Y15" s="460"/>
      <c r="Z15" s="460"/>
      <c r="AA15" s="460"/>
      <c r="AB15" s="450"/>
      <c r="AC15" s="494">
        <v>3786</v>
      </c>
      <c r="AD15" s="495"/>
      <c r="AE15" s="495"/>
      <c r="AF15" s="495"/>
      <c r="AG15" s="537"/>
      <c r="AH15" s="494">
        <v>4332</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3730969</v>
      </c>
      <c r="BO15" s="407"/>
      <c r="BP15" s="407"/>
      <c r="BQ15" s="407"/>
      <c r="BR15" s="407"/>
      <c r="BS15" s="407"/>
      <c r="BT15" s="407"/>
      <c r="BU15" s="408"/>
      <c r="BV15" s="406">
        <v>3677842</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27.3</v>
      </c>
      <c r="AD16" s="531"/>
      <c r="AE16" s="531"/>
      <c r="AF16" s="531"/>
      <c r="AG16" s="532"/>
      <c r="AH16" s="530">
        <v>28.6</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8556924</v>
      </c>
      <c r="BO16" s="444"/>
      <c r="BP16" s="444"/>
      <c r="BQ16" s="444"/>
      <c r="BR16" s="444"/>
      <c r="BS16" s="444"/>
      <c r="BT16" s="444"/>
      <c r="BU16" s="445"/>
      <c r="BV16" s="443">
        <v>8381259</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9494</v>
      </c>
      <c r="AD17" s="495"/>
      <c r="AE17" s="495"/>
      <c r="AF17" s="495"/>
      <c r="AG17" s="537"/>
      <c r="AH17" s="494">
        <v>10174</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4669735</v>
      </c>
      <c r="BO17" s="444"/>
      <c r="BP17" s="444"/>
      <c r="BQ17" s="444"/>
      <c r="BR17" s="444"/>
      <c r="BS17" s="444"/>
      <c r="BT17" s="444"/>
      <c r="BU17" s="445"/>
      <c r="BV17" s="443">
        <v>4607354</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9"/>
      <c r="B18" s="565" t="s">
        <v>147</v>
      </c>
      <c r="C18" s="486"/>
      <c r="D18" s="486"/>
      <c r="E18" s="566"/>
      <c r="F18" s="566"/>
      <c r="G18" s="566"/>
      <c r="H18" s="566"/>
      <c r="I18" s="566"/>
      <c r="J18" s="566"/>
      <c r="K18" s="566"/>
      <c r="L18" s="567">
        <v>233.11</v>
      </c>
      <c r="M18" s="567"/>
      <c r="N18" s="567"/>
      <c r="O18" s="567"/>
      <c r="P18" s="567"/>
      <c r="Q18" s="567"/>
      <c r="R18" s="568"/>
      <c r="S18" s="568"/>
      <c r="T18" s="568"/>
      <c r="U18" s="568"/>
      <c r="V18" s="569"/>
      <c r="W18" s="461"/>
      <c r="X18" s="462"/>
      <c r="Y18" s="462"/>
      <c r="Z18" s="462"/>
      <c r="AA18" s="462"/>
      <c r="AB18" s="453"/>
      <c r="AC18" s="570">
        <v>68.599999999999994</v>
      </c>
      <c r="AD18" s="571"/>
      <c r="AE18" s="571"/>
      <c r="AF18" s="571"/>
      <c r="AG18" s="572"/>
      <c r="AH18" s="570">
        <v>67.2</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9720560</v>
      </c>
      <c r="BO18" s="444"/>
      <c r="BP18" s="444"/>
      <c r="BQ18" s="444"/>
      <c r="BR18" s="444"/>
      <c r="BS18" s="444"/>
      <c r="BT18" s="444"/>
      <c r="BU18" s="445"/>
      <c r="BV18" s="443">
        <v>9369060</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9"/>
      <c r="B19" s="565" t="s">
        <v>149</v>
      </c>
      <c r="C19" s="486"/>
      <c r="D19" s="486"/>
      <c r="E19" s="566"/>
      <c r="F19" s="566"/>
      <c r="G19" s="566"/>
      <c r="H19" s="566"/>
      <c r="I19" s="566"/>
      <c r="J19" s="566"/>
      <c r="K19" s="566"/>
      <c r="L19" s="574">
        <v>124</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13310976</v>
      </c>
      <c r="BO19" s="444"/>
      <c r="BP19" s="444"/>
      <c r="BQ19" s="444"/>
      <c r="BR19" s="444"/>
      <c r="BS19" s="444"/>
      <c r="BT19" s="444"/>
      <c r="BU19" s="445"/>
      <c r="BV19" s="443">
        <v>12654382</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9"/>
      <c r="B20" s="565" t="s">
        <v>151</v>
      </c>
      <c r="C20" s="486"/>
      <c r="D20" s="486"/>
      <c r="E20" s="566"/>
      <c r="F20" s="566"/>
      <c r="G20" s="566"/>
      <c r="H20" s="566"/>
      <c r="I20" s="566"/>
      <c r="J20" s="566"/>
      <c r="K20" s="566"/>
      <c r="L20" s="574">
        <v>12082</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13661914</v>
      </c>
      <c r="BO22" s="407"/>
      <c r="BP22" s="407"/>
      <c r="BQ22" s="407"/>
      <c r="BR22" s="407"/>
      <c r="BS22" s="407"/>
      <c r="BT22" s="407"/>
      <c r="BU22" s="408"/>
      <c r="BV22" s="406">
        <v>14339297</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12051743</v>
      </c>
      <c r="BO23" s="444"/>
      <c r="BP23" s="444"/>
      <c r="BQ23" s="444"/>
      <c r="BR23" s="444"/>
      <c r="BS23" s="444"/>
      <c r="BT23" s="444"/>
      <c r="BU23" s="445"/>
      <c r="BV23" s="443">
        <v>12779921</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9"/>
      <c r="B24" s="614"/>
      <c r="C24" s="590"/>
      <c r="D24" s="591"/>
      <c r="E24" s="493" t="s">
        <v>161</v>
      </c>
      <c r="F24" s="473"/>
      <c r="G24" s="473"/>
      <c r="H24" s="473"/>
      <c r="I24" s="473"/>
      <c r="J24" s="473"/>
      <c r="K24" s="474"/>
      <c r="L24" s="494">
        <v>1</v>
      </c>
      <c r="M24" s="495"/>
      <c r="N24" s="495"/>
      <c r="O24" s="495"/>
      <c r="P24" s="537"/>
      <c r="Q24" s="494">
        <v>8500</v>
      </c>
      <c r="R24" s="495"/>
      <c r="S24" s="495"/>
      <c r="T24" s="495"/>
      <c r="U24" s="495"/>
      <c r="V24" s="537"/>
      <c r="W24" s="589"/>
      <c r="X24" s="590"/>
      <c r="Y24" s="591"/>
      <c r="Z24" s="493" t="s">
        <v>162</v>
      </c>
      <c r="AA24" s="473"/>
      <c r="AB24" s="473"/>
      <c r="AC24" s="473"/>
      <c r="AD24" s="473"/>
      <c r="AE24" s="473"/>
      <c r="AF24" s="473"/>
      <c r="AG24" s="474"/>
      <c r="AH24" s="494">
        <v>259</v>
      </c>
      <c r="AI24" s="495"/>
      <c r="AJ24" s="495"/>
      <c r="AK24" s="495"/>
      <c r="AL24" s="537"/>
      <c r="AM24" s="494">
        <v>797461</v>
      </c>
      <c r="AN24" s="495"/>
      <c r="AO24" s="495"/>
      <c r="AP24" s="495"/>
      <c r="AQ24" s="495"/>
      <c r="AR24" s="537"/>
      <c r="AS24" s="494">
        <v>3079</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9123088</v>
      </c>
      <c r="BO24" s="444"/>
      <c r="BP24" s="444"/>
      <c r="BQ24" s="444"/>
      <c r="BR24" s="444"/>
      <c r="BS24" s="444"/>
      <c r="BT24" s="444"/>
      <c r="BU24" s="445"/>
      <c r="BV24" s="443">
        <v>9349235</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9"/>
      <c r="B25" s="614"/>
      <c r="C25" s="590"/>
      <c r="D25" s="591"/>
      <c r="E25" s="493" t="s">
        <v>164</v>
      </c>
      <c r="F25" s="473"/>
      <c r="G25" s="473"/>
      <c r="H25" s="473"/>
      <c r="I25" s="473"/>
      <c r="J25" s="473"/>
      <c r="K25" s="474"/>
      <c r="L25" s="494">
        <v>1</v>
      </c>
      <c r="M25" s="495"/>
      <c r="N25" s="495"/>
      <c r="O25" s="495"/>
      <c r="P25" s="537"/>
      <c r="Q25" s="494">
        <v>7100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1222583</v>
      </c>
      <c r="BO25" s="407"/>
      <c r="BP25" s="407"/>
      <c r="BQ25" s="407"/>
      <c r="BR25" s="407"/>
      <c r="BS25" s="407"/>
      <c r="BT25" s="407"/>
      <c r="BU25" s="408"/>
      <c r="BV25" s="406">
        <v>1255863</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9"/>
      <c r="B26" s="614"/>
      <c r="C26" s="590"/>
      <c r="D26" s="591"/>
      <c r="E26" s="493" t="s">
        <v>167</v>
      </c>
      <c r="F26" s="473"/>
      <c r="G26" s="473"/>
      <c r="H26" s="473"/>
      <c r="I26" s="473"/>
      <c r="J26" s="473"/>
      <c r="K26" s="474"/>
      <c r="L26" s="494">
        <v>1</v>
      </c>
      <c r="M26" s="495"/>
      <c r="N26" s="495"/>
      <c r="O26" s="495"/>
      <c r="P26" s="537"/>
      <c r="Q26" s="494">
        <v>6300</v>
      </c>
      <c r="R26" s="495"/>
      <c r="S26" s="495"/>
      <c r="T26" s="495"/>
      <c r="U26" s="495"/>
      <c r="V26" s="537"/>
      <c r="W26" s="589"/>
      <c r="X26" s="590"/>
      <c r="Y26" s="591"/>
      <c r="Z26" s="493" t="s">
        <v>168</v>
      </c>
      <c r="AA26" s="595"/>
      <c r="AB26" s="595"/>
      <c r="AC26" s="595"/>
      <c r="AD26" s="595"/>
      <c r="AE26" s="595"/>
      <c r="AF26" s="595"/>
      <c r="AG26" s="596"/>
      <c r="AH26" s="494">
        <v>1</v>
      </c>
      <c r="AI26" s="495"/>
      <c r="AJ26" s="495"/>
      <c r="AK26" s="495"/>
      <c r="AL26" s="537"/>
      <c r="AM26" s="494" t="s">
        <v>169</v>
      </c>
      <c r="AN26" s="495"/>
      <c r="AO26" s="495"/>
      <c r="AP26" s="495"/>
      <c r="AQ26" s="495"/>
      <c r="AR26" s="537"/>
      <c r="AS26" s="494" t="s">
        <v>169</v>
      </c>
      <c r="AT26" s="495"/>
      <c r="AU26" s="495"/>
      <c r="AV26" s="495"/>
      <c r="AW26" s="495"/>
      <c r="AX26" s="496"/>
      <c r="AY26" s="446" t="s">
        <v>170</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9"/>
      <c r="B27" s="614"/>
      <c r="C27" s="590"/>
      <c r="D27" s="591"/>
      <c r="E27" s="493" t="s">
        <v>171</v>
      </c>
      <c r="F27" s="473"/>
      <c r="G27" s="473"/>
      <c r="H27" s="473"/>
      <c r="I27" s="473"/>
      <c r="J27" s="473"/>
      <c r="K27" s="474"/>
      <c r="L27" s="494">
        <v>1</v>
      </c>
      <c r="M27" s="495"/>
      <c r="N27" s="495"/>
      <c r="O27" s="495"/>
      <c r="P27" s="537"/>
      <c r="Q27" s="494">
        <v>4400</v>
      </c>
      <c r="R27" s="495"/>
      <c r="S27" s="495"/>
      <c r="T27" s="495"/>
      <c r="U27" s="495"/>
      <c r="V27" s="537"/>
      <c r="W27" s="589"/>
      <c r="X27" s="590"/>
      <c r="Y27" s="591"/>
      <c r="Z27" s="493" t="s">
        <v>172</v>
      </c>
      <c r="AA27" s="473"/>
      <c r="AB27" s="473"/>
      <c r="AC27" s="473"/>
      <c r="AD27" s="473"/>
      <c r="AE27" s="473"/>
      <c r="AF27" s="473"/>
      <c r="AG27" s="474"/>
      <c r="AH27" s="494">
        <v>2</v>
      </c>
      <c r="AI27" s="495"/>
      <c r="AJ27" s="495"/>
      <c r="AK27" s="495"/>
      <c r="AL27" s="537"/>
      <c r="AM27" s="494" t="s">
        <v>169</v>
      </c>
      <c r="AN27" s="495"/>
      <c r="AO27" s="495"/>
      <c r="AP27" s="495"/>
      <c r="AQ27" s="495"/>
      <c r="AR27" s="537"/>
      <c r="AS27" s="494" t="s">
        <v>169</v>
      </c>
      <c r="AT27" s="495"/>
      <c r="AU27" s="495"/>
      <c r="AV27" s="495"/>
      <c r="AW27" s="495"/>
      <c r="AX27" s="496"/>
      <c r="AY27" s="538" t="s">
        <v>173</v>
      </c>
      <c r="AZ27" s="539"/>
      <c r="BA27" s="539"/>
      <c r="BB27" s="539"/>
      <c r="BC27" s="539"/>
      <c r="BD27" s="539"/>
      <c r="BE27" s="539"/>
      <c r="BF27" s="539"/>
      <c r="BG27" s="539"/>
      <c r="BH27" s="539"/>
      <c r="BI27" s="539"/>
      <c r="BJ27" s="539"/>
      <c r="BK27" s="539"/>
      <c r="BL27" s="539"/>
      <c r="BM27" s="540"/>
      <c r="BN27" s="562">
        <v>418949</v>
      </c>
      <c r="BO27" s="563"/>
      <c r="BP27" s="563"/>
      <c r="BQ27" s="563"/>
      <c r="BR27" s="563"/>
      <c r="BS27" s="563"/>
      <c r="BT27" s="563"/>
      <c r="BU27" s="564"/>
      <c r="BV27" s="562">
        <v>418838</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9"/>
      <c r="B28" s="614"/>
      <c r="C28" s="590"/>
      <c r="D28" s="591"/>
      <c r="E28" s="493" t="s">
        <v>174</v>
      </c>
      <c r="F28" s="473"/>
      <c r="G28" s="473"/>
      <c r="H28" s="473"/>
      <c r="I28" s="473"/>
      <c r="J28" s="473"/>
      <c r="K28" s="474"/>
      <c r="L28" s="494">
        <v>1</v>
      </c>
      <c r="M28" s="495"/>
      <c r="N28" s="495"/>
      <c r="O28" s="495"/>
      <c r="P28" s="537"/>
      <c r="Q28" s="494">
        <v>3700</v>
      </c>
      <c r="R28" s="495"/>
      <c r="S28" s="495"/>
      <c r="T28" s="495"/>
      <c r="U28" s="495"/>
      <c r="V28" s="537"/>
      <c r="W28" s="589"/>
      <c r="X28" s="590"/>
      <c r="Y28" s="591"/>
      <c r="Z28" s="493" t="s">
        <v>175</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176</v>
      </c>
      <c r="AZ28" s="598"/>
      <c r="BA28" s="598"/>
      <c r="BB28" s="599"/>
      <c r="BC28" s="403" t="s">
        <v>46</v>
      </c>
      <c r="BD28" s="404"/>
      <c r="BE28" s="404"/>
      <c r="BF28" s="404"/>
      <c r="BG28" s="404"/>
      <c r="BH28" s="404"/>
      <c r="BI28" s="404"/>
      <c r="BJ28" s="404"/>
      <c r="BK28" s="404"/>
      <c r="BL28" s="404"/>
      <c r="BM28" s="405"/>
      <c r="BN28" s="406">
        <v>2431544</v>
      </c>
      <c r="BO28" s="407"/>
      <c r="BP28" s="407"/>
      <c r="BQ28" s="407"/>
      <c r="BR28" s="407"/>
      <c r="BS28" s="407"/>
      <c r="BT28" s="407"/>
      <c r="BU28" s="408"/>
      <c r="BV28" s="406">
        <v>2334015</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9"/>
      <c r="B29" s="614"/>
      <c r="C29" s="590"/>
      <c r="D29" s="591"/>
      <c r="E29" s="493" t="s">
        <v>177</v>
      </c>
      <c r="F29" s="473"/>
      <c r="G29" s="473"/>
      <c r="H29" s="473"/>
      <c r="I29" s="473"/>
      <c r="J29" s="473"/>
      <c r="K29" s="474"/>
      <c r="L29" s="494">
        <v>16</v>
      </c>
      <c r="M29" s="495"/>
      <c r="N29" s="495"/>
      <c r="O29" s="495"/>
      <c r="P29" s="537"/>
      <c r="Q29" s="494">
        <v>3500</v>
      </c>
      <c r="R29" s="495"/>
      <c r="S29" s="495"/>
      <c r="T29" s="495"/>
      <c r="U29" s="495"/>
      <c r="V29" s="537"/>
      <c r="W29" s="592"/>
      <c r="X29" s="593"/>
      <c r="Y29" s="594"/>
      <c r="Z29" s="493" t="s">
        <v>178</v>
      </c>
      <c r="AA29" s="473"/>
      <c r="AB29" s="473"/>
      <c r="AC29" s="473"/>
      <c r="AD29" s="473"/>
      <c r="AE29" s="473"/>
      <c r="AF29" s="473"/>
      <c r="AG29" s="474"/>
      <c r="AH29" s="494">
        <v>261</v>
      </c>
      <c r="AI29" s="495"/>
      <c r="AJ29" s="495"/>
      <c r="AK29" s="495"/>
      <c r="AL29" s="537"/>
      <c r="AM29" s="494">
        <v>803135</v>
      </c>
      <c r="AN29" s="495"/>
      <c r="AO29" s="495"/>
      <c r="AP29" s="495"/>
      <c r="AQ29" s="495"/>
      <c r="AR29" s="537"/>
      <c r="AS29" s="494">
        <v>3077</v>
      </c>
      <c r="AT29" s="495"/>
      <c r="AU29" s="495"/>
      <c r="AV29" s="495"/>
      <c r="AW29" s="495"/>
      <c r="AX29" s="496"/>
      <c r="AY29" s="600"/>
      <c r="AZ29" s="601"/>
      <c r="BA29" s="601"/>
      <c r="BB29" s="602"/>
      <c r="BC29" s="477" t="s">
        <v>179</v>
      </c>
      <c r="BD29" s="478"/>
      <c r="BE29" s="478"/>
      <c r="BF29" s="478"/>
      <c r="BG29" s="478"/>
      <c r="BH29" s="478"/>
      <c r="BI29" s="478"/>
      <c r="BJ29" s="478"/>
      <c r="BK29" s="478"/>
      <c r="BL29" s="478"/>
      <c r="BM29" s="479"/>
      <c r="BN29" s="443">
        <v>1074530</v>
      </c>
      <c r="BO29" s="444"/>
      <c r="BP29" s="444"/>
      <c r="BQ29" s="444"/>
      <c r="BR29" s="444"/>
      <c r="BS29" s="444"/>
      <c r="BT29" s="444"/>
      <c r="BU29" s="445"/>
      <c r="BV29" s="443">
        <v>993070</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180</v>
      </c>
      <c r="X30" s="611"/>
      <c r="Y30" s="611"/>
      <c r="Z30" s="611"/>
      <c r="AA30" s="611"/>
      <c r="AB30" s="611"/>
      <c r="AC30" s="611"/>
      <c r="AD30" s="611"/>
      <c r="AE30" s="611"/>
      <c r="AF30" s="611"/>
      <c r="AG30" s="612"/>
      <c r="AH30" s="570">
        <v>97.5</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274424</v>
      </c>
      <c r="BO30" s="563"/>
      <c r="BP30" s="563"/>
      <c r="BQ30" s="563"/>
      <c r="BR30" s="563"/>
      <c r="BS30" s="563"/>
      <c r="BT30" s="563"/>
      <c r="BU30" s="564"/>
      <c r="BV30" s="562">
        <v>269271</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606" t="s">
        <v>181</v>
      </c>
      <c r="D32" s="606"/>
      <c r="E32" s="606"/>
      <c r="F32" s="606"/>
      <c r="G32" s="606"/>
      <c r="H32" s="606"/>
      <c r="I32" s="606"/>
      <c r="J32" s="606"/>
      <c r="K32" s="606"/>
      <c r="L32" s="606"/>
      <c r="M32" s="606"/>
      <c r="N32" s="606"/>
      <c r="O32" s="606"/>
      <c r="P32" s="606"/>
      <c r="Q32" s="606"/>
      <c r="R32" s="606"/>
      <c r="S32" s="606"/>
      <c r="U32" s="447" t="s">
        <v>182</v>
      </c>
      <c r="V32" s="447"/>
      <c r="W32" s="447"/>
      <c r="X32" s="447"/>
      <c r="Y32" s="447"/>
      <c r="Z32" s="447"/>
      <c r="AA32" s="447"/>
      <c r="AB32" s="447"/>
      <c r="AC32" s="447"/>
      <c r="AD32" s="447"/>
      <c r="AE32" s="447"/>
      <c r="AF32" s="447"/>
      <c r="AG32" s="447"/>
      <c r="AH32" s="447"/>
      <c r="AI32" s="447"/>
      <c r="AJ32" s="447"/>
      <c r="AK32" s="447"/>
      <c r="AM32" s="447" t="s">
        <v>183</v>
      </c>
      <c r="AN32" s="447"/>
      <c r="AO32" s="447"/>
      <c r="AP32" s="447"/>
      <c r="AQ32" s="447"/>
      <c r="AR32" s="447"/>
      <c r="AS32" s="447"/>
      <c r="AT32" s="447"/>
      <c r="AU32" s="447"/>
      <c r="AV32" s="447"/>
      <c r="AW32" s="447"/>
      <c r="AX32" s="447"/>
      <c r="AY32" s="447"/>
      <c r="AZ32" s="447"/>
      <c r="BA32" s="447"/>
      <c r="BB32" s="447"/>
      <c r="BC32" s="447"/>
      <c r="BE32" s="447" t="s">
        <v>184</v>
      </c>
      <c r="BF32" s="447"/>
      <c r="BG32" s="447"/>
      <c r="BH32" s="447"/>
      <c r="BI32" s="447"/>
      <c r="BJ32" s="447"/>
      <c r="BK32" s="447"/>
      <c r="BL32" s="447"/>
      <c r="BM32" s="447"/>
      <c r="BN32" s="447"/>
      <c r="BO32" s="447"/>
      <c r="BP32" s="447"/>
      <c r="BQ32" s="447"/>
      <c r="BR32" s="447"/>
      <c r="BS32" s="447"/>
      <c r="BT32" s="447"/>
      <c r="BU32" s="447"/>
      <c r="BW32" s="447" t="s">
        <v>185</v>
      </c>
      <c r="BX32" s="447"/>
      <c r="BY32" s="447"/>
      <c r="BZ32" s="447"/>
      <c r="CA32" s="447"/>
      <c r="CB32" s="447"/>
      <c r="CC32" s="447"/>
      <c r="CD32" s="447"/>
      <c r="CE32" s="447"/>
      <c r="CF32" s="447"/>
      <c r="CG32" s="447"/>
      <c r="CH32" s="447"/>
      <c r="CI32" s="447"/>
      <c r="CJ32" s="447"/>
      <c r="CK32" s="447"/>
      <c r="CL32" s="447"/>
      <c r="CM32" s="447"/>
      <c r="CO32" s="447" t="s">
        <v>186</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2">
      <c r="A33" s="169"/>
      <c r="B33" s="193"/>
      <c r="C33" s="467" t="s">
        <v>187</v>
      </c>
      <c r="D33" s="467"/>
      <c r="E33" s="432" t="s">
        <v>188</v>
      </c>
      <c r="F33" s="432"/>
      <c r="G33" s="432"/>
      <c r="H33" s="432"/>
      <c r="I33" s="432"/>
      <c r="J33" s="432"/>
      <c r="K33" s="432"/>
      <c r="L33" s="432"/>
      <c r="M33" s="432"/>
      <c r="N33" s="432"/>
      <c r="O33" s="432"/>
      <c r="P33" s="432"/>
      <c r="Q33" s="432"/>
      <c r="R33" s="432"/>
      <c r="S33" s="432"/>
      <c r="T33" s="194"/>
      <c r="U33" s="467" t="s">
        <v>187</v>
      </c>
      <c r="V33" s="467"/>
      <c r="W33" s="432" t="s">
        <v>188</v>
      </c>
      <c r="X33" s="432"/>
      <c r="Y33" s="432"/>
      <c r="Z33" s="432"/>
      <c r="AA33" s="432"/>
      <c r="AB33" s="432"/>
      <c r="AC33" s="432"/>
      <c r="AD33" s="432"/>
      <c r="AE33" s="432"/>
      <c r="AF33" s="432"/>
      <c r="AG33" s="432"/>
      <c r="AH33" s="432"/>
      <c r="AI33" s="432"/>
      <c r="AJ33" s="432"/>
      <c r="AK33" s="432"/>
      <c r="AL33" s="194"/>
      <c r="AM33" s="467" t="s">
        <v>187</v>
      </c>
      <c r="AN33" s="467"/>
      <c r="AO33" s="432" t="s">
        <v>188</v>
      </c>
      <c r="AP33" s="432"/>
      <c r="AQ33" s="432"/>
      <c r="AR33" s="432"/>
      <c r="AS33" s="432"/>
      <c r="AT33" s="432"/>
      <c r="AU33" s="432"/>
      <c r="AV33" s="432"/>
      <c r="AW33" s="432"/>
      <c r="AX33" s="432"/>
      <c r="AY33" s="432"/>
      <c r="AZ33" s="432"/>
      <c r="BA33" s="432"/>
      <c r="BB33" s="432"/>
      <c r="BC33" s="432"/>
      <c r="BD33" s="195"/>
      <c r="BE33" s="432" t="s">
        <v>189</v>
      </c>
      <c r="BF33" s="432"/>
      <c r="BG33" s="432" t="s">
        <v>190</v>
      </c>
      <c r="BH33" s="432"/>
      <c r="BI33" s="432"/>
      <c r="BJ33" s="432"/>
      <c r="BK33" s="432"/>
      <c r="BL33" s="432"/>
      <c r="BM33" s="432"/>
      <c r="BN33" s="432"/>
      <c r="BO33" s="432"/>
      <c r="BP33" s="432"/>
      <c r="BQ33" s="432"/>
      <c r="BR33" s="432"/>
      <c r="BS33" s="432"/>
      <c r="BT33" s="432"/>
      <c r="BU33" s="432"/>
      <c r="BV33" s="195"/>
      <c r="BW33" s="467" t="s">
        <v>189</v>
      </c>
      <c r="BX33" s="467"/>
      <c r="BY33" s="432" t="s">
        <v>191</v>
      </c>
      <c r="BZ33" s="432"/>
      <c r="CA33" s="432"/>
      <c r="CB33" s="432"/>
      <c r="CC33" s="432"/>
      <c r="CD33" s="432"/>
      <c r="CE33" s="432"/>
      <c r="CF33" s="432"/>
      <c r="CG33" s="432"/>
      <c r="CH33" s="432"/>
      <c r="CI33" s="432"/>
      <c r="CJ33" s="432"/>
      <c r="CK33" s="432"/>
      <c r="CL33" s="432"/>
      <c r="CM33" s="432"/>
      <c r="CN33" s="194"/>
      <c r="CO33" s="467" t="s">
        <v>187</v>
      </c>
      <c r="CP33" s="467"/>
      <c r="CQ33" s="432" t="s">
        <v>192</v>
      </c>
      <c r="CR33" s="432"/>
      <c r="CS33" s="432"/>
      <c r="CT33" s="432"/>
      <c r="CU33" s="432"/>
      <c r="CV33" s="432"/>
      <c r="CW33" s="432"/>
      <c r="CX33" s="432"/>
      <c r="CY33" s="432"/>
      <c r="CZ33" s="432"/>
      <c r="DA33" s="432"/>
      <c r="DB33" s="432"/>
      <c r="DC33" s="432"/>
      <c r="DD33" s="432"/>
      <c r="DE33" s="432"/>
      <c r="DF33" s="194"/>
      <c r="DG33" s="632" t="s">
        <v>193</v>
      </c>
      <c r="DH33" s="632"/>
      <c r="DI33" s="196"/>
    </row>
    <row r="34" spans="1:113" ht="32.25" customHeight="1" x14ac:dyDescent="0.2">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国民健康保険事業特別会計</v>
      </c>
      <c r="X34" s="634"/>
      <c r="Y34" s="634"/>
      <c r="Z34" s="634"/>
      <c r="AA34" s="634"/>
      <c r="AB34" s="634"/>
      <c r="AC34" s="634"/>
      <c r="AD34" s="634"/>
      <c r="AE34" s="634"/>
      <c r="AF34" s="634"/>
      <c r="AG34" s="634"/>
      <c r="AH34" s="634"/>
      <c r="AI34" s="634"/>
      <c r="AJ34" s="634"/>
      <c r="AK34" s="634"/>
      <c r="AL34" s="169"/>
      <c r="AM34" s="633">
        <f>IF(AO34="","",MAX(C34:D43,U34:V43)+1)</f>
        <v>5</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9"/>
      <c r="BE34" s="633">
        <f>IF(BG34="","",MAX(C34:D43,U34:V43,AM34:AN43)+1)</f>
        <v>7</v>
      </c>
      <c r="BF34" s="633"/>
      <c r="BG34" s="634" t="str">
        <f>IF('各会計、関係団体の財政状況及び健全化判断比率'!B33="","",'各会計、関係団体の財政状況及び健全化判断比率'!B33)</f>
        <v>産業団地整備事業特別会計</v>
      </c>
      <c r="BH34" s="634"/>
      <c r="BI34" s="634"/>
      <c r="BJ34" s="634"/>
      <c r="BK34" s="634"/>
      <c r="BL34" s="634"/>
      <c r="BM34" s="634"/>
      <c r="BN34" s="634"/>
      <c r="BO34" s="634"/>
      <c r="BP34" s="634"/>
      <c r="BQ34" s="634"/>
      <c r="BR34" s="634"/>
      <c r="BS34" s="634"/>
      <c r="BT34" s="634"/>
      <c r="BU34" s="634"/>
      <c r="BV34" s="169"/>
      <c r="BW34" s="633">
        <f>IF(BY34="","",MAX(C34:D43,U34:V43,AM34:AN43,BE34:BF43)+1)</f>
        <v>8</v>
      </c>
      <c r="BX34" s="633"/>
      <c r="BY34" s="634" t="str">
        <f>IF('各会計、関係団体の財政状況及び健全化判断比率'!B68="","",'各会計、関係団体の財政状況及び健全化判断比率'!B68)</f>
        <v>公立小浜病院組合</v>
      </c>
      <c r="BZ34" s="634"/>
      <c r="CA34" s="634"/>
      <c r="CB34" s="634"/>
      <c r="CC34" s="634"/>
      <c r="CD34" s="634"/>
      <c r="CE34" s="634"/>
      <c r="CF34" s="634"/>
      <c r="CG34" s="634"/>
      <c r="CH34" s="634"/>
      <c r="CI34" s="634"/>
      <c r="CJ34" s="634"/>
      <c r="CK34" s="634"/>
      <c r="CL34" s="634"/>
      <c r="CM34" s="634"/>
      <c r="CN34" s="169"/>
      <c r="CO34" s="633">
        <f>IF(CQ34="","",MAX(C34:D43,U34:V43,AM34:AN43,BE34:BF43,BW34:BX43)+1)</f>
        <v>17</v>
      </c>
      <c r="CP34" s="633"/>
      <c r="CQ34" s="634" t="str">
        <f>IF('各会計、関係団体の財政状況及び健全化判断比率'!BS7="","",'各会計、関係団体の財政状況及び健全化判断比率'!BS7)</f>
        <v>ケーブルテレビ若狭小浜</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2">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介護保険事業特別会計</v>
      </c>
      <c r="X35" s="634"/>
      <c r="Y35" s="634"/>
      <c r="Z35" s="634"/>
      <c r="AA35" s="634"/>
      <c r="AB35" s="634"/>
      <c r="AC35" s="634"/>
      <c r="AD35" s="634"/>
      <c r="AE35" s="634"/>
      <c r="AF35" s="634"/>
      <c r="AG35" s="634"/>
      <c r="AH35" s="634"/>
      <c r="AI35" s="634"/>
      <c r="AJ35" s="634"/>
      <c r="AK35" s="634"/>
      <c r="AL35" s="169"/>
      <c r="AM35" s="633">
        <f t="shared" ref="AM35:AM43" si="0">IF(AO35="","",AM34+1)</f>
        <v>6</v>
      </c>
      <c r="AN35" s="633"/>
      <c r="AO35" s="634" t="str">
        <f>IF('各会計、関係団体の財政状況及び健全化判断比率'!B32="","",'各会計、関係団体の財政状況及び健全化判断比率'!B32)</f>
        <v>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9</v>
      </c>
      <c r="BX35" s="633"/>
      <c r="BY35" s="634" t="str">
        <f>IF('各会計、関係団体の財政状況及び健全化判断比率'!B69="","",'各会計、関係団体の財政状況及び健全化判断比率'!B69)</f>
        <v>若狭消防組合</v>
      </c>
      <c r="BZ35" s="634"/>
      <c r="CA35" s="634"/>
      <c r="CB35" s="634"/>
      <c r="CC35" s="634"/>
      <c r="CD35" s="634"/>
      <c r="CE35" s="634"/>
      <c r="CF35" s="634"/>
      <c r="CG35" s="634"/>
      <c r="CH35" s="634"/>
      <c r="CI35" s="634"/>
      <c r="CJ35" s="634"/>
      <c r="CK35" s="634"/>
      <c r="CL35" s="634"/>
      <c r="CM35" s="634"/>
      <c r="CN35" s="169"/>
      <c r="CO35" s="633">
        <f t="shared" ref="CO35:CO43" si="3">IF(CQ35="","",CO34+1)</f>
        <v>18</v>
      </c>
      <c r="CP35" s="633"/>
      <c r="CQ35" s="634" t="str">
        <f>IF('各会計、関係団体の財政状況及び健全化判断比率'!BS8="","",'各会計、関係団体の財政状況及び健全化判断比率'!BS8)</f>
        <v>小浜市総合卸売市場</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2">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10</v>
      </c>
      <c r="BX36" s="633"/>
      <c r="BY36" s="634" t="str">
        <f>IF('各会計、関係団体の財政状況及び健全化判断比率'!B70="","",'各会計、関係団体の財政状況及び健全化判断比率'!B70)</f>
        <v>福井県後期高齢者医療広域連合（一般会計）</v>
      </c>
      <c r="BZ36" s="634"/>
      <c r="CA36" s="634"/>
      <c r="CB36" s="634"/>
      <c r="CC36" s="634"/>
      <c r="CD36" s="634"/>
      <c r="CE36" s="634"/>
      <c r="CF36" s="634"/>
      <c r="CG36" s="634"/>
      <c r="CH36" s="634"/>
      <c r="CI36" s="634"/>
      <c r="CJ36" s="634"/>
      <c r="CK36" s="634"/>
      <c r="CL36" s="634"/>
      <c r="CM36" s="634"/>
      <c r="CN36" s="169"/>
      <c r="CO36" s="633">
        <f t="shared" si="3"/>
        <v>19</v>
      </c>
      <c r="CP36" s="633"/>
      <c r="CQ36" s="634" t="str">
        <f>IF('各会計、関係団体の財政状況及び健全化判断比率'!BS9="","",'各会計、関係団体の財政状況及び健全化判断比率'!BS9)</f>
        <v>まちづくり小浜</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2">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11</v>
      </c>
      <c r="BX37" s="633"/>
      <c r="BY37" s="634" t="str">
        <f>IF('各会計、関係団体の財政状況及び健全化判断比率'!B71="","",'各会計、関係団体の財政状況及び健全化判断比率'!B71)</f>
        <v>福井県後期高齢者医療広域連合（特別会計）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2">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12</v>
      </c>
      <c r="BX38" s="633"/>
      <c r="BY38" s="634" t="str">
        <f>IF('各会計、関係団体の財政状況及び健全化判断比率'!B72="","",'各会計、関係団体の財政状況及び健全化判断比率'!B72)</f>
        <v>福井県市町総合事務組合（一般会計）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2">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13</v>
      </c>
      <c r="BX39" s="633"/>
      <c r="BY39" s="634" t="str">
        <f>IF('各会計、関係団体の財政状況及び健全化判断比率'!B73="","",'各会計、関係団体の財政状況及び健全化判断比率'!B73)</f>
        <v>福井県市町総合事務組合（特別会計）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2">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14</v>
      </c>
      <c r="BX40" s="633"/>
      <c r="BY40" s="634" t="str">
        <f>IF('各会計、関係団体の財政状況及び健全化判断比率'!B74="","",'各会計、関係団体の財政状況及び健全化判断比率'!B74)</f>
        <v>福井県自治会館</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2">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15</v>
      </c>
      <c r="BX41" s="633"/>
      <c r="BY41" s="634" t="str">
        <f>IF('各会計、関係団体の財政状況及び健全化判断比率'!B75="","",'各会計、関係団体の財政状況及び健全化判断比率'!B75)</f>
        <v>嶺南広域行政組合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2">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16</v>
      </c>
      <c r="BX42" s="633"/>
      <c r="BY42" s="634" t="str">
        <f>IF('各会計、関係団体の財政状況及び健全化判断比率'!B76="","",'各会計、関係団体の財政状況及び健全化判断比率'!B76)</f>
        <v>若狭広域行政事務組合</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2">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194</v>
      </c>
      <c r="E46" s="636" t="s">
        <v>195</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196</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197</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198</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199</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200</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201</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202</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9qTiFqWaVmxosE5X4HmqrSZO8EjbKbqCDwdovBBtzat5MWvSTL7FcyysLe2NRmf9DmxqGwfmbycETE/THp0auA==" saltValue="aVvBk//Axobh2h7tL0ps/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5546875" style="202" customWidth="1"/>
    <col min="2" max="2" width="2.44140625" style="202" customWidth="1"/>
    <col min="3" max="16" width="2.5546875" style="202" customWidth="1"/>
    <col min="17" max="17" width="2.44140625" style="202" customWidth="1"/>
    <col min="18" max="95" width="1.5546875" style="202" customWidth="1"/>
    <col min="96" max="133" width="1.5546875" style="214" customWidth="1"/>
    <col min="134" max="143" width="1.554687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203</v>
      </c>
      <c r="DI1" s="639"/>
      <c r="DJ1" s="639"/>
      <c r="DK1" s="639"/>
      <c r="DL1" s="639"/>
      <c r="DM1" s="639"/>
      <c r="DN1" s="640"/>
      <c r="DO1" s="202"/>
      <c r="DP1" s="638" t="s">
        <v>204</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2">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41" t="s">
        <v>206</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207</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208</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209</v>
      </c>
      <c r="S4" s="642"/>
      <c r="T4" s="642"/>
      <c r="U4" s="642"/>
      <c r="V4" s="642"/>
      <c r="W4" s="642"/>
      <c r="X4" s="642"/>
      <c r="Y4" s="643"/>
      <c r="Z4" s="641" t="s">
        <v>210</v>
      </c>
      <c r="AA4" s="642"/>
      <c r="AB4" s="642"/>
      <c r="AC4" s="643"/>
      <c r="AD4" s="641" t="s">
        <v>211</v>
      </c>
      <c r="AE4" s="642"/>
      <c r="AF4" s="642"/>
      <c r="AG4" s="642"/>
      <c r="AH4" s="642"/>
      <c r="AI4" s="642"/>
      <c r="AJ4" s="642"/>
      <c r="AK4" s="643"/>
      <c r="AL4" s="641" t="s">
        <v>210</v>
      </c>
      <c r="AM4" s="642"/>
      <c r="AN4" s="642"/>
      <c r="AO4" s="643"/>
      <c r="AP4" s="644" t="s">
        <v>212</v>
      </c>
      <c r="AQ4" s="644"/>
      <c r="AR4" s="644"/>
      <c r="AS4" s="644"/>
      <c r="AT4" s="644"/>
      <c r="AU4" s="644"/>
      <c r="AV4" s="644"/>
      <c r="AW4" s="644"/>
      <c r="AX4" s="644"/>
      <c r="AY4" s="644"/>
      <c r="AZ4" s="644"/>
      <c r="BA4" s="644"/>
      <c r="BB4" s="644"/>
      <c r="BC4" s="644"/>
      <c r="BD4" s="644"/>
      <c r="BE4" s="644"/>
      <c r="BF4" s="644"/>
      <c r="BG4" s="644" t="s">
        <v>213</v>
      </c>
      <c r="BH4" s="644"/>
      <c r="BI4" s="644"/>
      <c r="BJ4" s="644"/>
      <c r="BK4" s="644"/>
      <c r="BL4" s="644"/>
      <c r="BM4" s="644"/>
      <c r="BN4" s="644"/>
      <c r="BO4" s="644" t="s">
        <v>210</v>
      </c>
      <c r="BP4" s="644"/>
      <c r="BQ4" s="644"/>
      <c r="BR4" s="644"/>
      <c r="BS4" s="644" t="s">
        <v>214</v>
      </c>
      <c r="BT4" s="644"/>
      <c r="BU4" s="644"/>
      <c r="BV4" s="644"/>
      <c r="BW4" s="644"/>
      <c r="BX4" s="644"/>
      <c r="BY4" s="644"/>
      <c r="BZ4" s="644"/>
      <c r="CA4" s="644"/>
      <c r="CB4" s="644"/>
      <c r="CD4" s="641" t="s">
        <v>215</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216</v>
      </c>
      <c r="C5" s="646"/>
      <c r="D5" s="646"/>
      <c r="E5" s="646"/>
      <c r="F5" s="646"/>
      <c r="G5" s="646"/>
      <c r="H5" s="646"/>
      <c r="I5" s="646"/>
      <c r="J5" s="646"/>
      <c r="K5" s="646"/>
      <c r="L5" s="646"/>
      <c r="M5" s="646"/>
      <c r="N5" s="646"/>
      <c r="O5" s="646"/>
      <c r="P5" s="646"/>
      <c r="Q5" s="647"/>
      <c r="R5" s="648">
        <v>3737918</v>
      </c>
      <c r="S5" s="649"/>
      <c r="T5" s="649"/>
      <c r="U5" s="649"/>
      <c r="V5" s="649"/>
      <c r="W5" s="649"/>
      <c r="X5" s="649"/>
      <c r="Y5" s="650"/>
      <c r="Z5" s="651">
        <v>20.5</v>
      </c>
      <c r="AA5" s="651"/>
      <c r="AB5" s="651"/>
      <c r="AC5" s="651"/>
      <c r="AD5" s="652">
        <v>3520490</v>
      </c>
      <c r="AE5" s="652"/>
      <c r="AF5" s="652"/>
      <c r="AG5" s="652"/>
      <c r="AH5" s="652"/>
      <c r="AI5" s="652"/>
      <c r="AJ5" s="652"/>
      <c r="AK5" s="652"/>
      <c r="AL5" s="653">
        <v>36.1</v>
      </c>
      <c r="AM5" s="654"/>
      <c r="AN5" s="654"/>
      <c r="AO5" s="655"/>
      <c r="AP5" s="645" t="s">
        <v>217</v>
      </c>
      <c r="AQ5" s="646"/>
      <c r="AR5" s="646"/>
      <c r="AS5" s="646"/>
      <c r="AT5" s="646"/>
      <c r="AU5" s="646"/>
      <c r="AV5" s="646"/>
      <c r="AW5" s="646"/>
      <c r="AX5" s="646"/>
      <c r="AY5" s="646"/>
      <c r="AZ5" s="646"/>
      <c r="BA5" s="646"/>
      <c r="BB5" s="646"/>
      <c r="BC5" s="646"/>
      <c r="BD5" s="646"/>
      <c r="BE5" s="646"/>
      <c r="BF5" s="647"/>
      <c r="BG5" s="659">
        <v>3520490</v>
      </c>
      <c r="BH5" s="660"/>
      <c r="BI5" s="660"/>
      <c r="BJ5" s="660"/>
      <c r="BK5" s="660"/>
      <c r="BL5" s="660"/>
      <c r="BM5" s="660"/>
      <c r="BN5" s="661"/>
      <c r="BO5" s="662">
        <v>94.2</v>
      </c>
      <c r="BP5" s="662"/>
      <c r="BQ5" s="662"/>
      <c r="BR5" s="662"/>
      <c r="BS5" s="663">
        <v>66934</v>
      </c>
      <c r="BT5" s="663"/>
      <c r="BU5" s="663"/>
      <c r="BV5" s="663"/>
      <c r="BW5" s="663"/>
      <c r="BX5" s="663"/>
      <c r="BY5" s="663"/>
      <c r="BZ5" s="663"/>
      <c r="CA5" s="663"/>
      <c r="CB5" s="667"/>
      <c r="CD5" s="641" t="s">
        <v>212</v>
      </c>
      <c r="CE5" s="642"/>
      <c r="CF5" s="642"/>
      <c r="CG5" s="642"/>
      <c r="CH5" s="642"/>
      <c r="CI5" s="642"/>
      <c r="CJ5" s="642"/>
      <c r="CK5" s="642"/>
      <c r="CL5" s="642"/>
      <c r="CM5" s="642"/>
      <c r="CN5" s="642"/>
      <c r="CO5" s="642"/>
      <c r="CP5" s="642"/>
      <c r="CQ5" s="643"/>
      <c r="CR5" s="641" t="s">
        <v>218</v>
      </c>
      <c r="CS5" s="642"/>
      <c r="CT5" s="642"/>
      <c r="CU5" s="642"/>
      <c r="CV5" s="642"/>
      <c r="CW5" s="642"/>
      <c r="CX5" s="642"/>
      <c r="CY5" s="643"/>
      <c r="CZ5" s="641" t="s">
        <v>210</v>
      </c>
      <c r="DA5" s="642"/>
      <c r="DB5" s="642"/>
      <c r="DC5" s="643"/>
      <c r="DD5" s="641" t="s">
        <v>219</v>
      </c>
      <c r="DE5" s="642"/>
      <c r="DF5" s="642"/>
      <c r="DG5" s="642"/>
      <c r="DH5" s="642"/>
      <c r="DI5" s="642"/>
      <c r="DJ5" s="642"/>
      <c r="DK5" s="642"/>
      <c r="DL5" s="642"/>
      <c r="DM5" s="642"/>
      <c r="DN5" s="642"/>
      <c r="DO5" s="642"/>
      <c r="DP5" s="643"/>
      <c r="DQ5" s="641" t="s">
        <v>220</v>
      </c>
      <c r="DR5" s="642"/>
      <c r="DS5" s="642"/>
      <c r="DT5" s="642"/>
      <c r="DU5" s="642"/>
      <c r="DV5" s="642"/>
      <c r="DW5" s="642"/>
      <c r="DX5" s="642"/>
      <c r="DY5" s="642"/>
      <c r="DZ5" s="642"/>
      <c r="EA5" s="642"/>
      <c r="EB5" s="642"/>
      <c r="EC5" s="643"/>
    </row>
    <row r="6" spans="2:143" ht="11.25" customHeight="1" x14ac:dyDescent="0.2">
      <c r="B6" s="656" t="s">
        <v>221</v>
      </c>
      <c r="C6" s="657"/>
      <c r="D6" s="657"/>
      <c r="E6" s="657"/>
      <c r="F6" s="657"/>
      <c r="G6" s="657"/>
      <c r="H6" s="657"/>
      <c r="I6" s="657"/>
      <c r="J6" s="657"/>
      <c r="K6" s="657"/>
      <c r="L6" s="657"/>
      <c r="M6" s="657"/>
      <c r="N6" s="657"/>
      <c r="O6" s="657"/>
      <c r="P6" s="657"/>
      <c r="Q6" s="658"/>
      <c r="R6" s="659">
        <v>178084</v>
      </c>
      <c r="S6" s="660"/>
      <c r="T6" s="660"/>
      <c r="U6" s="660"/>
      <c r="V6" s="660"/>
      <c r="W6" s="660"/>
      <c r="X6" s="660"/>
      <c r="Y6" s="661"/>
      <c r="Z6" s="662">
        <v>1</v>
      </c>
      <c r="AA6" s="662"/>
      <c r="AB6" s="662"/>
      <c r="AC6" s="662"/>
      <c r="AD6" s="663">
        <v>178084</v>
      </c>
      <c r="AE6" s="663"/>
      <c r="AF6" s="663"/>
      <c r="AG6" s="663"/>
      <c r="AH6" s="663"/>
      <c r="AI6" s="663"/>
      <c r="AJ6" s="663"/>
      <c r="AK6" s="663"/>
      <c r="AL6" s="664">
        <v>1.8</v>
      </c>
      <c r="AM6" s="665"/>
      <c r="AN6" s="665"/>
      <c r="AO6" s="666"/>
      <c r="AP6" s="656" t="s">
        <v>222</v>
      </c>
      <c r="AQ6" s="657"/>
      <c r="AR6" s="657"/>
      <c r="AS6" s="657"/>
      <c r="AT6" s="657"/>
      <c r="AU6" s="657"/>
      <c r="AV6" s="657"/>
      <c r="AW6" s="657"/>
      <c r="AX6" s="657"/>
      <c r="AY6" s="657"/>
      <c r="AZ6" s="657"/>
      <c r="BA6" s="657"/>
      <c r="BB6" s="657"/>
      <c r="BC6" s="657"/>
      <c r="BD6" s="657"/>
      <c r="BE6" s="657"/>
      <c r="BF6" s="658"/>
      <c r="BG6" s="659">
        <v>3520490</v>
      </c>
      <c r="BH6" s="660"/>
      <c r="BI6" s="660"/>
      <c r="BJ6" s="660"/>
      <c r="BK6" s="660"/>
      <c r="BL6" s="660"/>
      <c r="BM6" s="660"/>
      <c r="BN6" s="661"/>
      <c r="BO6" s="662">
        <v>94.2</v>
      </c>
      <c r="BP6" s="662"/>
      <c r="BQ6" s="662"/>
      <c r="BR6" s="662"/>
      <c r="BS6" s="663">
        <v>66934</v>
      </c>
      <c r="BT6" s="663"/>
      <c r="BU6" s="663"/>
      <c r="BV6" s="663"/>
      <c r="BW6" s="663"/>
      <c r="BX6" s="663"/>
      <c r="BY6" s="663"/>
      <c r="BZ6" s="663"/>
      <c r="CA6" s="663"/>
      <c r="CB6" s="667"/>
      <c r="CD6" s="645" t="s">
        <v>223</v>
      </c>
      <c r="CE6" s="646"/>
      <c r="CF6" s="646"/>
      <c r="CG6" s="646"/>
      <c r="CH6" s="646"/>
      <c r="CI6" s="646"/>
      <c r="CJ6" s="646"/>
      <c r="CK6" s="646"/>
      <c r="CL6" s="646"/>
      <c r="CM6" s="646"/>
      <c r="CN6" s="646"/>
      <c r="CO6" s="646"/>
      <c r="CP6" s="646"/>
      <c r="CQ6" s="647"/>
      <c r="CR6" s="659">
        <v>173594</v>
      </c>
      <c r="CS6" s="660"/>
      <c r="CT6" s="660"/>
      <c r="CU6" s="660"/>
      <c r="CV6" s="660"/>
      <c r="CW6" s="660"/>
      <c r="CX6" s="660"/>
      <c r="CY6" s="661"/>
      <c r="CZ6" s="653">
        <v>1</v>
      </c>
      <c r="DA6" s="654"/>
      <c r="DB6" s="654"/>
      <c r="DC6" s="670"/>
      <c r="DD6" s="668" t="s">
        <v>122</v>
      </c>
      <c r="DE6" s="660"/>
      <c r="DF6" s="660"/>
      <c r="DG6" s="660"/>
      <c r="DH6" s="660"/>
      <c r="DI6" s="660"/>
      <c r="DJ6" s="660"/>
      <c r="DK6" s="660"/>
      <c r="DL6" s="660"/>
      <c r="DM6" s="660"/>
      <c r="DN6" s="660"/>
      <c r="DO6" s="660"/>
      <c r="DP6" s="661"/>
      <c r="DQ6" s="668">
        <v>173594</v>
      </c>
      <c r="DR6" s="660"/>
      <c r="DS6" s="660"/>
      <c r="DT6" s="660"/>
      <c r="DU6" s="660"/>
      <c r="DV6" s="660"/>
      <c r="DW6" s="660"/>
      <c r="DX6" s="660"/>
      <c r="DY6" s="660"/>
      <c r="DZ6" s="660"/>
      <c r="EA6" s="660"/>
      <c r="EB6" s="660"/>
      <c r="EC6" s="669"/>
    </row>
    <row r="7" spans="2:143" ht="11.25" customHeight="1" x14ac:dyDescent="0.2">
      <c r="B7" s="656" t="s">
        <v>224</v>
      </c>
      <c r="C7" s="657"/>
      <c r="D7" s="657"/>
      <c r="E7" s="657"/>
      <c r="F7" s="657"/>
      <c r="G7" s="657"/>
      <c r="H7" s="657"/>
      <c r="I7" s="657"/>
      <c r="J7" s="657"/>
      <c r="K7" s="657"/>
      <c r="L7" s="657"/>
      <c r="M7" s="657"/>
      <c r="N7" s="657"/>
      <c r="O7" s="657"/>
      <c r="P7" s="657"/>
      <c r="Q7" s="658"/>
      <c r="R7" s="659">
        <v>1636</v>
      </c>
      <c r="S7" s="660"/>
      <c r="T7" s="660"/>
      <c r="U7" s="660"/>
      <c r="V7" s="660"/>
      <c r="W7" s="660"/>
      <c r="X7" s="660"/>
      <c r="Y7" s="661"/>
      <c r="Z7" s="662">
        <v>0</v>
      </c>
      <c r="AA7" s="662"/>
      <c r="AB7" s="662"/>
      <c r="AC7" s="662"/>
      <c r="AD7" s="663">
        <v>1636</v>
      </c>
      <c r="AE7" s="663"/>
      <c r="AF7" s="663"/>
      <c r="AG7" s="663"/>
      <c r="AH7" s="663"/>
      <c r="AI7" s="663"/>
      <c r="AJ7" s="663"/>
      <c r="AK7" s="663"/>
      <c r="AL7" s="664">
        <v>0</v>
      </c>
      <c r="AM7" s="665"/>
      <c r="AN7" s="665"/>
      <c r="AO7" s="666"/>
      <c r="AP7" s="656" t="s">
        <v>225</v>
      </c>
      <c r="AQ7" s="657"/>
      <c r="AR7" s="657"/>
      <c r="AS7" s="657"/>
      <c r="AT7" s="657"/>
      <c r="AU7" s="657"/>
      <c r="AV7" s="657"/>
      <c r="AW7" s="657"/>
      <c r="AX7" s="657"/>
      <c r="AY7" s="657"/>
      <c r="AZ7" s="657"/>
      <c r="BA7" s="657"/>
      <c r="BB7" s="657"/>
      <c r="BC7" s="657"/>
      <c r="BD7" s="657"/>
      <c r="BE7" s="657"/>
      <c r="BF7" s="658"/>
      <c r="BG7" s="659">
        <v>1622991</v>
      </c>
      <c r="BH7" s="660"/>
      <c r="BI7" s="660"/>
      <c r="BJ7" s="660"/>
      <c r="BK7" s="660"/>
      <c r="BL7" s="660"/>
      <c r="BM7" s="660"/>
      <c r="BN7" s="661"/>
      <c r="BO7" s="662">
        <v>43.4</v>
      </c>
      <c r="BP7" s="662"/>
      <c r="BQ7" s="662"/>
      <c r="BR7" s="662"/>
      <c r="BS7" s="663">
        <v>66934</v>
      </c>
      <c r="BT7" s="663"/>
      <c r="BU7" s="663"/>
      <c r="BV7" s="663"/>
      <c r="BW7" s="663"/>
      <c r="BX7" s="663"/>
      <c r="BY7" s="663"/>
      <c r="BZ7" s="663"/>
      <c r="CA7" s="663"/>
      <c r="CB7" s="667"/>
      <c r="CD7" s="656" t="s">
        <v>226</v>
      </c>
      <c r="CE7" s="657"/>
      <c r="CF7" s="657"/>
      <c r="CG7" s="657"/>
      <c r="CH7" s="657"/>
      <c r="CI7" s="657"/>
      <c r="CJ7" s="657"/>
      <c r="CK7" s="657"/>
      <c r="CL7" s="657"/>
      <c r="CM7" s="657"/>
      <c r="CN7" s="657"/>
      <c r="CO7" s="657"/>
      <c r="CP7" s="657"/>
      <c r="CQ7" s="658"/>
      <c r="CR7" s="659">
        <v>3492123</v>
      </c>
      <c r="CS7" s="660"/>
      <c r="CT7" s="660"/>
      <c r="CU7" s="660"/>
      <c r="CV7" s="660"/>
      <c r="CW7" s="660"/>
      <c r="CX7" s="660"/>
      <c r="CY7" s="661"/>
      <c r="CZ7" s="662">
        <v>19.899999999999999</v>
      </c>
      <c r="DA7" s="662"/>
      <c r="DB7" s="662"/>
      <c r="DC7" s="662"/>
      <c r="DD7" s="668">
        <v>305107</v>
      </c>
      <c r="DE7" s="660"/>
      <c r="DF7" s="660"/>
      <c r="DG7" s="660"/>
      <c r="DH7" s="660"/>
      <c r="DI7" s="660"/>
      <c r="DJ7" s="660"/>
      <c r="DK7" s="660"/>
      <c r="DL7" s="660"/>
      <c r="DM7" s="660"/>
      <c r="DN7" s="660"/>
      <c r="DO7" s="660"/>
      <c r="DP7" s="661"/>
      <c r="DQ7" s="668">
        <v>2745768</v>
      </c>
      <c r="DR7" s="660"/>
      <c r="DS7" s="660"/>
      <c r="DT7" s="660"/>
      <c r="DU7" s="660"/>
      <c r="DV7" s="660"/>
      <c r="DW7" s="660"/>
      <c r="DX7" s="660"/>
      <c r="DY7" s="660"/>
      <c r="DZ7" s="660"/>
      <c r="EA7" s="660"/>
      <c r="EB7" s="660"/>
      <c r="EC7" s="669"/>
    </row>
    <row r="8" spans="2:143" ht="11.25" customHeight="1" x14ac:dyDescent="0.2">
      <c r="B8" s="656" t="s">
        <v>227</v>
      </c>
      <c r="C8" s="657"/>
      <c r="D8" s="657"/>
      <c r="E8" s="657"/>
      <c r="F8" s="657"/>
      <c r="G8" s="657"/>
      <c r="H8" s="657"/>
      <c r="I8" s="657"/>
      <c r="J8" s="657"/>
      <c r="K8" s="657"/>
      <c r="L8" s="657"/>
      <c r="M8" s="657"/>
      <c r="N8" s="657"/>
      <c r="O8" s="657"/>
      <c r="P8" s="657"/>
      <c r="Q8" s="658"/>
      <c r="R8" s="659">
        <v>34684</v>
      </c>
      <c r="S8" s="660"/>
      <c r="T8" s="660"/>
      <c r="U8" s="660"/>
      <c r="V8" s="660"/>
      <c r="W8" s="660"/>
      <c r="X8" s="660"/>
      <c r="Y8" s="661"/>
      <c r="Z8" s="662">
        <v>0.2</v>
      </c>
      <c r="AA8" s="662"/>
      <c r="AB8" s="662"/>
      <c r="AC8" s="662"/>
      <c r="AD8" s="663">
        <v>34684</v>
      </c>
      <c r="AE8" s="663"/>
      <c r="AF8" s="663"/>
      <c r="AG8" s="663"/>
      <c r="AH8" s="663"/>
      <c r="AI8" s="663"/>
      <c r="AJ8" s="663"/>
      <c r="AK8" s="663"/>
      <c r="AL8" s="664">
        <v>0.4</v>
      </c>
      <c r="AM8" s="665"/>
      <c r="AN8" s="665"/>
      <c r="AO8" s="666"/>
      <c r="AP8" s="656" t="s">
        <v>228</v>
      </c>
      <c r="AQ8" s="657"/>
      <c r="AR8" s="657"/>
      <c r="AS8" s="657"/>
      <c r="AT8" s="657"/>
      <c r="AU8" s="657"/>
      <c r="AV8" s="657"/>
      <c r="AW8" s="657"/>
      <c r="AX8" s="657"/>
      <c r="AY8" s="657"/>
      <c r="AZ8" s="657"/>
      <c r="BA8" s="657"/>
      <c r="BB8" s="657"/>
      <c r="BC8" s="657"/>
      <c r="BD8" s="657"/>
      <c r="BE8" s="657"/>
      <c r="BF8" s="658"/>
      <c r="BG8" s="659">
        <v>45093</v>
      </c>
      <c r="BH8" s="660"/>
      <c r="BI8" s="660"/>
      <c r="BJ8" s="660"/>
      <c r="BK8" s="660"/>
      <c r="BL8" s="660"/>
      <c r="BM8" s="660"/>
      <c r="BN8" s="661"/>
      <c r="BO8" s="662">
        <v>1.2</v>
      </c>
      <c r="BP8" s="662"/>
      <c r="BQ8" s="662"/>
      <c r="BR8" s="662"/>
      <c r="BS8" s="663" t="s">
        <v>122</v>
      </c>
      <c r="BT8" s="663"/>
      <c r="BU8" s="663"/>
      <c r="BV8" s="663"/>
      <c r="BW8" s="663"/>
      <c r="BX8" s="663"/>
      <c r="BY8" s="663"/>
      <c r="BZ8" s="663"/>
      <c r="CA8" s="663"/>
      <c r="CB8" s="667"/>
      <c r="CD8" s="656" t="s">
        <v>229</v>
      </c>
      <c r="CE8" s="657"/>
      <c r="CF8" s="657"/>
      <c r="CG8" s="657"/>
      <c r="CH8" s="657"/>
      <c r="CI8" s="657"/>
      <c r="CJ8" s="657"/>
      <c r="CK8" s="657"/>
      <c r="CL8" s="657"/>
      <c r="CM8" s="657"/>
      <c r="CN8" s="657"/>
      <c r="CO8" s="657"/>
      <c r="CP8" s="657"/>
      <c r="CQ8" s="658"/>
      <c r="CR8" s="659">
        <v>5563039</v>
      </c>
      <c r="CS8" s="660"/>
      <c r="CT8" s="660"/>
      <c r="CU8" s="660"/>
      <c r="CV8" s="660"/>
      <c r="CW8" s="660"/>
      <c r="CX8" s="660"/>
      <c r="CY8" s="661"/>
      <c r="CZ8" s="662">
        <v>31.6</v>
      </c>
      <c r="DA8" s="662"/>
      <c r="DB8" s="662"/>
      <c r="DC8" s="662"/>
      <c r="DD8" s="668">
        <v>38148</v>
      </c>
      <c r="DE8" s="660"/>
      <c r="DF8" s="660"/>
      <c r="DG8" s="660"/>
      <c r="DH8" s="660"/>
      <c r="DI8" s="660"/>
      <c r="DJ8" s="660"/>
      <c r="DK8" s="660"/>
      <c r="DL8" s="660"/>
      <c r="DM8" s="660"/>
      <c r="DN8" s="660"/>
      <c r="DO8" s="660"/>
      <c r="DP8" s="661"/>
      <c r="DQ8" s="668">
        <v>3134100</v>
      </c>
      <c r="DR8" s="660"/>
      <c r="DS8" s="660"/>
      <c r="DT8" s="660"/>
      <c r="DU8" s="660"/>
      <c r="DV8" s="660"/>
      <c r="DW8" s="660"/>
      <c r="DX8" s="660"/>
      <c r="DY8" s="660"/>
      <c r="DZ8" s="660"/>
      <c r="EA8" s="660"/>
      <c r="EB8" s="660"/>
      <c r="EC8" s="669"/>
    </row>
    <row r="9" spans="2:143" ht="11.25" customHeight="1" x14ac:dyDescent="0.2">
      <c r="B9" s="656" t="s">
        <v>230</v>
      </c>
      <c r="C9" s="657"/>
      <c r="D9" s="657"/>
      <c r="E9" s="657"/>
      <c r="F9" s="657"/>
      <c r="G9" s="657"/>
      <c r="H9" s="657"/>
      <c r="I9" s="657"/>
      <c r="J9" s="657"/>
      <c r="K9" s="657"/>
      <c r="L9" s="657"/>
      <c r="M9" s="657"/>
      <c r="N9" s="657"/>
      <c r="O9" s="657"/>
      <c r="P9" s="657"/>
      <c r="Q9" s="658"/>
      <c r="R9" s="659">
        <v>46225</v>
      </c>
      <c r="S9" s="660"/>
      <c r="T9" s="660"/>
      <c r="U9" s="660"/>
      <c r="V9" s="660"/>
      <c r="W9" s="660"/>
      <c r="X9" s="660"/>
      <c r="Y9" s="661"/>
      <c r="Z9" s="662">
        <v>0.3</v>
      </c>
      <c r="AA9" s="662"/>
      <c r="AB9" s="662"/>
      <c r="AC9" s="662"/>
      <c r="AD9" s="663">
        <v>46225</v>
      </c>
      <c r="AE9" s="663"/>
      <c r="AF9" s="663"/>
      <c r="AG9" s="663"/>
      <c r="AH9" s="663"/>
      <c r="AI9" s="663"/>
      <c r="AJ9" s="663"/>
      <c r="AK9" s="663"/>
      <c r="AL9" s="664">
        <v>0.5</v>
      </c>
      <c r="AM9" s="665"/>
      <c r="AN9" s="665"/>
      <c r="AO9" s="666"/>
      <c r="AP9" s="656" t="s">
        <v>231</v>
      </c>
      <c r="AQ9" s="657"/>
      <c r="AR9" s="657"/>
      <c r="AS9" s="657"/>
      <c r="AT9" s="657"/>
      <c r="AU9" s="657"/>
      <c r="AV9" s="657"/>
      <c r="AW9" s="657"/>
      <c r="AX9" s="657"/>
      <c r="AY9" s="657"/>
      <c r="AZ9" s="657"/>
      <c r="BA9" s="657"/>
      <c r="BB9" s="657"/>
      <c r="BC9" s="657"/>
      <c r="BD9" s="657"/>
      <c r="BE9" s="657"/>
      <c r="BF9" s="658"/>
      <c r="BG9" s="659">
        <v>1295722</v>
      </c>
      <c r="BH9" s="660"/>
      <c r="BI9" s="660"/>
      <c r="BJ9" s="660"/>
      <c r="BK9" s="660"/>
      <c r="BL9" s="660"/>
      <c r="BM9" s="660"/>
      <c r="BN9" s="661"/>
      <c r="BO9" s="662">
        <v>34.700000000000003</v>
      </c>
      <c r="BP9" s="662"/>
      <c r="BQ9" s="662"/>
      <c r="BR9" s="662"/>
      <c r="BS9" s="663" t="s">
        <v>122</v>
      </c>
      <c r="BT9" s="663"/>
      <c r="BU9" s="663"/>
      <c r="BV9" s="663"/>
      <c r="BW9" s="663"/>
      <c r="BX9" s="663"/>
      <c r="BY9" s="663"/>
      <c r="BZ9" s="663"/>
      <c r="CA9" s="663"/>
      <c r="CB9" s="667"/>
      <c r="CD9" s="656" t="s">
        <v>232</v>
      </c>
      <c r="CE9" s="657"/>
      <c r="CF9" s="657"/>
      <c r="CG9" s="657"/>
      <c r="CH9" s="657"/>
      <c r="CI9" s="657"/>
      <c r="CJ9" s="657"/>
      <c r="CK9" s="657"/>
      <c r="CL9" s="657"/>
      <c r="CM9" s="657"/>
      <c r="CN9" s="657"/>
      <c r="CO9" s="657"/>
      <c r="CP9" s="657"/>
      <c r="CQ9" s="658"/>
      <c r="CR9" s="659">
        <v>1901486</v>
      </c>
      <c r="CS9" s="660"/>
      <c r="CT9" s="660"/>
      <c r="CU9" s="660"/>
      <c r="CV9" s="660"/>
      <c r="CW9" s="660"/>
      <c r="CX9" s="660"/>
      <c r="CY9" s="661"/>
      <c r="CZ9" s="662">
        <v>10.8</v>
      </c>
      <c r="DA9" s="662"/>
      <c r="DB9" s="662"/>
      <c r="DC9" s="662"/>
      <c r="DD9" s="668">
        <v>14830</v>
      </c>
      <c r="DE9" s="660"/>
      <c r="DF9" s="660"/>
      <c r="DG9" s="660"/>
      <c r="DH9" s="660"/>
      <c r="DI9" s="660"/>
      <c r="DJ9" s="660"/>
      <c r="DK9" s="660"/>
      <c r="DL9" s="660"/>
      <c r="DM9" s="660"/>
      <c r="DN9" s="660"/>
      <c r="DO9" s="660"/>
      <c r="DP9" s="661"/>
      <c r="DQ9" s="668">
        <v>1796680</v>
      </c>
      <c r="DR9" s="660"/>
      <c r="DS9" s="660"/>
      <c r="DT9" s="660"/>
      <c r="DU9" s="660"/>
      <c r="DV9" s="660"/>
      <c r="DW9" s="660"/>
      <c r="DX9" s="660"/>
      <c r="DY9" s="660"/>
      <c r="DZ9" s="660"/>
      <c r="EA9" s="660"/>
      <c r="EB9" s="660"/>
      <c r="EC9" s="669"/>
    </row>
    <row r="10" spans="2:143" ht="11.25" customHeight="1" x14ac:dyDescent="0.2">
      <c r="B10" s="656" t="s">
        <v>233</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234</v>
      </c>
      <c r="AQ10" s="657"/>
      <c r="AR10" s="657"/>
      <c r="AS10" s="657"/>
      <c r="AT10" s="657"/>
      <c r="AU10" s="657"/>
      <c r="AV10" s="657"/>
      <c r="AW10" s="657"/>
      <c r="AX10" s="657"/>
      <c r="AY10" s="657"/>
      <c r="AZ10" s="657"/>
      <c r="BA10" s="657"/>
      <c r="BB10" s="657"/>
      <c r="BC10" s="657"/>
      <c r="BD10" s="657"/>
      <c r="BE10" s="657"/>
      <c r="BF10" s="658"/>
      <c r="BG10" s="659">
        <v>114425</v>
      </c>
      <c r="BH10" s="660"/>
      <c r="BI10" s="660"/>
      <c r="BJ10" s="660"/>
      <c r="BK10" s="660"/>
      <c r="BL10" s="660"/>
      <c r="BM10" s="660"/>
      <c r="BN10" s="661"/>
      <c r="BO10" s="662">
        <v>3.1</v>
      </c>
      <c r="BP10" s="662"/>
      <c r="BQ10" s="662"/>
      <c r="BR10" s="662"/>
      <c r="BS10" s="663">
        <v>19052</v>
      </c>
      <c r="BT10" s="663"/>
      <c r="BU10" s="663"/>
      <c r="BV10" s="663"/>
      <c r="BW10" s="663"/>
      <c r="BX10" s="663"/>
      <c r="BY10" s="663"/>
      <c r="BZ10" s="663"/>
      <c r="CA10" s="663"/>
      <c r="CB10" s="667"/>
      <c r="CD10" s="656" t="s">
        <v>235</v>
      </c>
      <c r="CE10" s="657"/>
      <c r="CF10" s="657"/>
      <c r="CG10" s="657"/>
      <c r="CH10" s="657"/>
      <c r="CI10" s="657"/>
      <c r="CJ10" s="657"/>
      <c r="CK10" s="657"/>
      <c r="CL10" s="657"/>
      <c r="CM10" s="657"/>
      <c r="CN10" s="657"/>
      <c r="CO10" s="657"/>
      <c r="CP10" s="657"/>
      <c r="CQ10" s="658"/>
      <c r="CR10" s="659">
        <v>160028</v>
      </c>
      <c r="CS10" s="660"/>
      <c r="CT10" s="660"/>
      <c r="CU10" s="660"/>
      <c r="CV10" s="660"/>
      <c r="CW10" s="660"/>
      <c r="CX10" s="660"/>
      <c r="CY10" s="661"/>
      <c r="CZ10" s="662">
        <v>0.9</v>
      </c>
      <c r="DA10" s="662"/>
      <c r="DB10" s="662"/>
      <c r="DC10" s="662"/>
      <c r="DD10" s="668">
        <v>13515</v>
      </c>
      <c r="DE10" s="660"/>
      <c r="DF10" s="660"/>
      <c r="DG10" s="660"/>
      <c r="DH10" s="660"/>
      <c r="DI10" s="660"/>
      <c r="DJ10" s="660"/>
      <c r="DK10" s="660"/>
      <c r="DL10" s="660"/>
      <c r="DM10" s="660"/>
      <c r="DN10" s="660"/>
      <c r="DO10" s="660"/>
      <c r="DP10" s="661"/>
      <c r="DQ10" s="668">
        <v>47128</v>
      </c>
      <c r="DR10" s="660"/>
      <c r="DS10" s="660"/>
      <c r="DT10" s="660"/>
      <c r="DU10" s="660"/>
      <c r="DV10" s="660"/>
      <c r="DW10" s="660"/>
      <c r="DX10" s="660"/>
      <c r="DY10" s="660"/>
      <c r="DZ10" s="660"/>
      <c r="EA10" s="660"/>
      <c r="EB10" s="660"/>
      <c r="EC10" s="669"/>
    </row>
    <row r="11" spans="2:143" ht="11.25" customHeight="1" x14ac:dyDescent="0.2">
      <c r="B11" s="656" t="s">
        <v>236</v>
      </c>
      <c r="C11" s="657"/>
      <c r="D11" s="657"/>
      <c r="E11" s="657"/>
      <c r="F11" s="657"/>
      <c r="G11" s="657"/>
      <c r="H11" s="657"/>
      <c r="I11" s="657"/>
      <c r="J11" s="657"/>
      <c r="K11" s="657"/>
      <c r="L11" s="657"/>
      <c r="M11" s="657"/>
      <c r="N11" s="657"/>
      <c r="O11" s="657"/>
      <c r="P11" s="657"/>
      <c r="Q11" s="658"/>
      <c r="R11" s="659">
        <v>791094</v>
      </c>
      <c r="S11" s="660"/>
      <c r="T11" s="660"/>
      <c r="U11" s="660"/>
      <c r="V11" s="660"/>
      <c r="W11" s="660"/>
      <c r="X11" s="660"/>
      <c r="Y11" s="661"/>
      <c r="Z11" s="664">
        <v>4.3</v>
      </c>
      <c r="AA11" s="665"/>
      <c r="AB11" s="665"/>
      <c r="AC11" s="671"/>
      <c r="AD11" s="668">
        <v>791094</v>
      </c>
      <c r="AE11" s="660"/>
      <c r="AF11" s="660"/>
      <c r="AG11" s="660"/>
      <c r="AH11" s="660"/>
      <c r="AI11" s="660"/>
      <c r="AJ11" s="660"/>
      <c r="AK11" s="661"/>
      <c r="AL11" s="664">
        <v>8.1</v>
      </c>
      <c r="AM11" s="665"/>
      <c r="AN11" s="665"/>
      <c r="AO11" s="666"/>
      <c r="AP11" s="656" t="s">
        <v>237</v>
      </c>
      <c r="AQ11" s="657"/>
      <c r="AR11" s="657"/>
      <c r="AS11" s="657"/>
      <c r="AT11" s="657"/>
      <c r="AU11" s="657"/>
      <c r="AV11" s="657"/>
      <c r="AW11" s="657"/>
      <c r="AX11" s="657"/>
      <c r="AY11" s="657"/>
      <c r="AZ11" s="657"/>
      <c r="BA11" s="657"/>
      <c r="BB11" s="657"/>
      <c r="BC11" s="657"/>
      <c r="BD11" s="657"/>
      <c r="BE11" s="657"/>
      <c r="BF11" s="658"/>
      <c r="BG11" s="659">
        <v>167751</v>
      </c>
      <c r="BH11" s="660"/>
      <c r="BI11" s="660"/>
      <c r="BJ11" s="660"/>
      <c r="BK11" s="660"/>
      <c r="BL11" s="660"/>
      <c r="BM11" s="660"/>
      <c r="BN11" s="661"/>
      <c r="BO11" s="662">
        <v>4.5</v>
      </c>
      <c r="BP11" s="662"/>
      <c r="BQ11" s="662"/>
      <c r="BR11" s="662"/>
      <c r="BS11" s="663">
        <v>47882</v>
      </c>
      <c r="BT11" s="663"/>
      <c r="BU11" s="663"/>
      <c r="BV11" s="663"/>
      <c r="BW11" s="663"/>
      <c r="BX11" s="663"/>
      <c r="BY11" s="663"/>
      <c r="BZ11" s="663"/>
      <c r="CA11" s="663"/>
      <c r="CB11" s="667"/>
      <c r="CD11" s="656" t="s">
        <v>238</v>
      </c>
      <c r="CE11" s="657"/>
      <c r="CF11" s="657"/>
      <c r="CG11" s="657"/>
      <c r="CH11" s="657"/>
      <c r="CI11" s="657"/>
      <c r="CJ11" s="657"/>
      <c r="CK11" s="657"/>
      <c r="CL11" s="657"/>
      <c r="CM11" s="657"/>
      <c r="CN11" s="657"/>
      <c r="CO11" s="657"/>
      <c r="CP11" s="657"/>
      <c r="CQ11" s="658"/>
      <c r="CR11" s="659">
        <v>707338</v>
      </c>
      <c r="CS11" s="660"/>
      <c r="CT11" s="660"/>
      <c r="CU11" s="660"/>
      <c r="CV11" s="660"/>
      <c r="CW11" s="660"/>
      <c r="CX11" s="660"/>
      <c r="CY11" s="661"/>
      <c r="CZ11" s="662">
        <v>4</v>
      </c>
      <c r="DA11" s="662"/>
      <c r="DB11" s="662"/>
      <c r="DC11" s="662"/>
      <c r="DD11" s="668">
        <v>145325</v>
      </c>
      <c r="DE11" s="660"/>
      <c r="DF11" s="660"/>
      <c r="DG11" s="660"/>
      <c r="DH11" s="660"/>
      <c r="DI11" s="660"/>
      <c r="DJ11" s="660"/>
      <c r="DK11" s="660"/>
      <c r="DL11" s="660"/>
      <c r="DM11" s="660"/>
      <c r="DN11" s="660"/>
      <c r="DO11" s="660"/>
      <c r="DP11" s="661"/>
      <c r="DQ11" s="668">
        <v>375570</v>
      </c>
      <c r="DR11" s="660"/>
      <c r="DS11" s="660"/>
      <c r="DT11" s="660"/>
      <c r="DU11" s="660"/>
      <c r="DV11" s="660"/>
      <c r="DW11" s="660"/>
      <c r="DX11" s="660"/>
      <c r="DY11" s="660"/>
      <c r="DZ11" s="660"/>
      <c r="EA11" s="660"/>
      <c r="EB11" s="660"/>
      <c r="EC11" s="669"/>
    </row>
    <row r="12" spans="2:143" ht="11.25" customHeight="1" x14ac:dyDescent="0.2">
      <c r="B12" s="656" t="s">
        <v>239</v>
      </c>
      <c r="C12" s="657"/>
      <c r="D12" s="657"/>
      <c r="E12" s="657"/>
      <c r="F12" s="657"/>
      <c r="G12" s="657"/>
      <c r="H12" s="657"/>
      <c r="I12" s="657"/>
      <c r="J12" s="657"/>
      <c r="K12" s="657"/>
      <c r="L12" s="657"/>
      <c r="M12" s="657"/>
      <c r="N12" s="657"/>
      <c r="O12" s="657"/>
      <c r="P12" s="657"/>
      <c r="Q12" s="658"/>
      <c r="R12" s="659" t="s">
        <v>122</v>
      </c>
      <c r="S12" s="660"/>
      <c r="T12" s="660"/>
      <c r="U12" s="660"/>
      <c r="V12" s="660"/>
      <c r="W12" s="660"/>
      <c r="X12" s="660"/>
      <c r="Y12" s="661"/>
      <c r="Z12" s="662" t="s">
        <v>122</v>
      </c>
      <c r="AA12" s="662"/>
      <c r="AB12" s="662"/>
      <c r="AC12" s="662"/>
      <c r="AD12" s="663" t="s">
        <v>122</v>
      </c>
      <c r="AE12" s="663"/>
      <c r="AF12" s="663"/>
      <c r="AG12" s="663"/>
      <c r="AH12" s="663"/>
      <c r="AI12" s="663"/>
      <c r="AJ12" s="663"/>
      <c r="AK12" s="663"/>
      <c r="AL12" s="664" t="s">
        <v>122</v>
      </c>
      <c r="AM12" s="665"/>
      <c r="AN12" s="665"/>
      <c r="AO12" s="666"/>
      <c r="AP12" s="656" t="s">
        <v>240</v>
      </c>
      <c r="AQ12" s="657"/>
      <c r="AR12" s="657"/>
      <c r="AS12" s="657"/>
      <c r="AT12" s="657"/>
      <c r="AU12" s="657"/>
      <c r="AV12" s="657"/>
      <c r="AW12" s="657"/>
      <c r="AX12" s="657"/>
      <c r="AY12" s="657"/>
      <c r="AZ12" s="657"/>
      <c r="BA12" s="657"/>
      <c r="BB12" s="657"/>
      <c r="BC12" s="657"/>
      <c r="BD12" s="657"/>
      <c r="BE12" s="657"/>
      <c r="BF12" s="658"/>
      <c r="BG12" s="659">
        <v>1572494</v>
      </c>
      <c r="BH12" s="660"/>
      <c r="BI12" s="660"/>
      <c r="BJ12" s="660"/>
      <c r="BK12" s="660"/>
      <c r="BL12" s="660"/>
      <c r="BM12" s="660"/>
      <c r="BN12" s="661"/>
      <c r="BO12" s="662">
        <v>42.1</v>
      </c>
      <c r="BP12" s="662"/>
      <c r="BQ12" s="662"/>
      <c r="BR12" s="662"/>
      <c r="BS12" s="663" t="s">
        <v>122</v>
      </c>
      <c r="BT12" s="663"/>
      <c r="BU12" s="663"/>
      <c r="BV12" s="663"/>
      <c r="BW12" s="663"/>
      <c r="BX12" s="663"/>
      <c r="BY12" s="663"/>
      <c r="BZ12" s="663"/>
      <c r="CA12" s="663"/>
      <c r="CB12" s="667"/>
      <c r="CD12" s="656" t="s">
        <v>241</v>
      </c>
      <c r="CE12" s="657"/>
      <c r="CF12" s="657"/>
      <c r="CG12" s="657"/>
      <c r="CH12" s="657"/>
      <c r="CI12" s="657"/>
      <c r="CJ12" s="657"/>
      <c r="CK12" s="657"/>
      <c r="CL12" s="657"/>
      <c r="CM12" s="657"/>
      <c r="CN12" s="657"/>
      <c r="CO12" s="657"/>
      <c r="CP12" s="657"/>
      <c r="CQ12" s="658"/>
      <c r="CR12" s="659">
        <v>542253</v>
      </c>
      <c r="CS12" s="660"/>
      <c r="CT12" s="660"/>
      <c r="CU12" s="660"/>
      <c r="CV12" s="660"/>
      <c r="CW12" s="660"/>
      <c r="CX12" s="660"/>
      <c r="CY12" s="661"/>
      <c r="CZ12" s="662">
        <v>3.1</v>
      </c>
      <c r="DA12" s="662"/>
      <c r="DB12" s="662"/>
      <c r="DC12" s="662"/>
      <c r="DD12" s="668">
        <v>14811</v>
      </c>
      <c r="DE12" s="660"/>
      <c r="DF12" s="660"/>
      <c r="DG12" s="660"/>
      <c r="DH12" s="660"/>
      <c r="DI12" s="660"/>
      <c r="DJ12" s="660"/>
      <c r="DK12" s="660"/>
      <c r="DL12" s="660"/>
      <c r="DM12" s="660"/>
      <c r="DN12" s="660"/>
      <c r="DO12" s="660"/>
      <c r="DP12" s="661"/>
      <c r="DQ12" s="668">
        <v>322272</v>
      </c>
      <c r="DR12" s="660"/>
      <c r="DS12" s="660"/>
      <c r="DT12" s="660"/>
      <c r="DU12" s="660"/>
      <c r="DV12" s="660"/>
      <c r="DW12" s="660"/>
      <c r="DX12" s="660"/>
      <c r="DY12" s="660"/>
      <c r="DZ12" s="660"/>
      <c r="EA12" s="660"/>
      <c r="EB12" s="660"/>
      <c r="EC12" s="669"/>
    </row>
    <row r="13" spans="2:143" ht="11.25" customHeight="1" x14ac:dyDescent="0.2">
      <c r="B13" s="656" t="s">
        <v>242</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243</v>
      </c>
      <c r="AQ13" s="657"/>
      <c r="AR13" s="657"/>
      <c r="AS13" s="657"/>
      <c r="AT13" s="657"/>
      <c r="AU13" s="657"/>
      <c r="AV13" s="657"/>
      <c r="AW13" s="657"/>
      <c r="AX13" s="657"/>
      <c r="AY13" s="657"/>
      <c r="AZ13" s="657"/>
      <c r="BA13" s="657"/>
      <c r="BB13" s="657"/>
      <c r="BC13" s="657"/>
      <c r="BD13" s="657"/>
      <c r="BE13" s="657"/>
      <c r="BF13" s="658"/>
      <c r="BG13" s="659">
        <v>1566999</v>
      </c>
      <c r="BH13" s="660"/>
      <c r="BI13" s="660"/>
      <c r="BJ13" s="660"/>
      <c r="BK13" s="660"/>
      <c r="BL13" s="660"/>
      <c r="BM13" s="660"/>
      <c r="BN13" s="661"/>
      <c r="BO13" s="662">
        <v>41.9</v>
      </c>
      <c r="BP13" s="662"/>
      <c r="BQ13" s="662"/>
      <c r="BR13" s="662"/>
      <c r="BS13" s="663" t="s">
        <v>122</v>
      </c>
      <c r="BT13" s="663"/>
      <c r="BU13" s="663"/>
      <c r="BV13" s="663"/>
      <c r="BW13" s="663"/>
      <c r="BX13" s="663"/>
      <c r="BY13" s="663"/>
      <c r="BZ13" s="663"/>
      <c r="CA13" s="663"/>
      <c r="CB13" s="667"/>
      <c r="CD13" s="656" t="s">
        <v>244</v>
      </c>
      <c r="CE13" s="657"/>
      <c r="CF13" s="657"/>
      <c r="CG13" s="657"/>
      <c r="CH13" s="657"/>
      <c r="CI13" s="657"/>
      <c r="CJ13" s="657"/>
      <c r="CK13" s="657"/>
      <c r="CL13" s="657"/>
      <c r="CM13" s="657"/>
      <c r="CN13" s="657"/>
      <c r="CO13" s="657"/>
      <c r="CP13" s="657"/>
      <c r="CQ13" s="658"/>
      <c r="CR13" s="659">
        <v>1744176</v>
      </c>
      <c r="CS13" s="660"/>
      <c r="CT13" s="660"/>
      <c r="CU13" s="660"/>
      <c r="CV13" s="660"/>
      <c r="CW13" s="660"/>
      <c r="CX13" s="660"/>
      <c r="CY13" s="661"/>
      <c r="CZ13" s="662">
        <v>9.9</v>
      </c>
      <c r="DA13" s="662"/>
      <c r="DB13" s="662"/>
      <c r="DC13" s="662"/>
      <c r="DD13" s="668">
        <v>628988</v>
      </c>
      <c r="DE13" s="660"/>
      <c r="DF13" s="660"/>
      <c r="DG13" s="660"/>
      <c r="DH13" s="660"/>
      <c r="DI13" s="660"/>
      <c r="DJ13" s="660"/>
      <c r="DK13" s="660"/>
      <c r="DL13" s="660"/>
      <c r="DM13" s="660"/>
      <c r="DN13" s="660"/>
      <c r="DO13" s="660"/>
      <c r="DP13" s="661"/>
      <c r="DQ13" s="668">
        <v>1005898</v>
      </c>
      <c r="DR13" s="660"/>
      <c r="DS13" s="660"/>
      <c r="DT13" s="660"/>
      <c r="DU13" s="660"/>
      <c r="DV13" s="660"/>
      <c r="DW13" s="660"/>
      <c r="DX13" s="660"/>
      <c r="DY13" s="660"/>
      <c r="DZ13" s="660"/>
      <c r="EA13" s="660"/>
      <c r="EB13" s="660"/>
      <c r="EC13" s="669"/>
    </row>
    <row r="14" spans="2:143" ht="11.25" customHeight="1" x14ac:dyDescent="0.2">
      <c r="B14" s="656" t="s">
        <v>245</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246</v>
      </c>
      <c r="AQ14" s="657"/>
      <c r="AR14" s="657"/>
      <c r="AS14" s="657"/>
      <c r="AT14" s="657"/>
      <c r="AU14" s="657"/>
      <c r="AV14" s="657"/>
      <c r="AW14" s="657"/>
      <c r="AX14" s="657"/>
      <c r="AY14" s="657"/>
      <c r="AZ14" s="657"/>
      <c r="BA14" s="657"/>
      <c r="BB14" s="657"/>
      <c r="BC14" s="657"/>
      <c r="BD14" s="657"/>
      <c r="BE14" s="657"/>
      <c r="BF14" s="658"/>
      <c r="BG14" s="659">
        <v>120580</v>
      </c>
      <c r="BH14" s="660"/>
      <c r="BI14" s="660"/>
      <c r="BJ14" s="660"/>
      <c r="BK14" s="660"/>
      <c r="BL14" s="660"/>
      <c r="BM14" s="660"/>
      <c r="BN14" s="661"/>
      <c r="BO14" s="662">
        <v>3.2</v>
      </c>
      <c r="BP14" s="662"/>
      <c r="BQ14" s="662"/>
      <c r="BR14" s="662"/>
      <c r="BS14" s="663" t="s">
        <v>122</v>
      </c>
      <c r="BT14" s="663"/>
      <c r="BU14" s="663"/>
      <c r="BV14" s="663"/>
      <c r="BW14" s="663"/>
      <c r="BX14" s="663"/>
      <c r="BY14" s="663"/>
      <c r="BZ14" s="663"/>
      <c r="CA14" s="663"/>
      <c r="CB14" s="667"/>
      <c r="CD14" s="656" t="s">
        <v>247</v>
      </c>
      <c r="CE14" s="657"/>
      <c r="CF14" s="657"/>
      <c r="CG14" s="657"/>
      <c r="CH14" s="657"/>
      <c r="CI14" s="657"/>
      <c r="CJ14" s="657"/>
      <c r="CK14" s="657"/>
      <c r="CL14" s="657"/>
      <c r="CM14" s="657"/>
      <c r="CN14" s="657"/>
      <c r="CO14" s="657"/>
      <c r="CP14" s="657"/>
      <c r="CQ14" s="658"/>
      <c r="CR14" s="659">
        <v>591916</v>
      </c>
      <c r="CS14" s="660"/>
      <c r="CT14" s="660"/>
      <c r="CU14" s="660"/>
      <c r="CV14" s="660"/>
      <c r="CW14" s="660"/>
      <c r="CX14" s="660"/>
      <c r="CY14" s="661"/>
      <c r="CZ14" s="662">
        <v>3.4</v>
      </c>
      <c r="DA14" s="662"/>
      <c r="DB14" s="662"/>
      <c r="DC14" s="662"/>
      <c r="DD14" s="668">
        <v>9000</v>
      </c>
      <c r="DE14" s="660"/>
      <c r="DF14" s="660"/>
      <c r="DG14" s="660"/>
      <c r="DH14" s="660"/>
      <c r="DI14" s="660"/>
      <c r="DJ14" s="660"/>
      <c r="DK14" s="660"/>
      <c r="DL14" s="660"/>
      <c r="DM14" s="660"/>
      <c r="DN14" s="660"/>
      <c r="DO14" s="660"/>
      <c r="DP14" s="661"/>
      <c r="DQ14" s="668">
        <v>591496</v>
      </c>
      <c r="DR14" s="660"/>
      <c r="DS14" s="660"/>
      <c r="DT14" s="660"/>
      <c r="DU14" s="660"/>
      <c r="DV14" s="660"/>
      <c r="DW14" s="660"/>
      <c r="DX14" s="660"/>
      <c r="DY14" s="660"/>
      <c r="DZ14" s="660"/>
      <c r="EA14" s="660"/>
      <c r="EB14" s="660"/>
      <c r="EC14" s="669"/>
    </row>
    <row r="15" spans="2:143" ht="11.25" customHeight="1" x14ac:dyDescent="0.2">
      <c r="B15" s="656" t="s">
        <v>248</v>
      </c>
      <c r="C15" s="657"/>
      <c r="D15" s="657"/>
      <c r="E15" s="657"/>
      <c r="F15" s="657"/>
      <c r="G15" s="657"/>
      <c r="H15" s="657"/>
      <c r="I15" s="657"/>
      <c r="J15" s="657"/>
      <c r="K15" s="657"/>
      <c r="L15" s="657"/>
      <c r="M15" s="657"/>
      <c r="N15" s="657"/>
      <c r="O15" s="657"/>
      <c r="P15" s="657"/>
      <c r="Q15" s="658"/>
      <c r="R15" s="659">
        <v>21444</v>
      </c>
      <c r="S15" s="660"/>
      <c r="T15" s="660"/>
      <c r="U15" s="660"/>
      <c r="V15" s="660"/>
      <c r="W15" s="660"/>
      <c r="X15" s="660"/>
      <c r="Y15" s="661"/>
      <c r="Z15" s="662">
        <v>0.1</v>
      </c>
      <c r="AA15" s="662"/>
      <c r="AB15" s="662"/>
      <c r="AC15" s="662"/>
      <c r="AD15" s="663">
        <v>21444</v>
      </c>
      <c r="AE15" s="663"/>
      <c r="AF15" s="663"/>
      <c r="AG15" s="663"/>
      <c r="AH15" s="663"/>
      <c r="AI15" s="663"/>
      <c r="AJ15" s="663"/>
      <c r="AK15" s="663"/>
      <c r="AL15" s="664">
        <v>0.2</v>
      </c>
      <c r="AM15" s="665"/>
      <c r="AN15" s="665"/>
      <c r="AO15" s="666"/>
      <c r="AP15" s="656" t="s">
        <v>249</v>
      </c>
      <c r="AQ15" s="657"/>
      <c r="AR15" s="657"/>
      <c r="AS15" s="657"/>
      <c r="AT15" s="657"/>
      <c r="AU15" s="657"/>
      <c r="AV15" s="657"/>
      <c r="AW15" s="657"/>
      <c r="AX15" s="657"/>
      <c r="AY15" s="657"/>
      <c r="AZ15" s="657"/>
      <c r="BA15" s="657"/>
      <c r="BB15" s="657"/>
      <c r="BC15" s="657"/>
      <c r="BD15" s="657"/>
      <c r="BE15" s="657"/>
      <c r="BF15" s="658"/>
      <c r="BG15" s="659">
        <v>204425</v>
      </c>
      <c r="BH15" s="660"/>
      <c r="BI15" s="660"/>
      <c r="BJ15" s="660"/>
      <c r="BK15" s="660"/>
      <c r="BL15" s="660"/>
      <c r="BM15" s="660"/>
      <c r="BN15" s="661"/>
      <c r="BO15" s="662">
        <v>5.5</v>
      </c>
      <c r="BP15" s="662"/>
      <c r="BQ15" s="662"/>
      <c r="BR15" s="662"/>
      <c r="BS15" s="663" t="s">
        <v>122</v>
      </c>
      <c r="BT15" s="663"/>
      <c r="BU15" s="663"/>
      <c r="BV15" s="663"/>
      <c r="BW15" s="663"/>
      <c r="BX15" s="663"/>
      <c r="BY15" s="663"/>
      <c r="BZ15" s="663"/>
      <c r="CA15" s="663"/>
      <c r="CB15" s="667"/>
      <c r="CD15" s="656" t="s">
        <v>250</v>
      </c>
      <c r="CE15" s="657"/>
      <c r="CF15" s="657"/>
      <c r="CG15" s="657"/>
      <c r="CH15" s="657"/>
      <c r="CI15" s="657"/>
      <c r="CJ15" s="657"/>
      <c r="CK15" s="657"/>
      <c r="CL15" s="657"/>
      <c r="CM15" s="657"/>
      <c r="CN15" s="657"/>
      <c r="CO15" s="657"/>
      <c r="CP15" s="657"/>
      <c r="CQ15" s="658"/>
      <c r="CR15" s="659">
        <v>1188337</v>
      </c>
      <c r="CS15" s="660"/>
      <c r="CT15" s="660"/>
      <c r="CU15" s="660"/>
      <c r="CV15" s="660"/>
      <c r="CW15" s="660"/>
      <c r="CX15" s="660"/>
      <c r="CY15" s="661"/>
      <c r="CZ15" s="662">
        <v>6.8</v>
      </c>
      <c r="DA15" s="662"/>
      <c r="DB15" s="662"/>
      <c r="DC15" s="662"/>
      <c r="DD15" s="668">
        <v>192642</v>
      </c>
      <c r="DE15" s="660"/>
      <c r="DF15" s="660"/>
      <c r="DG15" s="660"/>
      <c r="DH15" s="660"/>
      <c r="DI15" s="660"/>
      <c r="DJ15" s="660"/>
      <c r="DK15" s="660"/>
      <c r="DL15" s="660"/>
      <c r="DM15" s="660"/>
      <c r="DN15" s="660"/>
      <c r="DO15" s="660"/>
      <c r="DP15" s="661"/>
      <c r="DQ15" s="668">
        <v>977894</v>
      </c>
      <c r="DR15" s="660"/>
      <c r="DS15" s="660"/>
      <c r="DT15" s="660"/>
      <c r="DU15" s="660"/>
      <c r="DV15" s="660"/>
      <c r="DW15" s="660"/>
      <c r="DX15" s="660"/>
      <c r="DY15" s="660"/>
      <c r="DZ15" s="660"/>
      <c r="EA15" s="660"/>
      <c r="EB15" s="660"/>
      <c r="EC15" s="669"/>
    </row>
    <row r="16" spans="2:143" ht="11.25" customHeight="1" x14ac:dyDescent="0.2">
      <c r="B16" s="656" t="s">
        <v>251</v>
      </c>
      <c r="C16" s="657"/>
      <c r="D16" s="657"/>
      <c r="E16" s="657"/>
      <c r="F16" s="657"/>
      <c r="G16" s="657"/>
      <c r="H16" s="657"/>
      <c r="I16" s="657"/>
      <c r="J16" s="657"/>
      <c r="K16" s="657"/>
      <c r="L16" s="657"/>
      <c r="M16" s="657"/>
      <c r="N16" s="657"/>
      <c r="O16" s="657"/>
      <c r="P16" s="657"/>
      <c r="Q16" s="658"/>
      <c r="R16" s="659">
        <v>110876</v>
      </c>
      <c r="S16" s="660"/>
      <c r="T16" s="660"/>
      <c r="U16" s="660"/>
      <c r="V16" s="660"/>
      <c r="W16" s="660"/>
      <c r="X16" s="660"/>
      <c r="Y16" s="661"/>
      <c r="Z16" s="662">
        <v>0.6</v>
      </c>
      <c r="AA16" s="662"/>
      <c r="AB16" s="662"/>
      <c r="AC16" s="662"/>
      <c r="AD16" s="663">
        <v>110876</v>
      </c>
      <c r="AE16" s="663"/>
      <c r="AF16" s="663"/>
      <c r="AG16" s="663"/>
      <c r="AH16" s="663"/>
      <c r="AI16" s="663"/>
      <c r="AJ16" s="663"/>
      <c r="AK16" s="663"/>
      <c r="AL16" s="664">
        <v>1.1000000000000001</v>
      </c>
      <c r="AM16" s="665"/>
      <c r="AN16" s="665"/>
      <c r="AO16" s="666"/>
      <c r="AP16" s="656" t="s">
        <v>252</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253</v>
      </c>
      <c r="CE16" s="657"/>
      <c r="CF16" s="657"/>
      <c r="CG16" s="657"/>
      <c r="CH16" s="657"/>
      <c r="CI16" s="657"/>
      <c r="CJ16" s="657"/>
      <c r="CK16" s="657"/>
      <c r="CL16" s="657"/>
      <c r="CM16" s="657"/>
      <c r="CN16" s="657"/>
      <c r="CO16" s="657"/>
      <c r="CP16" s="657"/>
      <c r="CQ16" s="658"/>
      <c r="CR16" s="659" t="s">
        <v>122</v>
      </c>
      <c r="CS16" s="660"/>
      <c r="CT16" s="660"/>
      <c r="CU16" s="660"/>
      <c r="CV16" s="660"/>
      <c r="CW16" s="660"/>
      <c r="CX16" s="660"/>
      <c r="CY16" s="661"/>
      <c r="CZ16" s="662" t="s">
        <v>122</v>
      </c>
      <c r="DA16" s="662"/>
      <c r="DB16" s="662"/>
      <c r="DC16" s="662"/>
      <c r="DD16" s="668" t="s">
        <v>122</v>
      </c>
      <c r="DE16" s="660"/>
      <c r="DF16" s="660"/>
      <c r="DG16" s="660"/>
      <c r="DH16" s="660"/>
      <c r="DI16" s="660"/>
      <c r="DJ16" s="660"/>
      <c r="DK16" s="660"/>
      <c r="DL16" s="660"/>
      <c r="DM16" s="660"/>
      <c r="DN16" s="660"/>
      <c r="DO16" s="660"/>
      <c r="DP16" s="661"/>
      <c r="DQ16" s="668" t="s">
        <v>122</v>
      </c>
      <c r="DR16" s="660"/>
      <c r="DS16" s="660"/>
      <c r="DT16" s="660"/>
      <c r="DU16" s="660"/>
      <c r="DV16" s="660"/>
      <c r="DW16" s="660"/>
      <c r="DX16" s="660"/>
      <c r="DY16" s="660"/>
      <c r="DZ16" s="660"/>
      <c r="EA16" s="660"/>
      <c r="EB16" s="660"/>
      <c r="EC16" s="669"/>
    </row>
    <row r="17" spans="2:133" ht="11.25" customHeight="1" x14ac:dyDescent="0.2">
      <c r="B17" s="656" t="s">
        <v>254</v>
      </c>
      <c r="C17" s="657"/>
      <c r="D17" s="657"/>
      <c r="E17" s="657"/>
      <c r="F17" s="657"/>
      <c r="G17" s="657"/>
      <c r="H17" s="657"/>
      <c r="I17" s="657"/>
      <c r="J17" s="657"/>
      <c r="K17" s="657"/>
      <c r="L17" s="657"/>
      <c r="M17" s="657"/>
      <c r="N17" s="657"/>
      <c r="O17" s="657"/>
      <c r="P17" s="657"/>
      <c r="Q17" s="658"/>
      <c r="R17" s="659">
        <v>154524</v>
      </c>
      <c r="S17" s="660"/>
      <c r="T17" s="660"/>
      <c r="U17" s="660"/>
      <c r="V17" s="660"/>
      <c r="W17" s="660"/>
      <c r="X17" s="660"/>
      <c r="Y17" s="661"/>
      <c r="Z17" s="662">
        <v>0.8</v>
      </c>
      <c r="AA17" s="662"/>
      <c r="AB17" s="662"/>
      <c r="AC17" s="662"/>
      <c r="AD17" s="663">
        <v>154524</v>
      </c>
      <c r="AE17" s="663"/>
      <c r="AF17" s="663"/>
      <c r="AG17" s="663"/>
      <c r="AH17" s="663"/>
      <c r="AI17" s="663"/>
      <c r="AJ17" s="663"/>
      <c r="AK17" s="663"/>
      <c r="AL17" s="664">
        <v>1.6</v>
      </c>
      <c r="AM17" s="665"/>
      <c r="AN17" s="665"/>
      <c r="AO17" s="666"/>
      <c r="AP17" s="656" t="s">
        <v>255</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256</v>
      </c>
      <c r="CE17" s="657"/>
      <c r="CF17" s="657"/>
      <c r="CG17" s="657"/>
      <c r="CH17" s="657"/>
      <c r="CI17" s="657"/>
      <c r="CJ17" s="657"/>
      <c r="CK17" s="657"/>
      <c r="CL17" s="657"/>
      <c r="CM17" s="657"/>
      <c r="CN17" s="657"/>
      <c r="CO17" s="657"/>
      <c r="CP17" s="657"/>
      <c r="CQ17" s="658"/>
      <c r="CR17" s="659">
        <v>1519403</v>
      </c>
      <c r="CS17" s="660"/>
      <c r="CT17" s="660"/>
      <c r="CU17" s="660"/>
      <c r="CV17" s="660"/>
      <c r="CW17" s="660"/>
      <c r="CX17" s="660"/>
      <c r="CY17" s="661"/>
      <c r="CZ17" s="662">
        <v>8.6</v>
      </c>
      <c r="DA17" s="662"/>
      <c r="DB17" s="662"/>
      <c r="DC17" s="662"/>
      <c r="DD17" s="668" t="s">
        <v>122</v>
      </c>
      <c r="DE17" s="660"/>
      <c r="DF17" s="660"/>
      <c r="DG17" s="660"/>
      <c r="DH17" s="660"/>
      <c r="DI17" s="660"/>
      <c r="DJ17" s="660"/>
      <c r="DK17" s="660"/>
      <c r="DL17" s="660"/>
      <c r="DM17" s="660"/>
      <c r="DN17" s="660"/>
      <c r="DO17" s="660"/>
      <c r="DP17" s="661"/>
      <c r="DQ17" s="668">
        <v>1478039</v>
      </c>
      <c r="DR17" s="660"/>
      <c r="DS17" s="660"/>
      <c r="DT17" s="660"/>
      <c r="DU17" s="660"/>
      <c r="DV17" s="660"/>
      <c r="DW17" s="660"/>
      <c r="DX17" s="660"/>
      <c r="DY17" s="660"/>
      <c r="DZ17" s="660"/>
      <c r="EA17" s="660"/>
      <c r="EB17" s="660"/>
      <c r="EC17" s="669"/>
    </row>
    <row r="18" spans="2:133" ht="11.25" customHeight="1" x14ac:dyDescent="0.2">
      <c r="B18" s="656" t="s">
        <v>257</v>
      </c>
      <c r="C18" s="657"/>
      <c r="D18" s="657"/>
      <c r="E18" s="657"/>
      <c r="F18" s="657"/>
      <c r="G18" s="657"/>
      <c r="H18" s="657"/>
      <c r="I18" s="657"/>
      <c r="J18" s="657"/>
      <c r="K18" s="657"/>
      <c r="L18" s="657"/>
      <c r="M18" s="657"/>
      <c r="N18" s="657"/>
      <c r="O18" s="657"/>
      <c r="P18" s="657"/>
      <c r="Q18" s="658"/>
      <c r="R18" s="659">
        <v>24526</v>
      </c>
      <c r="S18" s="660"/>
      <c r="T18" s="660"/>
      <c r="U18" s="660"/>
      <c r="V18" s="660"/>
      <c r="W18" s="660"/>
      <c r="X18" s="660"/>
      <c r="Y18" s="661"/>
      <c r="Z18" s="662">
        <v>0.1</v>
      </c>
      <c r="AA18" s="662"/>
      <c r="AB18" s="662"/>
      <c r="AC18" s="662"/>
      <c r="AD18" s="663">
        <v>24526</v>
      </c>
      <c r="AE18" s="663"/>
      <c r="AF18" s="663"/>
      <c r="AG18" s="663"/>
      <c r="AH18" s="663"/>
      <c r="AI18" s="663"/>
      <c r="AJ18" s="663"/>
      <c r="AK18" s="663"/>
      <c r="AL18" s="664">
        <v>0.3</v>
      </c>
      <c r="AM18" s="665"/>
      <c r="AN18" s="665"/>
      <c r="AO18" s="666"/>
      <c r="AP18" s="656" t="s">
        <v>258</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259</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2">
      <c r="B19" s="656" t="s">
        <v>260</v>
      </c>
      <c r="C19" s="657"/>
      <c r="D19" s="657"/>
      <c r="E19" s="657"/>
      <c r="F19" s="657"/>
      <c r="G19" s="657"/>
      <c r="H19" s="657"/>
      <c r="I19" s="657"/>
      <c r="J19" s="657"/>
      <c r="K19" s="657"/>
      <c r="L19" s="657"/>
      <c r="M19" s="657"/>
      <c r="N19" s="657"/>
      <c r="O19" s="657"/>
      <c r="P19" s="657"/>
      <c r="Q19" s="658"/>
      <c r="R19" s="659">
        <v>126732</v>
      </c>
      <c r="S19" s="660"/>
      <c r="T19" s="660"/>
      <c r="U19" s="660"/>
      <c r="V19" s="660"/>
      <c r="W19" s="660"/>
      <c r="X19" s="660"/>
      <c r="Y19" s="661"/>
      <c r="Z19" s="662">
        <v>0.7</v>
      </c>
      <c r="AA19" s="662"/>
      <c r="AB19" s="662"/>
      <c r="AC19" s="662"/>
      <c r="AD19" s="663">
        <v>126732</v>
      </c>
      <c r="AE19" s="663"/>
      <c r="AF19" s="663"/>
      <c r="AG19" s="663"/>
      <c r="AH19" s="663"/>
      <c r="AI19" s="663"/>
      <c r="AJ19" s="663"/>
      <c r="AK19" s="663"/>
      <c r="AL19" s="664">
        <v>1.3</v>
      </c>
      <c r="AM19" s="665"/>
      <c r="AN19" s="665"/>
      <c r="AO19" s="666"/>
      <c r="AP19" s="656" t="s">
        <v>261</v>
      </c>
      <c r="AQ19" s="657"/>
      <c r="AR19" s="657"/>
      <c r="AS19" s="657"/>
      <c r="AT19" s="657"/>
      <c r="AU19" s="657"/>
      <c r="AV19" s="657"/>
      <c r="AW19" s="657"/>
      <c r="AX19" s="657"/>
      <c r="AY19" s="657"/>
      <c r="AZ19" s="657"/>
      <c r="BA19" s="657"/>
      <c r="BB19" s="657"/>
      <c r="BC19" s="657"/>
      <c r="BD19" s="657"/>
      <c r="BE19" s="657"/>
      <c r="BF19" s="658"/>
      <c r="BG19" s="659">
        <v>217428</v>
      </c>
      <c r="BH19" s="660"/>
      <c r="BI19" s="660"/>
      <c r="BJ19" s="660"/>
      <c r="BK19" s="660"/>
      <c r="BL19" s="660"/>
      <c r="BM19" s="660"/>
      <c r="BN19" s="661"/>
      <c r="BO19" s="662">
        <v>5.8</v>
      </c>
      <c r="BP19" s="662"/>
      <c r="BQ19" s="662"/>
      <c r="BR19" s="662"/>
      <c r="BS19" s="663" t="s">
        <v>122</v>
      </c>
      <c r="BT19" s="663"/>
      <c r="BU19" s="663"/>
      <c r="BV19" s="663"/>
      <c r="BW19" s="663"/>
      <c r="BX19" s="663"/>
      <c r="BY19" s="663"/>
      <c r="BZ19" s="663"/>
      <c r="CA19" s="663"/>
      <c r="CB19" s="667"/>
      <c r="CD19" s="656" t="s">
        <v>262</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2">
      <c r="B20" s="672" t="s">
        <v>263</v>
      </c>
      <c r="C20" s="673"/>
      <c r="D20" s="673"/>
      <c r="E20" s="673"/>
      <c r="F20" s="673"/>
      <c r="G20" s="673"/>
      <c r="H20" s="673"/>
      <c r="I20" s="673"/>
      <c r="J20" s="673"/>
      <c r="K20" s="673"/>
      <c r="L20" s="673"/>
      <c r="M20" s="673"/>
      <c r="N20" s="673"/>
      <c r="O20" s="673"/>
      <c r="P20" s="673"/>
      <c r="Q20" s="674"/>
      <c r="R20" s="659">
        <v>3266</v>
      </c>
      <c r="S20" s="660"/>
      <c r="T20" s="660"/>
      <c r="U20" s="660"/>
      <c r="V20" s="660"/>
      <c r="W20" s="660"/>
      <c r="X20" s="660"/>
      <c r="Y20" s="661"/>
      <c r="Z20" s="662">
        <v>0</v>
      </c>
      <c r="AA20" s="662"/>
      <c r="AB20" s="662"/>
      <c r="AC20" s="662"/>
      <c r="AD20" s="663">
        <v>3266</v>
      </c>
      <c r="AE20" s="663"/>
      <c r="AF20" s="663"/>
      <c r="AG20" s="663"/>
      <c r="AH20" s="663"/>
      <c r="AI20" s="663"/>
      <c r="AJ20" s="663"/>
      <c r="AK20" s="663"/>
      <c r="AL20" s="664">
        <v>0</v>
      </c>
      <c r="AM20" s="665"/>
      <c r="AN20" s="665"/>
      <c r="AO20" s="666"/>
      <c r="AP20" s="656" t="s">
        <v>264</v>
      </c>
      <c r="AQ20" s="657"/>
      <c r="AR20" s="657"/>
      <c r="AS20" s="657"/>
      <c r="AT20" s="657"/>
      <c r="AU20" s="657"/>
      <c r="AV20" s="657"/>
      <c r="AW20" s="657"/>
      <c r="AX20" s="657"/>
      <c r="AY20" s="657"/>
      <c r="AZ20" s="657"/>
      <c r="BA20" s="657"/>
      <c r="BB20" s="657"/>
      <c r="BC20" s="657"/>
      <c r="BD20" s="657"/>
      <c r="BE20" s="657"/>
      <c r="BF20" s="658"/>
      <c r="BG20" s="659">
        <v>217428</v>
      </c>
      <c r="BH20" s="660"/>
      <c r="BI20" s="660"/>
      <c r="BJ20" s="660"/>
      <c r="BK20" s="660"/>
      <c r="BL20" s="660"/>
      <c r="BM20" s="660"/>
      <c r="BN20" s="661"/>
      <c r="BO20" s="662">
        <v>5.8</v>
      </c>
      <c r="BP20" s="662"/>
      <c r="BQ20" s="662"/>
      <c r="BR20" s="662"/>
      <c r="BS20" s="663" t="s">
        <v>122</v>
      </c>
      <c r="BT20" s="663"/>
      <c r="BU20" s="663"/>
      <c r="BV20" s="663"/>
      <c r="BW20" s="663"/>
      <c r="BX20" s="663"/>
      <c r="BY20" s="663"/>
      <c r="BZ20" s="663"/>
      <c r="CA20" s="663"/>
      <c r="CB20" s="667"/>
      <c r="CD20" s="656" t="s">
        <v>265</v>
      </c>
      <c r="CE20" s="657"/>
      <c r="CF20" s="657"/>
      <c r="CG20" s="657"/>
      <c r="CH20" s="657"/>
      <c r="CI20" s="657"/>
      <c r="CJ20" s="657"/>
      <c r="CK20" s="657"/>
      <c r="CL20" s="657"/>
      <c r="CM20" s="657"/>
      <c r="CN20" s="657"/>
      <c r="CO20" s="657"/>
      <c r="CP20" s="657"/>
      <c r="CQ20" s="658"/>
      <c r="CR20" s="659">
        <v>17583693</v>
      </c>
      <c r="CS20" s="660"/>
      <c r="CT20" s="660"/>
      <c r="CU20" s="660"/>
      <c r="CV20" s="660"/>
      <c r="CW20" s="660"/>
      <c r="CX20" s="660"/>
      <c r="CY20" s="661"/>
      <c r="CZ20" s="662">
        <v>100</v>
      </c>
      <c r="DA20" s="662"/>
      <c r="DB20" s="662"/>
      <c r="DC20" s="662"/>
      <c r="DD20" s="668">
        <v>1362366</v>
      </c>
      <c r="DE20" s="660"/>
      <c r="DF20" s="660"/>
      <c r="DG20" s="660"/>
      <c r="DH20" s="660"/>
      <c r="DI20" s="660"/>
      <c r="DJ20" s="660"/>
      <c r="DK20" s="660"/>
      <c r="DL20" s="660"/>
      <c r="DM20" s="660"/>
      <c r="DN20" s="660"/>
      <c r="DO20" s="660"/>
      <c r="DP20" s="661"/>
      <c r="DQ20" s="668">
        <v>12648439</v>
      </c>
      <c r="DR20" s="660"/>
      <c r="DS20" s="660"/>
      <c r="DT20" s="660"/>
      <c r="DU20" s="660"/>
      <c r="DV20" s="660"/>
      <c r="DW20" s="660"/>
      <c r="DX20" s="660"/>
      <c r="DY20" s="660"/>
      <c r="DZ20" s="660"/>
      <c r="EA20" s="660"/>
      <c r="EB20" s="660"/>
      <c r="EC20" s="669"/>
    </row>
    <row r="21" spans="2:133" ht="11.25" customHeight="1" x14ac:dyDescent="0.2">
      <c r="B21" s="656" t="s">
        <v>266</v>
      </c>
      <c r="C21" s="657"/>
      <c r="D21" s="657"/>
      <c r="E21" s="657"/>
      <c r="F21" s="657"/>
      <c r="G21" s="657"/>
      <c r="H21" s="657"/>
      <c r="I21" s="657"/>
      <c r="J21" s="657"/>
      <c r="K21" s="657"/>
      <c r="L21" s="657"/>
      <c r="M21" s="657"/>
      <c r="N21" s="657"/>
      <c r="O21" s="657"/>
      <c r="P21" s="657"/>
      <c r="Q21" s="658"/>
      <c r="R21" s="659">
        <v>5661209</v>
      </c>
      <c r="S21" s="660"/>
      <c r="T21" s="660"/>
      <c r="U21" s="660"/>
      <c r="V21" s="660"/>
      <c r="W21" s="660"/>
      <c r="X21" s="660"/>
      <c r="Y21" s="661"/>
      <c r="Z21" s="662">
        <v>31</v>
      </c>
      <c r="AA21" s="662"/>
      <c r="AB21" s="662"/>
      <c r="AC21" s="662"/>
      <c r="AD21" s="663">
        <v>4841000</v>
      </c>
      <c r="AE21" s="663"/>
      <c r="AF21" s="663"/>
      <c r="AG21" s="663"/>
      <c r="AH21" s="663"/>
      <c r="AI21" s="663"/>
      <c r="AJ21" s="663"/>
      <c r="AK21" s="663"/>
      <c r="AL21" s="664">
        <v>49.7</v>
      </c>
      <c r="AM21" s="665"/>
      <c r="AN21" s="665"/>
      <c r="AO21" s="666"/>
      <c r="AP21" s="656" t="s">
        <v>267</v>
      </c>
      <c r="AQ21" s="675"/>
      <c r="AR21" s="675"/>
      <c r="AS21" s="675"/>
      <c r="AT21" s="675"/>
      <c r="AU21" s="675"/>
      <c r="AV21" s="675"/>
      <c r="AW21" s="675"/>
      <c r="AX21" s="675"/>
      <c r="AY21" s="675"/>
      <c r="AZ21" s="675"/>
      <c r="BA21" s="675"/>
      <c r="BB21" s="675"/>
      <c r="BC21" s="675"/>
      <c r="BD21" s="675"/>
      <c r="BE21" s="675"/>
      <c r="BF21" s="676"/>
      <c r="BG21" s="659" t="s">
        <v>122</v>
      </c>
      <c r="BH21" s="660"/>
      <c r="BI21" s="660"/>
      <c r="BJ21" s="660"/>
      <c r="BK21" s="660"/>
      <c r="BL21" s="660"/>
      <c r="BM21" s="660"/>
      <c r="BN21" s="661"/>
      <c r="BO21" s="662" t="s">
        <v>122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268</v>
      </c>
      <c r="C22" s="657"/>
      <c r="D22" s="657"/>
      <c r="E22" s="657"/>
      <c r="F22" s="657"/>
      <c r="G22" s="657"/>
      <c r="H22" s="657"/>
      <c r="I22" s="657"/>
      <c r="J22" s="657"/>
      <c r="K22" s="657"/>
      <c r="L22" s="657"/>
      <c r="M22" s="657"/>
      <c r="N22" s="657"/>
      <c r="O22" s="657"/>
      <c r="P22" s="657"/>
      <c r="Q22" s="658"/>
      <c r="R22" s="659">
        <v>4841000</v>
      </c>
      <c r="S22" s="660"/>
      <c r="T22" s="660"/>
      <c r="U22" s="660"/>
      <c r="V22" s="660"/>
      <c r="W22" s="660"/>
      <c r="X22" s="660"/>
      <c r="Y22" s="661"/>
      <c r="Z22" s="662">
        <v>26.5</v>
      </c>
      <c r="AA22" s="662"/>
      <c r="AB22" s="662"/>
      <c r="AC22" s="662"/>
      <c r="AD22" s="663">
        <v>4841000</v>
      </c>
      <c r="AE22" s="663"/>
      <c r="AF22" s="663"/>
      <c r="AG22" s="663"/>
      <c r="AH22" s="663"/>
      <c r="AI22" s="663"/>
      <c r="AJ22" s="663"/>
      <c r="AK22" s="663"/>
      <c r="AL22" s="664">
        <v>49.7</v>
      </c>
      <c r="AM22" s="665"/>
      <c r="AN22" s="665"/>
      <c r="AO22" s="666"/>
      <c r="AP22" s="656" t="s">
        <v>269</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270</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271</v>
      </c>
      <c r="C23" s="657"/>
      <c r="D23" s="657"/>
      <c r="E23" s="657"/>
      <c r="F23" s="657"/>
      <c r="G23" s="657"/>
      <c r="H23" s="657"/>
      <c r="I23" s="657"/>
      <c r="J23" s="657"/>
      <c r="K23" s="657"/>
      <c r="L23" s="657"/>
      <c r="M23" s="657"/>
      <c r="N23" s="657"/>
      <c r="O23" s="657"/>
      <c r="P23" s="657"/>
      <c r="Q23" s="658"/>
      <c r="R23" s="659">
        <v>820209</v>
      </c>
      <c r="S23" s="660"/>
      <c r="T23" s="660"/>
      <c r="U23" s="660"/>
      <c r="V23" s="660"/>
      <c r="W23" s="660"/>
      <c r="X23" s="660"/>
      <c r="Y23" s="661"/>
      <c r="Z23" s="662">
        <v>4.5</v>
      </c>
      <c r="AA23" s="662"/>
      <c r="AB23" s="662"/>
      <c r="AC23" s="662"/>
      <c r="AD23" s="663" t="s">
        <v>122</v>
      </c>
      <c r="AE23" s="663"/>
      <c r="AF23" s="663"/>
      <c r="AG23" s="663"/>
      <c r="AH23" s="663"/>
      <c r="AI23" s="663"/>
      <c r="AJ23" s="663"/>
      <c r="AK23" s="663"/>
      <c r="AL23" s="664" t="s">
        <v>122</v>
      </c>
      <c r="AM23" s="665"/>
      <c r="AN23" s="665"/>
      <c r="AO23" s="666"/>
      <c r="AP23" s="656" t="s">
        <v>272</v>
      </c>
      <c r="AQ23" s="675"/>
      <c r="AR23" s="675"/>
      <c r="AS23" s="675"/>
      <c r="AT23" s="675"/>
      <c r="AU23" s="675"/>
      <c r="AV23" s="675"/>
      <c r="AW23" s="675"/>
      <c r="AX23" s="675"/>
      <c r="AY23" s="675"/>
      <c r="AZ23" s="675"/>
      <c r="BA23" s="675"/>
      <c r="BB23" s="675"/>
      <c r="BC23" s="675"/>
      <c r="BD23" s="675"/>
      <c r="BE23" s="675"/>
      <c r="BF23" s="676"/>
      <c r="BG23" s="659">
        <v>217428</v>
      </c>
      <c r="BH23" s="660"/>
      <c r="BI23" s="660"/>
      <c r="BJ23" s="660"/>
      <c r="BK23" s="660"/>
      <c r="BL23" s="660"/>
      <c r="BM23" s="660"/>
      <c r="BN23" s="661"/>
      <c r="BO23" s="662">
        <v>5.8</v>
      </c>
      <c r="BP23" s="662"/>
      <c r="BQ23" s="662"/>
      <c r="BR23" s="662"/>
      <c r="BS23" s="663" t="s">
        <v>122</v>
      </c>
      <c r="BT23" s="663"/>
      <c r="BU23" s="663"/>
      <c r="BV23" s="663"/>
      <c r="BW23" s="663"/>
      <c r="BX23" s="663"/>
      <c r="BY23" s="663"/>
      <c r="BZ23" s="663"/>
      <c r="CA23" s="663"/>
      <c r="CB23" s="667"/>
      <c r="CD23" s="641" t="s">
        <v>212</v>
      </c>
      <c r="CE23" s="642"/>
      <c r="CF23" s="642"/>
      <c r="CG23" s="642"/>
      <c r="CH23" s="642"/>
      <c r="CI23" s="642"/>
      <c r="CJ23" s="642"/>
      <c r="CK23" s="642"/>
      <c r="CL23" s="642"/>
      <c r="CM23" s="642"/>
      <c r="CN23" s="642"/>
      <c r="CO23" s="642"/>
      <c r="CP23" s="642"/>
      <c r="CQ23" s="643"/>
      <c r="CR23" s="641" t="s">
        <v>273</v>
      </c>
      <c r="CS23" s="642"/>
      <c r="CT23" s="642"/>
      <c r="CU23" s="642"/>
      <c r="CV23" s="642"/>
      <c r="CW23" s="642"/>
      <c r="CX23" s="642"/>
      <c r="CY23" s="643"/>
      <c r="CZ23" s="641" t="s">
        <v>274</v>
      </c>
      <c r="DA23" s="642"/>
      <c r="DB23" s="642"/>
      <c r="DC23" s="643"/>
      <c r="DD23" s="641" t="s">
        <v>275</v>
      </c>
      <c r="DE23" s="642"/>
      <c r="DF23" s="642"/>
      <c r="DG23" s="642"/>
      <c r="DH23" s="642"/>
      <c r="DI23" s="642"/>
      <c r="DJ23" s="642"/>
      <c r="DK23" s="643"/>
      <c r="DL23" s="686" t="s">
        <v>276</v>
      </c>
      <c r="DM23" s="687"/>
      <c r="DN23" s="687"/>
      <c r="DO23" s="687"/>
      <c r="DP23" s="687"/>
      <c r="DQ23" s="687"/>
      <c r="DR23" s="687"/>
      <c r="DS23" s="687"/>
      <c r="DT23" s="687"/>
      <c r="DU23" s="687"/>
      <c r="DV23" s="688"/>
      <c r="DW23" s="641" t="s">
        <v>277</v>
      </c>
      <c r="DX23" s="642"/>
      <c r="DY23" s="642"/>
      <c r="DZ23" s="642"/>
      <c r="EA23" s="642"/>
      <c r="EB23" s="642"/>
      <c r="EC23" s="643"/>
    </row>
    <row r="24" spans="2:133" ht="11.25" customHeight="1" x14ac:dyDescent="0.2">
      <c r="B24" s="656" t="s">
        <v>278</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279</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280</v>
      </c>
      <c r="CE24" s="646"/>
      <c r="CF24" s="646"/>
      <c r="CG24" s="646"/>
      <c r="CH24" s="646"/>
      <c r="CI24" s="646"/>
      <c r="CJ24" s="646"/>
      <c r="CK24" s="646"/>
      <c r="CL24" s="646"/>
      <c r="CM24" s="646"/>
      <c r="CN24" s="646"/>
      <c r="CO24" s="646"/>
      <c r="CP24" s="646"/>
      <c r="CQ24" s="647"/>
      <c r="CR24" s="648">
        <v>7885932</v>
      </c>
      <c r="CS24" s="649"/>
      <c r="CT24" s="649"/>
      <c r="CU24" s="649"/>
      <c r="CV24" s="649"/>
      <c r="CW24" s="649"/>
      <c r="CX24" s="649"/>
      <c r="CY24" s="650"/>
      <c r="CZ24" s="653">
        <v>44.8</v>
      </c>
      <c r="DA24" s="654"/>
      <c r="DB24" s="654"/>
      <c r="DC24" s="670"/>
      <c r="DD24" s="694">
        <v>5443961</v>
      </c>
      <c r="DE24" s="649"/>
      <c r="DF24" s="649"/>
      <c r="DG24" s="649"/>
      <c r="DH24" s="649"/>
      <c r="DI24" s="649"/>
      <c r="DJ24" s="649"/>
      <c r="DK24" s="650"/>
      <c r="DL24" s="694">
        <v>4826213</v>
      </c>
      <c r="DM24" s="649"/>
      <c r="DN24" s="649"/>
      <c r="DO24" s="649"/>
      <c r="DP24" s="649"/>
      <c r="DQ24" s="649"/>
      <c r="DR24" s="649"/>
      <c r="DS24" s="649"/>
      <c r="DT24" s="649"/>
      <c r="DU24" s="649"/>
      <c r="DV24" s="650"/>
      <c r="DW24" s="653">
        <v>49.4</v>
      </c>
      <c r="DX24" s="654"/>
      <c r="DY24" s="654"/>
      <c r="DZ24" s="654"/>
      <c r="EA24" s="654"/>
      <c r="EB24" s="654"/>
      <c r="EC24" s="655"/>
    </row>
    <row r="25" spans="2:133" ht="11.25" customHeight="1" x14ac:dyDescent="0.2">
      <c r="B25" s="656" t="s">
        <v>281</v>
      </c>
      <c r="C25" s="657"/>
      <c r="D25" s="657"/>
      <c r="E25" s="657"/>
      <c r="F25" s="657"/>
      <c r="G25" s="657"/>
      <c r="H25" s="657"/>
      <c r="I25" s="657"/>
      <c r="J25" s="657"/>
      <c r="K25" s="657"/>
      <c r="L25" s="657"/>
      <c r="M25" s="657"/>
      <c r="N25" s="657"/>
      <c r="O25" s="657"/>
      <c r="P25" s="657"/>
      <c r="Q25" s="658"/>
      <c r="R25" s="659">
        <v>10737694</v>
      </c>
      <c r="S25" s="660"/>
      <c r="T25" s="660"/>
      <c r="U25" s="660"/>
      <c r="V25" s="660"/>
      <c r="W25" s="660"/>
      <c r="X25" s="660"/>
      <c r="Y25" s="661"/>
      <c r="Z25" s="662">
        <v>58.8</v>
      </c>
      <c r="AA25" s="662"/>
      <c r="AB25" s="662"/>
      <c r="AC25" s="662"/>
      <c r="AD25" s="663">
        <v>9700057</v>
      </c>
      <c r="AE25" s="663"/>
      <c r="AF25" s="663"/>
      <c r="AG25" s="663"/>
      <c r="AH25" s="663"/>
      <c r="AI25" s="663"/>
      <c r="AJ25" s="663"/>
      <c r="AK25" s="663"/>
      <c r="AL25" s="664">
        <v>99.6</v>
      </c>
      <c r="AM25" s="665"/>
      <c r="AN25" s="665"/>
      <c r="AO25" s="666"/>
      <c r="AP25" s="656" t="s">
        <v>282</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283</v>
      </c>
      <c r="CE25" s="657"/>
      <c r="CF25" s="657"/>
      <c r="CG25" s="657"/>
      <c r="CH25" s="657"/>
      <c r="CI25" s="657"/>
      <c r="CJ25" s="657"/>
      <c r="CK25" s="657"/>
      <c r="CL25" s="657"/>
      <c r="CM25" s="657"/>
      <c r="CN25" s="657"/>
      <c r="CO25" s="657"/>
      <c r="CP25" s="657"/>
      <c r="CQ25" s="658"/>
      <c r="CR25" s="659">
        <v>3053893</v>
      </c>
      <c r="CS25" s="691"/>
      <c r="CT25" s="691"/>
      <c r="CU25" s="691"/>
      <c r="CV25" s="691"/>
      <c r="CW25" s="691"/>
      <c r="CX25" s="691"/>
      <c r="CY25" s="692"/>
      <c r="CZ25" s="664">
        <v>17.399999999999999</v>
      </c>
      <c r="DA25" s="689"/>
      <c r="DB25" s="689"/>
      <c r="DC25" s="693"/>
      <c r="DD25" s="668">
        <v>2727199</v>
      </c>
      <c r="DE25" s="691"/>
      <c r="DF25" s="691"/>
      <c r="DG25" s="691"/>
      <c r="DH25" s="691"/>
      <c r="DI25" s="691"/>
      <c r="DJ25" s="691"/>
      <c r="DK25" s="692"/>
      <c r="DL25" s="668">
        <v>2493457</v>
      </c>
      <c r="DM25" s="691"/>
      <c r="DN25" s="691"/>
      <c r="DO25" s="691"/>
      <c r="DP25" s="691"/>
      <c r="DQ25" s="691"/>
      <c r="DR25" s="691"/>
      <c r="DS25" s="691"/>
      <c r="DT25" s="691"/>
      <c r="DU25" s="691"/>
      <c r="DV25" s="692"/>
      <c r="DW25" s="664">
        <v>25.5</v>
      </c>
      <c r="DX25" s="689"/>
      <c r="DY25" s="689"/>
      <c r="DZ25" s="689"/>
      <c r="EA25" s="689"/>
      <c r="EB25" s="689"/>
      <c r="EC25" s="690"/>
    </row>
    <row r="26" spans="2:133" ht="11.25" customHeight="1" x14ac:dyDescent="0.2">
      <c r="B26" s="656" t="s">
        <v>284</v>
      </c>
      <c r="C26" s="657"/>
      <c r="D26" s="657"/>
      <c r="E26" s="657"/>
      <c r="F26" s="657"/>
      <c r="G26" s="657"/>
      <c r="H26" s="657"/>
      <c r="I26" s="657"/>
      <c r="J26" s="657"/>
      <c r="K26" s="657"/>
      <c r="L26" s="657"/>
      <c r="M26" s="657"/>
      <c r="N26" s="657"/>
      <c r="O26" s="657"/>
      <c r="P26" s="657"/>
      <c r="Q26" s="658"/>
      <c r="R26" s="659">
        <v>2192</v>
      </c>
      <c r="S26" s="660"/>
      <c r="T26" s="660"/>
      <c r="U26" s="660"/>
      <c r="V26" s="660"/>
      <c r="W26" s="660"/>
      <c r="X26" s="660"/>
      <c r="Y26" s="661"/>
      <c r="Z26" s="662">
        <v>0</v>
      </c>
      <c r="AA26" s="662"/>
      <c r="AB26" s="662"/>
      <c r="AC26" s="662"/>
      <c r="AD26" s="663">
        <v>2192</v>
      </c>
      <c r="AE26" s="663"/>
      <c r="AF26" s="663"/>
      <c r="AG26" s="663"/>
      <c r="AH26" s="663"/>
      <c r="AI26" s="663"/>
      <c r="AJ26" s="663"/>
      <c r="AK26" s="663"/>
      <c r="AL26" s="664">
        <v>0</v>
      </c>
      <c r="AM26" s="665"/>
      <c r="AN26" s="665"/>
      <c r="AO26" s="666"/>
      <c r="AP26" s="656" t="s">
        <v>285</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286</v>
      </c>
      <c r="CE26" s="657"/>
      <c r="CF26" s="657"/>
      <c r="CG26" s="657"/>
      <c r="CH26" s="657"/>
      <c r="CI26" s="657"/>
      <c r="CJ26" s="657"/>
      <c r="CK26" s="657"/>
      <c r="CL26" s="657"/>
      <c r="CM26" s="657"/>
      <c r="CN26" s="657"/>
      <c r="CO26" s="657"/>
      <c r="CP26" s="657"/>
      <c r="CQ26" s="658"/>
      <c r="CR26" s="659">
        <v>1487074</v>
      </c>
      <c r="CS26" s="660"/>
      <c r="CT26" s="660"/>
      <c r="CU26" s="660"/>
      <c r="CV26" s="660"/>
      <c r="CW26" s="660"/>
      <c r="CX26" s="660"/>
      <c r="CY26" s="661"/>
      <c r="CZ26" s="664">
        <v>8.5</v>
      </c>
      <c r="DA26" s="689"/>
      <c r="DB26" s="689"/>
      <c r="DC26" s="693"/>
      <c r="DD26" s="668">
        <v>1339093</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2">
      <c r="B27" s="656" t="s">
        <v>287</v>
      </c>
      <c r="C27" s="657"/>
      <c r="D27" s="657"/>
      <c r="E27" s="657"/>
      <c r="F27" s="657"/>
      <c r="G27" s="657"/>
      <c r="H27" s="657"/>
      <c r="I27" s="657"/>
      <c r="J27" s="657"/>
      <c r="K27" s="657"/>
      <c r="L27" s="657"/>
      <c r="M27" s="657"/>
      <c r="N27" s="657"/>
      <c r="O27" s="657"/>
      <c r="P27" s="657"/>
      <c r="Q27" s="658"/>
      <c r="R27" s="659">
        <v>135700</v>
      </c>
      <c r="S27" s="660"/>
      <c r="T27" s="660"/>
      <c r="U27" s="660"/>
      <c r="V27" s="660"/>
      <c r="W27" s="660"/>
      <c r="X27" s="660"/>
      <c r="Y27" s="661"/>
      <c r="Z27" s="662">
        <v>0.7</v>
      </c>
      <c r="AA27" s="662"/>
      <c r="AB27" s="662"/>
      <c r="AC27" s="662"/>
      <c r="AD27" s="663" t="s">
        <v>122</v>
      </c>
      <c r="AE27" s="663"/>
      <c r="AF27" s="663"/>
      <c r="AG27" s="663"/>
      <c r="AH27" s="663"/>
      <c r="AI27" s="663"/>
      <c r="AJ27" s="663"/>
      <c r="AK27" s="663"/>
      <c r="AL27" s="664" t="s">
        <v>122</v>
      </c>
      <c r="AM27" s="665"/>
      <c r="AN27" s="665"/>
      <c r="AO27" s="666"/>
      <c r="AP27" s="656" t="s">
        <v>288</v>
      </c>
      <c r="AQ27" s="657"/>
      <c r="AR27" s="657"/>
      <c r="AS27" s="657"/>
      <c r="AT27" s="657"/>
      <c r="AU27" s="657"/>
      <c r="AV27" s="657"/>
      <c r="AW27" s="657"/>
      <c r="AX27" s="657"/>
      <c r="AY27" s="657"/>
      <c r="AZ27" s="657"/>
      <c r="BA27" s="657"/>
      <c r="BB27" s="657"/>
      <c r="BC27" s="657"/>
      <c r="BD27" s="657"/>
      <c r="BE27" s="657"/>
      <c r="BF27" s="658"/>
      <c r="BG27" s="659">
        <v>3737918</v>
      </c>
      <c r="BH27" s="660"/>
      <c r="BI27" s="660"/>
      <c r="BJ27" s="660"/>
      <c r="BK27" s="660"/>
      <c r="BL27" s="660"/>
      <c r="BM27" s="660"/>
      <c r="BN27" s="661"/>
      <c r="BO27" s="662">
        <v>100</v>
      </c>
      <c r="BP27" s="662"/>
      <c r="BQ27" s="662"/>
      <c r="BR27" s="662"/>
      <c r="BS27" s="663">
        <v>66934</v>
      </c>
      <c r="BT27" s="663"/>
      <c r="BU27" s="663"/>
      <c r="BV27" s="663"/>
      <c r="BW27" s="663"/>
      <c r="BX27" s="663"/>
      <c r="BY27" s="663"/>
      <c r="BZ27" s="663"/>
      <c r="CA27" s="663"/>
      <c r="CB27" s="667"/>
      <c r="CD27" s="656" t="s">
        <v>289</v>
      </c>
      <c r="CE27" s="657"/>
      <c r="CF27" s="657"/>
      <c r="CG27" s="657"/>
      <c r="CH27" s="657"/>
      <c r="CI27" s="657"/>
      <c r="CJ27" s="657"/>
      <c r="CK27" s="657"/>
      <c r="CL27" s="657"/>
      <c r="CM27" s="657"/>
      <c r="CN27" s="657"/>
      <c r="CO27" s="657"/>
      <c r="CP27" s="657"/>
      <c r="CQ27" s="658"/>
      <c r="CR27" s="659">
        <v>3312636</v>
      </c>
      <c r="CS27" s="691"/>
      <c r="CT27" s="691"/>
      <c r="CU27" s="691"/>
      <c r="CV27" s="691"/>
      <c r="CW27" s="691"/>
      <c r="CX27" s="691"/>
      <c r="CY27" s="692"/>
      <c r="CZ27" s="664">
        <v>18.8</v>
      </c>
      <c r="DA27" s="689"/>
      <c r="DB27" s="689"/>
      <c r="DC27" s="693"/>
      <c r="DD27" s="668">
        <v>1238723</v>
      </c>
      <c r="DE27" s="691"/>
      <c r="DF27" s="691"/>
      <c r="DG27" s="691"/>
      <c r="DH27" s="691"/>
      <c r="DI27" s="691"/>
      <c r="DJ27" s="691"/>
      <c r="DK27" s="692"/>
      <c r="DL27" s="668">
        <v>854717</v>
      </c>
      <c r="DM27" s="691"/>
      <c r="DN27" s="691"/>
      <c r="DO27" s="691"/>
      <c r="DP27" s="691"/>
      <c r="DQ27" s="691"/>
      <c r="DR27" s="691"/>
      <c r="DS27" s="691"/>
      <c r="DT27" s="691"/>
      <c r="DU27" s="691"/>
      <c r="DV27" s="692"/>
      <c r="DW27" s="664">
        <v>8.8000000000000007</v>
      </c>
      <c r="DX27" s="689"/>
      <c r="DY27" s="689"/>
      <c r="DZ27" s="689"/>
      <c r="EA27" s="689"/>
      <c r="EB27" s="689"/>
      <c r="EC27" s="690"/>
    </row>
    <row r="28" spans="2:133" ht="11.25" customHeight="1" x14ac:dyDescent="0.2">
      <c r="B28" s="656" t="s">
        <v>290</v>
      </c>
      <c r="C28" s="657"/>
      <c r="D28" s="657"/>
      <c r="E28" s="657"/>
      <c r="F28" s="657"/>
      <c r="G28" s="657"/>
      <c r="H28" s="657"/>
      <c r="I28" s="657"/>
      <c r="J28" s="657"/>
      <c r="K28" s="657"/>
      <c r="L28" s="657"/>
      <c r="M28" s="657"/>
      <c r="N28" s="657"/>
      <c r="O28" s="657"/>
      <c r="P28" s="657"/>
      <c r="Q28" s="658"/>
      <c r="R28" s="659">
        <v>154837</v>
      </c>
      <c r="S28" s="660"/>
      <c r="T28" s="660"/>
      <c r="U28" s="660"/>
      <c r="V28" s="660"/>
      <c r="W28" s="660"/>
      <c r="X28" s="660"/>
      <c r="Y28" s="661"/>
      <c r="Z28" s="662">
        <v>0.8</v>
      </c>
      <c r="AA28" s="662"/>
      <c r="AB28" s="662"/>
      <c r="AC28" s="662"/>
      <c r="AD28" s="663">
        <v>14164</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291</v>
      </c>
      <c r="CE28" s="657"/>
      <c r="CF28" s="657"/>
      <c r="CG28" s="657"/>
      <c r="CH28" s="657"/>
      <c r="CI28" s="657"/>
      <c r="CJ28" s="657"/>
      <c r="CK28" s="657"/>
      <c r="CL28" s="657"/>
      <c r="CM28" s="657"/>
      <c r="CN28" s="657"/>
      <c r="CO28" s="657"/>
      <c r="CP28" s="657"/>
      <c r="CQ28" s="658"/>
      <c r="CR28" s="659">
        <v>1519403</v>
      </c>
      <c r="CS28" s="660"/>
      <c r="CT28" s="660"/>
      <c r="CU28" s="660"/>
      <c r="CV28" s="660"/>
      <c r="CW28" s="660"/>
      <c r="CX28" s="660"/>
      <c r="CY28" s="661"/>
      <c r="CZ28" s="664">
        <v>8.6</v>
      </c>
      <c r="DA28" s="689"/>
      <c r="DB28" s="689"/>
      <c r="DC28" s="693"/>
      <c r="DD28" s="668">
        <v>1478039</v>
      </c>
      <c r="DE28" s="660"/>
      <c r="DF28" s="660"/>
      <c r="DG28" s="660"/>
      <c r="DH28" s="660"/>
      <c r="DI28" s="660"/>
      <c r="DJ28" s="660"/>
      <c r="DK28" s="661"/>
      <c r="DL28" s="668">
        <v>1478039</v>
      </c>
      <c r="DM28" s="660"/>
      <c r="DN28" s="660"/>
      <c r="DO28" s="660"/>
      <c r="DP28" s="660"/>
      <c r="DQ28" s="660"/>
      <c r="DR28" s="660"/>
      <c r="DS28" s="660"/>
      <c r="DT28" s="660"/>
      <c r="DU28" s="660"/>
      <c r="DV28" s="661"/>
      <c r="DW28" s="664">
        <v>15.1</v>
      </c>
      <c r="DX28" s="689"/>
      <c r="DY28" s="689"/>
      <c r="DZ28" s="689"/>
      <c r="EA28" s="689"/>
      <c r="EB28" s="689"/>
      <c r="EC28" s="690"/>
    </row>
    <row r="29" spans="2:133" ht="11.25" customHeight="1" x14ac:dyDescent="0.2">
      <c r="B29" s="656" t="s">
        <v>292</v>
      </c>
      <c r="C29" s="657"/>
      <c r="D29" s="657"/>
      <c r="E29" s="657"/>
      <c r="F29" s="657"/>
      <c r="G29" s="657"/>
      <c r="H29" s="657"/>
      <c r="I29" s="657"/>
      <c r="J29" s="657"/>
      <c r="K29" s="657"/>
      <c r="L29" s="657"/>
      <c r="M29" s="657"/>
      <c r="N29" s="657"/>
      <c r="O29" s="657"/>
      <c r="P29" s="657"/>
      <c r="Q29" s="658"/>
      <c r="R29" s="659">
        <v>22161</v>
      </c>
      <c r="S29" s="660"/>
      <c r="T29" s="660"/>
      <c r="U29" s="660"/>
      <c r="V29" s="660"/>
      <c r="W29" s="660"/>
      <c r="X29" s="660"/>
      <c r="Y29" s="661"/>
      <c r="Z29" s="662">
        <v>0.1</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293</v>
      </c>
      <c r="CE29" s="696"/>
      <c r="CF29" s="656" t="s">
        <v>66</v>
      </c>
      <c r="CG29" s="657"/>
      <c r="CH29" s="657"/>
      <c r="CI29" s="657"/>
      <c r="CJ29" s="657"/>
      <c r="CK29" s="657"/>
      <c r="CL29" s="657"/>
      <c r="CM29" s="657"/>
      <c r="CN29" s="657"/>
      <c r="CO29" s="657"/>
      <c r="CP29" s="657"/>
      <c r="CQ29" s="658"/>
      <c r="CR29" s="659">
        <v>1519403</v>
      </c>
      <c r="CS29" s="691"/>
      <c r="CT29" s="691"/>
      <c r="CU29" s="691"/>
      <c r="CV29" s="691"/>
      <c r="CW29" s="691"/>
      <c r="CX29" s="691"/>
      <c r="CY29" s="692"/>
      <c r="CZ29" s="664">
        <v>8.6</v>
      </c>
      <c r="DA29" s="689"/>
      <c r="DB29" s="689"/>
      <c r="DC29" s="693"/>
      <c r="DD29" s="668">
        <v>1478039</v>
      </c>
      <c r="DE29" s="691"/>
      <c r="DF29" s="691"/>
      <c r="DG29" s="691"/>
      <c r="DH29" s="691"/>
      <c r="DI29" s="691"/>
      <c r="DJ29" s="691"/>
      <c r="DK29" s="692"/>
      <c r="DL29" s="668">
        <v>1478039</v>
      </c>
      <c r="DM29" s="691"/>
      <c r="DN29" s="691"/>
      <c r="DO29" s="691"/>
      <c r="DP29" s="691"/>
      <c r="DQ29" s="691"/>
      <c r="DR29" s="691"/>
      <c r="DS29" s="691"/>
      <c r="DT29" s="691"/>
      <c r="DU29" s="691"/>
      <c r="DV29" s="692"/>
      <c r="DW29" s="664">
        <v>15.1</v>
      </c>
      <c r="DX29" s="689"/>
      <c r="DY29" s="689"/>
      <c r="DZ29" s="689"/>
      <c r="EA29" s="689"/>
      <c r="EB29" s="689"/>
      <c r="EC29" s="690"/>
    </row>
    <row r="30" spans="2:133" ht="11.25" customHeight="1" x14ac:dyDescent="0.2">
      <c r="B30" s="656" t="s">
        <v>294</v>
      </c>
      <c r="C30" s="657"/>
      <c r="D30" s="657"/>
      <c r="E30" s="657"/>
      <c r="F30" s="657"/>
      <c r="G30" s="657"/>
      <c r="H30" s="657"/>
      <c r="I30" s="657"/>
      <c r="J30" s="657"/>
      <c r="K30" s="657"/>
      <c r="L30" s="657"/>
      <c r="M30" s="657"/>
      <c r="N30" s="657"/>
      <c r="O30" s="657"/>
      <c r="P30" s="657"/>
      <c r="Q30" s="658"/>
      <c r="R30" s="659">
        <v>2482991</v>
      </c>
      <c r="S30" s="660"/>
      <c r="T30" s="660"/>
      <c r="U30" s="660"/>
      <c r="V30" s="660"/>
      <c r="W30" s="660"/>
      <c r="X30" s="660"/>
      <c r="Y30" s="661"/>
      <c r="Z30" s="662">
        <v>13.6</v>
      </c>
      <c r="AA30" s="662"/>
      <c r="AB30" s="662"/>
      <c r="AC30" s="662"/>
      <c r="AD30" s="663" t="s">
        <v>122</v>
      </c>
      <c r="AE30" s="663"/>
      <c r="AF30" s="663"/>
      <c r="AG30" s="663"/>
      <c r="AH30" s="663"/>
      <c r="AI30" s="663"/>
      <c r="AJ30" s="663"/>
      <c r="AK30" s="663"/>
      <c r="AL30" s="664" t="s">
        <v>122</v>
      </c>
      <c r="AM30" s="665"/>
      <c r="AN30" s="665"/>
      <c r="AO30" s="666"/>
      <c r="AP30" s="641" t="s">
        <v>212</v>
      </c>
      <c r="AQ30" s="642"/>
      <c r="AR30" s="642"/>
      <c r="AS30" s="642"/>
      <c r="AT30" s="642"/>
      <c r="AU30" s="642"/>
      <c r="AV30" s="642"/>
      <c r="AW30" s="642"/>
      <c r="AX30" s="642"/>
      <c r="AY30" s="642"/>
      <c r="AZ30" s="642"/>
      <c r="BA30" s="642"/>
      <c r="BB30" s="642"/>
      <c r="BC30" s="642"/>
      <c r="BD30" s="642"/>
      <c r="BE30" s="642"/>
      <c r="BF30" s="643"/>
      <c r="BG30" s="641" t="s">
        <v>295</v>
      </c>
      <c r="BH30" s="701"/>
      <c r="BI30" s="701"/>
      <c r="BJ30" s="701"/>
      <c r="BK30" s="701"/>
      <c r="BL30" s="701"/>
      <c r="BM30" s="701"/>
      <c r="BN30" s="701"/>
      <c r="BO30" s="701"/>
      <c r="BP30" s="701"/>
      <c r="BQ30" s="702"/>
      <c r="BR30" s="641" t="s">
        <v>296</v>
      </c>
      <c r="BS30" s="701"/>
      <c r="BT30" s="701"/>
      <c r="BU30" s="701"/>
      <c r="BV30" s="701"/>
      <c r="BW30" s="701"/>
      <c r="BX30" s="701"/>
      <c r="BY30" s="701"/>
      <c r="BZ30" s="701"/>
      <c r="CA30" s="701"/>
      <c r="CB30" s="702"/>
      <c r="CD30" s="697"/>
      <c r="CE30" s="698"/>
      <c r="CF30" s="656" t="s">
        <v>297</v>
      </c>
      <c r="CG30" s="657"/>
      <c r="CH30" s="657"/>
      <c r="CI30" s="657"/>
      <c r="CJ30" s="657"/>
      <c r="CK30" s="657"/>
      <c r="CL30" s="657"/>
      <c r="CM30" s="657"/>
      <c r="CN30" s="657"/>
      <c r="CO30" s="657"/>
      <c r="CP30" s="657"/>
      <c r="CQ30" s="658"/>
      <c r="CR30" s="659">
        <v>1457218</v>
      </c>
      <c r="CS30" s="660"/>
      <c r="CT30" s="660"/>
      <c r="CU30" s="660"/>
      <c r="CV30" s="660"/>
      <c r="CW30" s="660"/>
      <c r="CX30" s="660"/>
      <c r="CY30" s="661"/>
      <c r="CZ30" s="664">
        <v>8.3000000000000007</v>
      </c>
      <c r="DA30" s="689"/>
      <c r="DB30" s="689"/>
      <c r="DC30" s="693"/>
      <c r="DD30" s="668">
        <v>1418717</v>
      </c>
      <c r="DE30" s="660"/>
      <c r="DF30" s="660"/>
      <c r="DG30" s="660"/>
      <c r="DH30" s="660"/>
      <c r="DI30" s="660"/>
      <c r="DJ30" s="660"/>
      <c r="DK30" s="661"/>
      <c r="DL30" s="668">
        <v>1418717</v>
      </c>
      <c r="DM30" s="660"/>
      <c r="DN30" s="660"/>
      <c r="DO30" s="660"/>
      <c r="DP30" s="660"/>
      <c r="DQ30" s="660"/>
      <c r="DR30" s="660"/>
      <c r="DS30" s="660"/>
      <c r="DT30" s="660"/>
      <c r="DU30" s="660"/>
      <c r="DV30" s="661"/>
      <c r="DW30" s="664">
        <v>14.5</v>
      </c>
      <c r="DX30" s="689"/>
      <c r="DY30" s="689"/>
      <c r="DZ30" s="689"/>
      <c r="EA30" s="689"/>
      <c r="EB30" s="689"/>
      <c r="EC30" s="690"/>
    </row>
    <row r="31" spans="2:133" ht="11.25" customHeight="1" x14ac:dyDescent="0.2">
      <c r="B31" s="672" t="s">
        <v>298</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299</v>
      </c>
      <c r="AQ31" s="706"/>
      <c r="AR31" s="706"/>
      <c r="AS31" s="706"/>
      <c r="AT31" s="711" t="s">
        <v>300</v>
      </c>
      <c r="AU31" s="206"/>
      <c r="AV31" s="206"/>
      <c r="AW31" s="206"/>
      <c r="AX31" s="645" t="s">
        <v>178</v>
      </c>
      <c r="AY31" s="646"/>
      <c r="AZ31" s="646"/>
      <c r="BA31" s="646"/>
      <c r="BB31" s="646"/>
      <c r="BC31" s="646"/>
      <c r="BD31" s="646"/>
      <c r="BE31" s="646"/>
      <c r="BF31" s="647"/>
      <c r="BG31" s="715">
        <v>98.7</v>
      </c>
      <c r="BH31" s="703"/>
      <c r="BI31" s="703"/>
      <c r="BJ31" s="703"/>
      <c r="BK31" s="703"/>
      <c r="BL31" s="703"/>
      <c r="BM31" s="654">
        <v>94.7</v>
      </c>
      <c r="BN31" s="703"/>
      <c r="BO31" s="703"/>
      <c r="BP31" s="703"/>
      <c r="BQ31" s="704"/>
      <c r="BR31" s="715">
        <v>98.9</v>
      </c>
      <c r="BS31" s="703"/>
      <c r="BT31" s="703"/>
      <c r="BU31" s="703"/>
      <c r="BV31" s="703"/>
      <c r="BW31" s="703"/>
      <c r="BX31" s="654">
        <v>94.9</v>
      </c>
      <c r="BY31" s="703"/>
      <c r="BZ31" s="703"/>
      <c r="CA31" s="703"/>
      <c r="CB31" s="704"/>
      <c r="CD31" s="697"/>
      <c r="CE31" s="698"/>
      <c r="CF31" s="656" t="s">
        <v>301</v>
      </c>
      <c r="CG31" s="657"/>
      <c r="CH31" s="657"/>
      <c r="CI31" s="657"/>
      <c r="CJ31" s="657"/>
      <c r="CK31" s="657"/>
      <c r="CL31" s="657"/>
      <c r="CM31" s="657"/>
      <c r="CN31" s="657"/>
      <c r="CO31" s="657"/>
      <c r="CP31" s="657"/>
      <c r="CQ31" s="658"/>
      <c r="CR31" s="659">
        <v>62185</v>
      </c>
      <c r="CS31" s="691"/>
      <c r="CT31" s="691"/>
      <c r="CU31" s="691"/>
      <c r="CV31" s="691"/>
      <c r="CW31" s="691"/>
      <c r="CX31" s="691"/>
      <c r="CY31" s="692"/>
      <c r="CZ31" s="664">
        <v>0.4</v>
      </c>
      <c r="DA31" s="689"/>
      <c r="DB31" s="689"/>
      <c r="DC31" s="693"/>
      <c r="DD31" s="668">
        <v>59322</v>
      </c>
      <c r="DE31" s="691"/>
      <c r="DF31" s="691"/>
      <c r="DG31" s="691"/>
      <c r="DH31" s="691"/>
      <c r="DI31" s="691"/>
      <c r="DJ31" s="691"/>
      <c r="DK31" s="692"/>
      <c r="DL31" s="668">
        <v>59322</v>
      </c>
      <c r="DM31" s="691"/>
      <c r="DN31" s="691"/>
      <c r="DO31" s="691"/>
      <c r="DP31" s="691"/>
      <c r="DQ31" s="691"/>
      <c r="DR31" s="691"/>
      <c r="DS31" s="691"/>
      <c r="DT31" s="691"/>
      <c r="DU31" s="691"/>
      <c r="DV31" s="692"/>
      <c r="DW31" s="664">
        <v>0.6</v>
      </c>
      <c r="DX31" s="689"/>
      <c r="DY31" s="689"/>
      <c r="DZ31" s="689"/>
      <c r="EA31" s="689"/>
      <c r="EB31" s="689"/>
      <c r="EC31" s="690"/>
    </row>
    <row r="32" spans="2:133" ht="11.25" customHeight="1" x14ac:dyDescent="0.2">
      <c r="B32" s="656" t="s">
        <v>302</v>
      </c>
      <c r="C32" s="657"/>
      <c r="D32" s="657"/>
      <c r="E32" s="657"/>
      <c r="F32" s="657"/>
      <c r="G32" s="657"/>
      <c r="H32" s="657"/>
      <c r="I32" s="657"/>
      <c r="J32" s="657"/>
      <c r="K32" s="657"/>
      <c r="L32" s="657"/>
      <c r="M32" s="657"/>
      <c r="N32" s="657"/>
      <c r="O32" s="657"/>
      <c r="P32" s="657"/>
      <c r="Q32" s="658"/>
      <c r="R32" s="659">
        <v>1593752</v>
      </c>
      <c r="S32" s="660"/>
      <c r="T32" s="660"/>
      <c r="U32" s="660"/>
      <c r="V32" s="660"/>
      <c r="W32" s="660"/>
      <c r="X32" s="660"/>
      <c r="Y32" s="661"/>
      <c r="Z32" s="662">
        <v>8.6999999999999993</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303</v>
      </c>
      <c r="AX32" s="656" t="s">
        <v>304</v>
      </c>
      <c r="AY32" s="657"/>
      <c r="AZ32" s="657"/>
      <c r="BA32" s="657"/>
      <c r="BB32" s="657"/>
      <c r="BC32" s="657"/>
      <c r="BD32" s="657"/>
      <c r="BE32" s="657"/>
      <c r="BF32" s="658"/>
      <c r="BG32" s="716">
        <v>98.8</v>
      </c>
      <c r="BH32" s="691"/>
      <c r="BI32" s="691"/>
      <c r="BJ32" s="691"/>
      <c r="BK32" s="691"/>
      <c r="BL32" s="691"/>
      <c r="BM32" s="665">
        <v>96.6</v>
      </c>
      <c r="BN32" s="691"/>
      <c r="BO32" s="691"/>
      <c r="BP32" s="691"/>
      <c r="BQ32" s="714"/>
      <c r="BR32" s="716">
        <v>99</v>
      </c>
      <c r="BS32" s="691"/>
      <c r="BT32" s="691"/>
      <c r="BU32" s="691"/>
      <c r="BV32" s="691"/>
      <c r="BW32" s="691"/>
      <c r="BX32" s="665">
        <v>97.1</v>
      </c>
      <c r="BY32" s="691"/>
      <c r="BZ32" s="691"/>
      <c r="CA32" s="691"/>
      <c r="CB32" s="714"/>
      <c r="CD32" s="699"/>
      <c r="CE32" s="700"/>
      <c r="CF32" s="656" t="s">
        <v>305</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89"/>
      <c r="DB32" s="689"/>
      <c r="DC32" s="693"/>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89"/>
      <c r="DY32" s="689"/>
      <c r="DZ32" s="689"/>
      <c r="EA32" s="689"/>
      <c r="EB32" s="689"/>
      <c r="EC32" s="690"/>
    </row>
    <row r="33" spans="2:133" ht="11.25" customHeight="1" x14ac:dyDescent="0.2">
      <c r="B33" s="656" t="s">
        <v>306</v>
      </c>
      <c r="C33" s="657"/>
      <c r="D33" s="657"/>
      <c r="E33" s="657"/>
      <c r="F33" s="657"/>
      <c r="G33" s="657"/>
      <c r="H33" s="657"/>
      <c r="I33" s="657"/>
      <c r="J33" s="657"/>
      <c r="K33" s="657"/>
      <c r="L33" s="657"/>
      <c r="M33" s="657"/>
      <c r="N33" s="657"/>
      <c r="O33" s="657"/>
      <c r="P33" s="657"/>
      <c r="Q33" s="658"/>
      <c r="R33" s="659">
        <v>30452</v>
      </c>
      <c r="S33" s="660"/>
      <c r="T33" s="660"/>
      <c r="U33" s="660"/>
      <c r="V33" s="660"/>
      <c r="W33" s="660"/>
      <c r="X33" s="660"/>
      <c r="Y33" s="661"/>
      <c r="Z33" s="662">
        <v>0.2</v>
      </c>
      <c r="AA33" s="662"/>
      <c r="AB33" s="662"/>
      <c r="AC33" s="662"/>
      <c r="AD33" s="663">
        <v>21804</v>
      </c>
      <c r="AE33" s="663"/>
      <c r="AF33" s="663"/>
      <c r="AG33" s="663"/>
      <c r="AH33" s="663"/>
      <c r="AI33" s="663"/>
      <c r="AJ33" s="663"/>
      <c r="AK33" s="663"/>
      <c r="AL33" s="664">
        <v>0.2</v>
      </c>
      <c r="AM33" s="665"/>
      <c r="AN33" s="665"/>
      <c r="AO33" s="666"/>
      <c r="AP33" s="709"/>
      <c r="AQ33" s="710"/>
      <c r="AR33" s="710"/>
      <c r="AS33" s="710"/>
      <c r="AT33" s="713"/>
      <c r="AU33" s="207"/>
      <c r="AV33" s="207"/>
      <c r="AW33" s="207"/>
      <c r="AX33" s="680" t="s">
        <v>307</v>
      </c>
      <c r="AY33" s="681"/>
      <c r="AZ33" s="681"/>
      <c r="BA33" s="681"/>
      <c r="BB33" s="681"/>
      <c r="BC33" s="681"/>
      <c r="BD33" s="681"/>
      <c r="BE33" s="681"/>
      <c r="BF33" s="682"/>
      <c r="BG33" s="717">
        <v>98.6</v>
      </c>
      <c r="BH33" s="718"/>
      <c r="BI33" s="718"/>
      <c r="BJ33" s="718"/>
      <c r="BK33" s="718"/>
      <c r="BL33" s="718"/>
      <c r="BM33" s="719">
        <v>92.4</v>
      </c>
      <c r="BN33" s="718"/>
      <c r="BO33" s="718"/>
      <c r="BP33" s="718"/>
      <c r="BQ33" s="720"/>
      <c r="BR33" s="717">
        <v>98.7</v>
      </c>
      <c r="BS33" s="718"/>
      <c r="BT33" s="718"/>
      <c r="BU33" s="718"/>
      <c r="BV33" s="718"/>
      <c r="BW33" s="718"/>
      <c r="BX33" s="719">
        <v>92.4</v>
      </c>
      <c r="BY33" s="718"/>
      <c r="BZ33" s="718"/>
      <c r="CA33" s="718"/>
      <c r="CB33" s="720"/>
      <c r="CD33" s="656" t="s">
        <v>308</v>
      </c>
      <c r="CE33" s="657"/>
      <c r="CF33" s="657"/>
      <c r="CG33" s="657"/>
      <c r="CH33" s="657"/>
      <c r="CI33" s="657"/>
      <c r="CJ33" s="657"/>
      <c r="CK33" s="657"/>
      <c r="CL33" s="657"/>
      <c r="CM33" s="657"/>
      <c r="CN33" s="657"/>
      <c r="CO33" s="657"/>
      <c r="CP33" s="657"/>
      <c r="CQ33" s="658"/>
      <c r="CR33" s="659">
        <v>8335395</v>
      </c>
      <c r="CS33" s="691"/>
      <c r="CT33" s="691"/>
      <c r="CU33" s="691"/>
      <c r="CV33" s="691"/>
      <c r="CW33" s="691"/>
      <c r="CX33" s="691"/>
      <c r="CY33" s="692"/>
      <c r="CZ33" s="664">
        <v>47.4</v>
      </c>
      <c r="DA33" s="689"/>
      <c r="DB33" s="689"/>
      <c r="DC33" s="693"/>
      <c r="DD33" s="668">
        <v>6988521</v>
      </c>
      <c r="DE33" s="691"/>
      <c r="DF33" s="691"/>
      <c r="DG33" s="691"/>
      <c r="DH33" s="691"/>
      <c r="DI33" s="691"/>
      <c r="DJ33" s="691"/>
      <c r="DK33" s="692"/>
      <c r="DL33" s="668">
        <v>4894347</v>
      </c>
      <c r="DM33" s="691"/>
      <c r="DN33" s="691"/>
      <c r="DO33" s="691"/>
      <c r="DP33" s="691"/>
      <c r="DQ33" s="691"/>
      <c r="DR33" s="691"/>
      <c r="DS33" s="691"/>
      <c r="DT33" s="691"/>
      <c r="DU33" s="691"/>
      <c r="DV33" s="692"/>
      <c r="DW33" s="664">
        <v>50.1</v>
      </c>
      <c r="DX33" s="689"/>
      <c r="DY33" s="689"/>
      <c r="DZ33" s="689"/>
      <c r="EA33" s="689"/>
      <c r="EB33" s="689"/>
      <c r="EC33" s="690"/>
    </row>
    <row r="34" spans="2:133" ht="11.25" customHeight="1" x14ac:dyDescent="0.2">
      <c r="B34" s="656" t="s">
        <v>309</v>
      </c>
      <c r="C34" s="657"/>
      <c r="D34" s="657"/>
      <c r="E34" s="657"/>
      <c r="F34" s="657"/>
      <c r="G34" s="657"/>
      <c r="H34" s="657"/>
      <c r="I34" s="657"/>
      <c r="J34" s="657"/>
      <c r="K34" s="657"/>
      <c r="L34" s="657"/>
      <c r="M34" s="657"/>
      <c r="N34" s="657"/>
      <c r="O34" s="657"/>
      <c r="P34" s="657"/>
      <c r="Q34" s="658"/>
      <c r="R34" s="659">
        <v>535450</v>
      </c>
      <c r="S34" s="660"/>
      <c r="T34" s="660"/>
      <c r="U34" s="660"/>
      <c r="V34" s="660"/>
      <c r="W34" s="660"/>
      <c r="X34" s="660"/>
      <c r="Y34" s="661"/>
      <c r="Z34" s="662">
        <v>2.9</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310</v>
      </c>
      <c r="CE34" s="657"/>
      <c r="CF34" s="657"/>
      <c r="CG34" s="657"/>
      <c r="CH34" s="657"/>
      <c r="CI34" s="657"/>
      <c r="CJ34" s="657"/>
      <c r="CK34" s="657"/>
      <c r="CL34" s="657"/>
      <c r="CM34" s="657"/>
      <c r="CN34" s="657"/>
      <c r="CO34" s="657"/>
      <c r="CP34" s="657"/>
      <c r="CQ34" s="658"/>
      <c r="CR34" s="659">
        <v>2576077</v>
      </c>
      <c r="CS34" s="660"/>
      <c r="CT34" s="660"/>
      <c r="CU34" s="660"/>
      <c r="CV34" s="660"/>
      <c r="CW34" s="660"/>
      <c r="CX34" s="660"/>
      <c r="CY34" s="661"/>
      <c r="CZ34" s="664">
        <v>14.7</v>
      </c>
      <c r="DA34" s="689"/>
      <c r="DB34" s="689"/>
      <c r="DC34" s="693"/>
      <c r="DD34" s="668">
        <v>1954935</v>
      </c>
      <c r="DE34" s="660"/>
      <c r="DF34" s="660"/>
      <c r="DG34" s="660"/>
      <c r="DH34" s="660"/>
      <c r="DI34" s="660"/>
      <c r="DJ34" s="660"/>
      <c r="DK34" s="661"/>
      <c r="DL34" s="668">
        <v>1483568</v>
      </c>
      <c r="DM34" s="660"/>
      <c r="DN34" s="660"/>
      <c r="DO34" s="660"/>
      <c r="DP34" s="660"/>
      <c r="DQ34" s="660"/>
      <c r="DR34" s="660"/>
      <c r="DS34" s="660"/>
      <c r="DT34" s="660"/>
      <c r="DU34" s="660"/>
      <c r="DV34" s="661"/>
      <c r="DW34" s="664">
        <v>15.2</v>
      </c>
      <c r="DX34" s="689"/>
      <c r="DY34" s="689"/>
      <c r="DZ34" s="689"/>
      <c r="EA34" s="689"/>
      <c r="EB34" s="689"/>
      <c r="EC34" s="690"/>
    </row>
    <row r="35" spans="2:133" ht="11.25" customHeight="1" x14ac:dyDescent="0.2">
      <c r="B35" s="656" t="s">
        <v>311</v>
      </c>
      <c r="C35" s="657"/>
      <c r="D35" s="657"/>
      <c r="E35" s="657"/>
      <c r="F35" s="657"/>
      <c r="G35" s="657"/>
      <c r="H35" s="657"/>
      <c r="I35" s="657"/>
      <c r="J35" s="657"/>
      <c r="K35" s="657"/>
      <c r="L35" s="657"/>
      <c r="M35" s="657"/>
      <c r="N35" s="657"/>
      <c r="O35" s="657"/>
      <c r="P35" s="657"/>
      <c r="Q35" s="658"/>
      <c r="R35" s="659">
        <v>626307</v>
      </c>
      <c r="S35" s="660"/>
      <c r="T35" s="660"/>
      <c r="U35" s="660"/>
      <c r="V35" s="660"/>
      <c r="W35" s="660"/>
      <c r="X35" s="660"/>
      <c r="Y35" s="661"/>
      <c r="Z35" s="662">
        <v>3.4</v>
      </c>
      <c r="AA35" s="662"/>
      <c r="AB35" s="662"/>
      <c r="AC35" s="662"/>
      <c r="AD35" s="663" t="s">
        <v>122</v>
      </c>
      <c r="AE35" s="663"/>
      <c r="AF35" s="663"/>
      <c r="AG35" s="663"/>
      <c r="AH35" s="663"/>
      <c r="AI35" s="663"/>
      <c r="AJ35" s="663"/>
      <c r="AK35" s="663"/>
      <c r="AL35" s="664" t="s">
        <v>122</v>
      </c>
      <c r="AM35" s="665"/>
      <c r="AN35" s="665"/>
      <c r="AO35" s="666"/>
      <c r="AP35" s="210"/>
      <c r="AQ35" s="641" t="s">
        <v>312</v>
      </c>
      <c r="AR35" s="642"/>
      <c r="AS35" s="642"/>
      <c r="AT35" s="642"/>
      <c r="AU35" s="642"/>
      <c r="AV35" s="642"/>
      <c r="AW35" s="642"/>
      <c r="AX35" s="642"/>
      <c r="AY35" s="642"/>
      <c r="AZ35" s="642"/>
      <c r="BA35" s="642"/>
      <c r="BB35" s="642"/>
      <c r="BC35" s="642"/>
      <c r="BD35" s="642"/>
      <c r="BE35" s="642"/>
      <c r="BF35" s="643"/>
      <c r="BG35" s="641" t="s">
        <v>313</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314</v>
      </c>
      <c r="CE35" s="657"/>
      <c r="CF35" s="657"/>
      <c r="CG35" s="657"/>
      <c r="CH35" s="657"/>
      <c r="CI35" s="657"/>
      <c r="CJ35" s="657"/>
      <c r="CK35" s="657"/>
      <c r="CL35" s="657"/>
      <c r="CM35" s="657"/>
      <c r="CN35" s="657"/>
      <c r="CO35" s="657"/>
      <c r="CP35" s="657"/>
      <c r="CQ35" s="658"/>
      <c r="CR35" s="659">
        <v>235963</v>
      </c>
      <c r="CS35" s="691"/>
      <c r="CT35" s="691"/>
      <c r="CU35" s="691"/>
      <c r="CV35" s="691"/>
      <c r="CW35" s="691"/>
      <c r="CX35" s="691"/>
      <c r="CY35" s="692"/>
      <c r="CZ35" s="664">
        <v>1.3</v>
      </c>
      <c r="DA35" s="689"/>
      <c r="DB35" s="689"/>
      <c r="DC35" s="693"/>
      <c r="DD35" s="668">
        <v>184014</v>
      </c>
      <c r="DE35" s="691"/>
      <c r="DF35" s="691"/>
      <c r="DG35" s="691"/>
      <c r="DH35" s="691"/>
      <c r="DI35" s="691"/>
      <c r="DJ35" s="691"/>
      <c r="DK35" s="692"/>
      <c r="DL35" s="668">
        <v>184014</v>
      </c>
      <c r="DM35" s="691"/>
      <c r="DN35" s="691"/>
      <c r="DO35" s="691"/>
      <c r="DP35" s="691"/>
      <c r="DQ35" s="691"/>
      <c r="DR35" s="691"/>
      <c r="DS35" s="691"/>
      <c r="DT35" s="691"/>
      <c r="DU35" s="691"/>
      <c r="DV35" s="692"/>
      <c r="DW35" s="664">
        <v>1.9</v>
      </c>
      <c r="DX35" s="689"/>
      <c r="DY35" s="689"/>
      <c r="DZ35" s="689"/>
      <c r="EA35" s="689"/>
      <c r="EB35" s="689"/>
      <c r="EC35" s="690"/>
    </row>
    <row r="36" spans="2:133" ht="11.25" customHeight="1" x14ac:dyDescent="0.2">
      <c r="B36" s="656" t="s">
        <v>315</v>
      </c>
      <c r="C36" s="657"/>
      <c r="D36" s="657"/>
      <c r="E36" s="657"/>
      <c r="F36" s="657"/>
      <c r="G36" s="657"/>
      <c r="H36" s="657"/>
      <c r="I36" s="657"/>
      <c r="J36" s="657"/>
      <c r="K36" s="657"/>
      <c r="L36" s="657"/>
      <c r="M36" s="657"/>
      <c r="N36" s="657"/>
      <c r="O36" s="657"/>
      <c r="P36" s="657"/>
      <c r="Q36" s="658"/>
      <c r="R36" s="659">
        <v>608698</v>
      </c>
      <c r="S36" s="660"/>
      <c r="T36" s="660"/>
      <c r="U36" s="660"/>
      <c r="V36" s="660"/>
      <c r="W36" s="660"/>
      <c r="X36" s="660"/>
      <c r="Y36" s="661"/>
      <c r="Z36" s="662">
        <v>3.3</v>
      </c>
      <c r="AA36" s="662"/>
      <c r="AB36" s="662"/>
      <c r="AC36" s="662"/>
      <c r="AD36" s="663" t="s">
        <v>122</v>
      </c>
      <c r="AE36" s="663"/>
      <c r="AF36" s="663"/>
      <c r="AG36" s="663"/>
      <c r="AH36" s="663"/>
      <c r="AI36" s="663"/>
      <c r="AJ36" s="663"/>
      <c r="AK36" s="663"/>
      <c r="AL36" s="664" t="s">
        <v>122</v>
      </c>
      <c r="AM36" s="665"/>
      <c r="AN36" s="665"/>
      <c r="AO36" s="666"/>
      <c r="AP36" s="210"/>
      <c r="AQ36" s="725" t="s">
        <v>316</v>
      </c>
      <c r="AR36" s="726"/>
      <c r="AS36" s="726"/>
      <c r="AT36" s="726"/>
      <c r="AU36" s="726"/>
      <c r="AV36" s="726"/>
      <c r="AW36" s="726"/>
      <c r="AX36" s="726"/>
      <c r="AY36" s="727"/>
      <c r="AZ36" s="648">
        <v>2831070</v>
      </c>
      <c r="BA36" s="649"/>
      <c r="BB36" s="649"/>
      <c r="BC36" s="649"/>
      <c r="BD36" s="649"/>
      <c r="BE36" s="649"/>
      <c r="BF36" s="721"/>
      <c r="BG36" s="645" t="s">
        <v>317</v>
      </c>
      <c r="BH36" s="646"/>
      <c r="BI36" s="646"/>
      <c r="BJ36" s="646"/>
      <c r="BK36" s="646"/>
      <c r="BL36" s="646"/>
      <c r="BM36" s="646"/>
      <c r="BN36" s="646"/>
      <c r="BO36" s="646"/>
      <c r="BP36" s="646"/>
      <c r="BQ36" s="646"/>
      <c r="BR36" s="646"/>
      <c r="BS36" s="646"/>
      <c r="BT36" s="646"/>
      <c r="BU36" s="647"/>
      <c r="BV36" s="648">
        <v>11070</v>
      </c>
      <c r="BW36" s="649"/>
      <c r="BX36" s="649"/>
      <c r="BY36" s="649"/>
      <c r="BZ36" s="649"/>
      <c r="CA36" s="649"/>
      <c r="CB36" s="721"/>
      <c r="CD36" s="656" t="s">
        <v>318</v>
      </c>
      <c r="CE36" s="657"/>
      <c r="CF36" s="657"/>
      <c r="CG36" s="657"/>
      <c r="CH36" s="657"/>
      <c r="CI36" s="657"/>
      <c r="CJ36" s="657"/>
      <c r="CK36" s="657"/>
      <c r="CL36" s="657"/>
      <c r="CM36" s="657"/>
      <c r="CN36" s="657"/>
      <c r="CO36" s="657"/>
      <c r="CP36" s="657"/>
      <c r="CQ36" s="658"/>
      <c r="CR36" s="659">
        <v>3054996</v>
      </c>
      <c r="CS36" s="660"/>
      <c r="CT36" s="660"/>
      <c r="CU36" s="660"/>
      <c r="CV36" s="660"/>
      <c r="CW36" s="660"/>
      <c r="CX36" s="660"/>
      <c r="CY36" s="661"/>
      <c r="CZ36" s="664">
        <v>17.399999999999999</v>
      </c>
      <c r="DA36" s="689"/>
      <c r="DB36" s="689"/>
      <c r="DC36" s="693"/>
      <c r="DD36" s="668">
        <v>2764197</v>
      </c>
      <c r="DE36" s="660"/>
      <c r="DF36" s="660"/>
      <c r="DG36" s="660"/>
      <c r="DH36" s="660"/>
      <c r="DI36" s="660"/>
      <c r="DJ36" s="660"/>
      <c r="DK36" s="661"/>
      <c r="DL36" s="668">
        <v>2020982</v>
      </c>
      <c r="DM36" s="660"/>
      <c r="DN36" s="660"/>
      <c r="DO36" s="660"/>
      <c r="DP36" s="660"/>
      <c r="DQ36" s="660"/>
      <c r="DR36" s="660"/>
      <c r="DS36" s="660"/>
      <c r="DT36" s="660"/>
      <c r="DU36" s="660"/>
      <c r="DV36" s="661"/>
      <c r="DW36" s="664">
        <v>20.7</v>
      </c>
      <c r="DX36" s="689"/>
      <c r="DY36" s="689"/>
      <c r="DZ36" s="689"/>
      <c r="EA36" s="689"/>
      <c r="EB36" s="689"/>
      <c r="EC36" s="690"/>
    </row>
    <row r="37" spans="2:133" ht="11.25" customHeight="1" x14ac:dyDescent="0.2">
      <c r="B37" s="656" t="s">
        <v>319</v>
      </c>
      <c r="C37" s="657"/>
      <c r="D37" s="657"/>
      <c r="E37" s="657"/>
      <c r="F37" s="657"/>
      <c r="G37" s="657"/>
      <c r="H37" s="657"/>
      <c r="I37" s="657"/>
      <c r="J37" s="657"/>
      <c r="K37" s="657"/>
      <c r="L37" s="657"/>
      <c r="M37" s="657"/>
      <c r="N37" s="657"/>
      <c r="O37" s="657"/>
      <c r="P37" s="657"/>
      <c r="Q37" s="658"/>
      <c r="R37" s="659">
        <v>536177</v>
      </c>
      <c r="S37" s="660"/>
      <c r="T37" s="660"/>
      <c r="U37" s="660"/>
      <c r="V37" s="660"/>
      <c r="W37" s="660"/>
      <c r="X37" s="660"/>
      <c r="Y37" s="661"/>
      <c r="Z37" s="662">
        <v>2.9</v>
      </c>
      <c r="AA37" s="662"/>
      <c r="AB37" s="662"/>
      <c r="AC37" s="662"/>
      <c r="AD37" s="663">
        <v>1591</v>
      </c>
      <c r="AE37" s="663"/>
      <c r="AF37" s="663"/>
      <c r="AG37" s="663"/>
      <c r="AH37" s="663"/>
      <c r="AI37" s="663"/>
      <c r="AJ37" s="663"/>
      <c r="AK37" s="663"/>
      <c r="AL37" s="664">
        <v>0</v>
      </c>
      <c r="AM37" s="665"/>
      <c r="AN37" s="665"/>
      <c r="AO37" s="666"/>
      <c r="AQ37" s="722" t="s">
        <v>320</v>
      </c>
      <c r="AR37" s="723"/>
      <c r="AS37" s="723"/>
      <c r="AT37" s="723"/>
      <c r="AU37" s="723"/>
      <c r="AV37" s="723"/>
      <c r="AW37" s="723"/>
      <c r="AX37" s="723"/>
      <c r="AY37" s="724"/>
      <c r="AZ37" s="659">
        <v>813112</v>
      </c>
      <c r="BA37" s="660"/>
      <c r="BB37" s="660"/>
      <c r="BC37" s="660"/>
      <c r="BD37" s="691"/>
      <c r="BE37" s="691"/>
      <c r="BF37" s="714"/>
      <c r="BG37" s="656" t="s">
        <v>321</v>
      </c>
      <c r="BH37" s="657"/>
      <c r="BI37" s="657"/>
      <c r="BJ37" s="657"/>
      <c r="BK37" s="657"/>
      <c r="BL37" s="657"/>
      <c r="BM37" s="657"/>
      <c r="BN37" s="657"/>
      <c r="BO37" s="657"/>
      <c r="BP37" s="657"/>
      <c r="BQ37" s="657"/>
      <c r="BR37" s="657"/>
      <c r="BS37" s="657"/>
      <c r="BT37" s="657"/>
      <c r="BU37" s="658"/>
      <c r="BV37" s="659">
        <v>534</v>
      </c>
      <c r="BW37" s="660"/>
      <c r="BX37" s="660"/>
      <c r="BY37" s="660"/>
      <c r="BZ37" s="660"/>
      <c r="CA37" s="660"/>
      <c r="CB37" s="669"/>
      <c r="CD37" s="656" t="s">
        <v>322</v>
      </c>
      <c r="CE37" s="657"/>
      <c r="CF37" s="657"/>
      <c r="CG37" s="657"/>
      <c r="CH37" s="657"/>
      <c r="CI37" s="657"/>
      <c r="CJ37" s="657"/>
      <c r="CK37" s="657"/>
      <c r="CL37" s="657"/>
      <c r="CM37" s="657"/>
      <c r="CN37" s="657"/>
      <c r="CO37" s="657"/>
      <c r="CP37" s="657"/>
      <c r="CQ37" s="658"/>
      <c r="CR37" s="659">
        <v>875009</v>
      </c>
      <c r="CS37" s="691"/>
      <c r="CT37" s="691"/>
      <c r="CU37" s="691"/>
      <c r="CV37" s="691"/>
      <c r="CW37" s="691"/>
      <c r="CX37" s="691"/>
      <c r="CY37" s="692"/>
      <c r="CZ37" s="664">
        <v>5</v>
      </c>
      <c r="DA37" s="689"/>
      <c r="DB37" s="689"/>
      <c r="DC37" s="693"/>
      <c r="DD37" s="668">
        <v>871062</v>
      </c>
      <c r="DE37" s="691"/>
      <c r="DF37" s="691"/>
      <c r="DG37" s="691"/>
      <c r="DH37" s="691"/>
      <c r="DI37" s="691"/>
      <c r="DJ37" s="691"/>
      <c r="DK37" s="692"/>
      <c r="DL37" s="668">
        <v>861314</v>
      </c>
      <c r="DM37" s="691"/>
      <c r="DN37" s="691"/>
      <c r="DO37" s="691"/>
      <c r="DP37" s="691"/>
      <c r="DQ37" s="691"/>
      <c r="DR37" s="691"/>
      <c r="DS37" s="691"/>
      <c r="DT37" s="691"/>
      <c r="DU37" s="691"/>
      <c r="DV37" s="692"/>
      <c r="DW37" s="664">
        <v>8.8000000000000007</v>
      </c>
      <c r="DX37" s="689"/>
      <c r="DY37" s="689"/>
      <c r="DZ37" s="689"/>
      <c r="EA37" s="689"/>
      <c r="EB37" s="689"/>
      <c r="EC37" s="690"/>
    </row>
    <row r="38" spans="2:133" ht="11.25" customHeight="1" x14ac:dyDescent="0.2">
      <c r="B38" s="656" t="s">
        <v>323</v>
      </c>
      <c r="C38" s="657"/>
      <c r="D38" s="657"/>
      <c r="E38" s="657"/>
      <c r="F38" s="657"/>
      <c r="G38" s="657"/>
      <c r="H38" s="657"/>
      <c r="I38" s="657"/>
      <c r="J38" s="657"/>
      <c r="K38" s="657"/>
      <c r="L38" s="657"/>
      <c r="M38" s="657"/>
      <c r="N38" s="657"/>
      <c r="O38" s="657"/>
      <c r="P38" s="657"/>
      <c r="Q38" s="658"/>
      <c r="R38" s="659">
        <v>779835</v>
      </c>
      <c r="S38" s="660"/>
      <c r="T38" s="660"/>
      <c r="U38" s="660"/>
      <c r="V38" s="660"/>
      <c r="W38" s="660"/>
      <c r="X38" s="660"/>
      <c r="Y38" s="661"/>
      <c r="Z38" s="662">
        <v>4.3</v>
      </c>
      <c r="AA38" s="662"/>
      <c r="AB38" s="662"/>
      <c r="AC38" s="662"/>
      <c r="AD38" s="663" t="s">
        <v>122</v>
      </c>
      <c r="AE38" s="663"/>
      <c r="AF38" s="663"/>
      <c r="AG38" s="663"/>
      <c r="AH38" s="663"/>
      <c r="AI38" s="663"/>
      <c r="AJ38" s="663"/>
      <c r="AK38" s="663"/>
      <c r="AL38" s="664" t="s">
        <v>122</v>
      </c>
      <c r="AM38" s="665"/>
      <c r="AN38" s="665"/>
      <c r="AO38" s="666"/>
      <c r="AQ38" s="722" t="s">
        <v>324</v>
      </c>
      <c r="AR38" s="723"/>
      <c r="AS38" s="723"/>
      <c r="AT38" s="723"/>
      <c r="AU38" s="723"/>
      <c r="AV38" s="723"/>
      <c r="AW38" s="723"/>
      <c r="AX38" s="723"/>
      <c r="AY38" s="724"/>
      <c r="AZ38" s="659">
        <v>759331</v>
      </c>
      <c r="BA38" s="660"/>
      <c r="BB38" s="660"/>
      <c r="BC38" s="660"/>
      <c r="BD38" s="691"/>
      <c r="BE38" s="691"/>
      <c r="BF38" s="714"/>
      <c r="BG38" s="656" t="s">
        <v>325</v>
      </c>
      <c r="BH38" s="657"/>
      <c r="BI38" s="657"/>
      <c r="BJ38" s="657"/>
      <c r="BK38" s="657"/>
      <c r="BL38" s="657"/>
      <c r="BM38" s="657"/>
      <c r="BN38" s="657"/>
      <c r="BO38" s="657"/>
      <c r="BP38" s="657"/>
      <c r="BQ38" s="657"/>
      <c r="BR38" s="657"/>
      <c r="BS38" s="657"/>
      <c r="BT38" s="657"/>
      <c r="BU38" s="658"/>
      <c r="BV38" s="659">
        <v>3301</v>
      </c>
      <c r="BW38" s="660"/>
      <c r="BX38" s="660"/>
      <c r="BY38" s="660"/>
      <c r="BZ38" s="660"/>
      <c r="CA38" s="660"/>
      <c r="CB38" s="669"/>
      <c r="CD38" s="656" t="s">
        <v>326</v>
      </c>
      <c r="CE38" s="657"/>
      <c r="CF38" s="657"/>
      <c r="CG38" s="657"/>
      <c r="CH38" s="657"/>
      <c r="CI38" s="657"/>
      <c r="CJ38" s="657"/>
      <c r="CK38" s="657"/>
      <c r="CL38" s="657"/>
      <c r="CM38" s="657"/>
      <c r="CN38" s="657"/>
      <c r="CO38" s="657"/>
      <c r="CP38" s="657"/>
      <c r="CQ38" s="658"/>
      <c r="CR38" s="659">
        <v>1235079</v>
      </c>
      <c r="CS38" s="660"/>
      <c r="CT38" s="660"/>
      <c r="CU38" s="660"/>
      <c r="CV38" s="660"/>
      <c r="CW38" s="660"/>
      <c r="CX38" s="660"/>
      <c r="CY38" s="661"/>
      <c r="CZ38" s="664">
        <v>7</v>
      </c>
      <c r="DA38" s="689"/>
      <c r="DB38" s="689"/>
      <c r="DC38" s="693"/>
      <c r="DD38" s="668">
        <v>1037457</v>
      </c>
      <c r="DE38" s="660"/>
      <c r="DF38" s="660"/>
      <c r="DG38" s="660"/>
      <c r="DH38" s="660"/>
      <c r="DI38" s="660"/>
      <c r="DJ38" s="660"/>
      <c r="DK38" s="661"/>
      <c r="DL38" s="668">
        <v>1024232</v>
      </c>
      <c r="DM38" s="660"/>
      <c r="DN38" s="660"/>
      <c r="DO38" s="660"/>
      <c r="DP38" s="660"/>
      <c r="DQ38" s="660"/>
      <c r="DR38" s="660"/>
      <c r="DS38" s="660"/>
      <c r="DT38" s="660"/>
      <c r="DU38" s="660"/>
      <c r="DV38" s="661"/>
      <c r="DW38" s="664">
        <v>10.5</v>
      </c>
      <c r="DX38" s="689"/>
      <c r="DY38" s="689"/>
      <c r="DZ38" s="689"/>
      <c r="EA38" s="689"/>
      <c r="EB38" s="689"/>
      <c r="EC38" s="690"/>
    </row>
    <row r="39" spans="2:133" ht="11.25" customHeight="1" x14ac:dyDescent="0.2">
      <c r="B39" s="656" t="s">
        <v>327</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328</v>
      </c>
      <c r="AR39" s="723"/>
      <c r="AS39" s="723"/>
      <c r="AT39" s="723"/>
      <c r="AU39" s="723"/>
      <c r="AV39" s="723"/>
      <c r="AW39" s="723"/>
      <c r="AX39" s="723"/>
      <c r="AY39" s="724"/>
      <c r="AZ39" s="659">
        <v>23548</v>
      </c>
      <c r="BA39" s="660"/>
      <c r="BB39" s="660"/>
      <c r="BC39" s="660"/>
      <c r="BD39" s="691"/>
      <c r="BE39" s="691"/>
      <c r="BF39" s="714"/>
      <c r="BG39" s="656" t="s">
        <v>329</v>
      </c>
      <c r="BH39" s="657"/>
      <c r="BI39" s="657"/>
      <c r="BJ39" s="657"/>
      <c r="BK39" s="657"/>
      <c r="BL39" s="657"/>
      <c r="BM39" s="657"/>
      <c r="BN39" s="657"/>
      <c r="BO39" s="657"/>
      <c r="BP39" s="657"/>
      <c r="BQ39" s="657"/>
      <c r="BR39" s="657"/>
      <c r="BS39" s="657"/>
      <c r="BT39" s="657"/>
      <c r="BU39" s="658"/>
      <c r="BV39" s="659">
        <v>4753</v>
      </c>
      <c r="BW39" s="660"/>
      <c r="BX39" s="660"/>
      <c r="BY39" s="660"/>
      <c r="BZ39" s="660"/>
      <c r="CA39" s="660"/>
      <c r="CB39" s="669"/>
      <c r="CD39" s="656" t="s">
        <v>330</v>
      </c>
      <c r="CE39" s="657"/>
      <c r="CF39" s="657"/>
      <c r="CG39" s="657"/>
      <c r="CH39" s="657"/>
      <c r="CI39" s="657"/>
      <c r="CJ39" s="657"/>
      <c r="CK39" s="657"/>
      <c r="CL39" s="657"/>
      <c r="CM39" s="657"/>
      <c r="CN39" s="657"/>
      <c r="CO39" s="657"/>
      <c r="CP39" s="657"/>
      <c r="CQ39" s="658"/>
      <c r="CR39" s="659">
        <v>810449</v>
      </c>
      <c r="CS39" s="691"/>
      <c r="CT39" s="691"/>
      <c r="CU39" s="691"/>
      <c r="CV39" s="691"/>
      <c r="CW39" s="691"/>
      <c r="CX39" s="691"/>
      <c r="CY39" s="692"/>
      <c r="CZ39" s="664">
        <v>4.5999999999999996</v>
      </c>
      <c r="DA39" s="689"/>
      <c r="DB39" s="689"/>
      <c r="DC39" s="693"/>
      <c r="DD39" s="668">
        <v>795087</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2">
      <c r="B40" s="656" t="s">
        <v>331</v>
      </c>
      <c r="C40" s="657"/>
      <c r="D40" s="657"/>
      <c r="E40" s="657"/>
      <c r="F40" s="657"/>
      <c r="G40" s="657"/>
      <c r="H40" s="657"/>
      <c r="I40" s="657"/>
      <c r="J40" s="657"/>
      <c r="K40" s="657"/>
      <c r="L40" s="657"/>
      <c r="M40" s="657"/>
      <c r="N40" s="657"/>
      <c r="O40" s="657"/>
      <c r="P40" s="657"/>
      <c r="Q40" s="658"/>
      <c r="R40" s="659">
        <v>26235</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332</v>
      </c>
      <c r="AR40" s="723"/>
      <c r="AS40" s="723"/>
      <c r="AT40" s="723"/>
      <c r="AU40" s="723"/>
      <c r="AV40" s="723"/>
      <c r="AW40" s="723"/>
      <c r="AX40" s="723"/>
      <c r="AY40" s="724"/>
      <c r="AZ40" s="659">
        <v>30</v>
      </c>
      <c r="BA40" s="660"/>
      <c r="BB40" s="660"/>
      <c r="BC40" s="660"/>
      <c r="BD40" s="691"/>
      <c r="BE40" s="691"/>
      <c r="BF40" s="714"/>
      <c r="BG40" s="707" t="s">
        <v>333</v>
      </c>
      <c r="BH40" s="708"/>
      <c r="BI40" s="708"/>
      <c r="BJ40" s="708"/>
      <c r="BK40" s="708"/>
      <c r="BL40" s="211"/>
      <c r="BM40" s="657" t="s">
        <v>334</v>
      </c>
      <c r="BN40" s="657"/>
      <c r="BO40" s="657"/>
      <c r="BP40" s="657"/>
      <c r="BQ40" s="657"/>
      <c r="BR40" s="657"/>
      <c r="BS40" s="657"/>
      <c r="BT40" s="657"/>
      <c r="BU40" s="658"/>
      <c r="BV40" s="659">
        <v>106</v>
      </c>
      <c r="BW40" s="660"/>
      <c r="BX40" s="660"/>
      <c r="BY40" s="660"/>
      <c r="BZ40" s="660"/>
      <c r="CA40" s="660"/>
      <c r="CB40" s="669"/>
      <c r="CD40" s="656" t="s">
        <v>335</v>
      </c>
      <c r="CE40" s="657"/>
      <c r="CF40" s="657"/>
      <c r="CG40" s="657"/>
      <c r="CH40" s="657"/>
      <c r="CI40" s="657"/>
      <c r="CJ40" s="657"/>
      <c r="CK40" s="657"/>
      <c r="CL40" s="657"/>
      <c r="CM40" s="657"/>
      <c r="CN40" s="657"/>
      <c r="CO40" s="657"/>
      <c r="CP40" s="657"/>
      <c r="CQ40" s="658"/>
      <c r="CR40" s="659">
        <v>422831</v>
      </c>
      <c r="CS40" s="660"/>
      <c r="CT40" s="660"/>
      <c r="CU40" s="660"/>
      <c r="CV40" s="660"/>
      <c r="CW40" s="660"/>
      <c r="CX40" s="660"/>
      <c r="CY40" s="661"/>
      <c r="CZ40" s="664">
        <v>2.4</v>
      </c>
      <c r="DA40" s="689"/>
      <c r="DB40" s="689"/>
      <c r="DC40" s="693"/>
      <c r="DD40" s="668">
        <v>252831</v>
      </c>
      <c r="DE40" s="660"/>
      <c r="DF40" s="660"/>
      <c r="DG40" s="660"/>
      <c r="DH40" s="660"/>
      <c r="DI40" s="660"/>
      <c r="DJ40" s="660"/>
      <c r="DK40" s="661"/>
      <c r="DL40" s="668">
        <v>181551</v>
      </c>
      <c r="DM40" s="660"/>
      <c r="DN40" s="660"/>
      <c r="DO40" s="660"/>
      <c r="DP40" s="660"/>
      <c r="DQ40" s="660"/>
      <c r="DR40" s="660"/>
      <c r="DS40" s="660"/>
      <c r="DT40" s="660"/>
      <c r="DU40" s="660"/>
      <c r="DV40" s="661"/>
      <c r="DW40" s="664">
        <v>1.9</v>
      </c>
      <c r="DX40" s="689"/>
      <c r="DY40" s="689"/>
      <c r="DZ40" s="689"/>
      <c r="EA40" s="689"/>
      <c r="EB40" s="689"/>
      <c r="EC40" s="690"/>
    </row>
    <row r="41" spans="2:133" ht="11.25" customHeight="1" x14ac:dyDescent="0.2">
      <c r="B41" s="680" t="s">
        <v>336</v>
      </c>
      <c r="C41" s="681"/>
      <c r="D41" s="681"/>
      <c r="E41" s="681"/>
      <c r="F41" s="681"/>
      <c r="G41" s="681"/>
      <c r="H41" s="681"/>
      <c r="I41" s="681"/>
      <c r="J41" s="681"/>
      <c r="K41" s="681"/>
      <c r="L41" s="681"/>
      <c r="M41" s="681"/>
      <c r="N41" s="681"/>
      <c r="O41" s="681"/>
      <c r="P41" s="681"/>
      <c r="Q41" s="682"/>
      <c r="R41" s="731">
        <v>18246246</v>
      </c>
      <c r="S41" s="732"/>
      <c r="T41" s="732"/>
      <c r="U41" s="732"/>
      <c r="V41" s="732"/>
      <c r="W41" s="732"/>
      <c r="X41" s="732"/>
      <c r="Y41" s="736"/>
      <c r="Z41" s="737">
        <v>100</v>
      </c>
      <c r="AA41" s="737"/>
      <c r="AB41" s="737"/>
      <c r="AC41" s="737"/>
      <c r="AD41" s="738">
        <v>9739808</v>
      </c>
      <c r="AE41" s="738"/>
      <c r="AF41" s="738"/>
      <c r="AG41" s="738"/>
      <c r="AH41" s="738"/>
      <c r="AI41" s="738"/>
      <c r="AJ41" s="738"/>
      <c r="AK41" s="738"/>
      <c r="AL41" s="739">
        <v>100</v>
      </c>
      <c r="AM41" s="719"/>
      <c r="AN41" s="719"/>
      <c r="AO41" s="740"/>
      <c r="AQ41" s="722" t="s">
        <v>337</v>
      </c>
      <c r="AR41" s="723"/>
      <c r="AS41" s="723"/>
      <c r="AT41" s="723"/>
      <c r="AU41" s="723"/>
      <c r="AV41" s="723"/>
      <c r="AW41" s="723"/>
      <c r="AX41" s="723"/>
      <c r="AY41" s="724"/>
      <c r="AZ41" s="659">
        <v>209213</v>
      </c>
      <c r="BA41" s="660"/>
      <c r="BB41" s="660"/>
      <c r="BC41" s="660"/>
      <c r="BD41" s="691"/>
      <c r="BE41" s="691"/>
      <c r="BF41" s="714"/>
      <c r="BG41" s="707"/>
      <c r="BH41" s="708"/>
      <c r="BI41" s="708"/>
      <c r="BJ41" s="708"/>
      <c r="BK41" s="708"/>
      <c r="BL41" s="211"/>
      <c r="BM41" s="657" t="s">
        <v>338</v>
      </c>
      <c r="BN41" s="657"/>
      <c r="BO41" s="657"/>
      <c r="BP41" s="657"/>
      <c r="BQ41" s="657"/>
      <c r="BR41" s="657"/>
      <c r="BS41" s="657"/>
      <c r="BT41" s="657"/>
      <c r="BU41" s="658"/>
      <c r="BV41" s="659">
        <v>1</v>
      </c>
      <c r="BW41" s="660"/>
      <c r="BX41" s="660"/>
      <c r="BY41" s="660"/>
      <c r="BZ41" s="660"/>
      <c r="CA41" s="660"/>
      <c r="CB41" s="669"/>
      <c r="CD41" s="656" t="s">
        <v>339</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340</v>
      </c>
      <c r="AR42" s="729"/>
      <c r="AS42" s="729"/>
      <c r="AT42" s="729"/>
      <c r="AU42" s="729"/>
      <c r="AV42" s="729"/>
      <c r="AW42" s="729"/>
      <c r="AX42" s="729"/>
      <c r="AY42" s="730"/>
      <c r="AZ42" s="731">
        <v>1025836</v>
      </c>
      <c r="BA42" s="732"/>
      <c r="BB42" s="732"/>
      <c r="BC42" s="732"/>
      <c r="BD42" s="718"/>
      <c r="BE42" s="718"/>
      <c r="BF42" s="720"/>
      <c r="BG42" s="709"/>
      <c r="BH42" s="710"/>
      <c r="BI42" s="710"/>
      <c r="BJ42" s="710"/>
      <c r="BK42" s="710"/>
      <c r="BL42" s="212"/>
      <c r="BM42" s="681" t="s">
        <v>341</v>
      </c>
      <c r="BN42" s="681"/>
      <c r="BO42" s="681"/>
      <c r="BP42" s="681"/>
      <c r="BQ42" s="681"/>
      <c r="BR42" s="681"/>
      <c r="BS42" s="681"/>
      <c r="BT42" s="681"/>
      <c r="BU42" s="682"/>
      <c r="BV42" s="731">
        <v>418</v>
      </c>
      <c r="BW42" s="732"/>
      <c r="BX42" s="732"/>
      <c r="BY42" s="732"/>
      <c r="BZ42" s="732"/>
      <c r="CA42" s="732"/>
      <c r="CB42" s="741"/>
      <c r="CD42" s="656" t="s">
        <v>342</v>
      </c>
      <c r="CE42" s="657"/>
      <c r="CF42" s="657"/>
      <c r="CG42" s="657"/>
      <c r="CH42" s="657"/>
      <c r="CI42" s="657"/>
      <c r="CJ42" s="657"/>
      <c r="CK42" s="657"/>
      <c r="CL42" s="657"/>
      <c r="CM42" s="657"/>
      <c r="CN42" s="657"/>
      <c r="CO42" s="657"/>
      <c r="CP42" s="657"/>
      <c r="CQ42" s="658"/>
      <c r="CR42" s="659">
        <v>1362366</v>
      </c>
      <c r="CS42" s="691"/>
      <c r="CT42" s="691"/>
      <c r="CU42" s="691"/>
      <c r="CV42" s="691"/>
      <c r="CW42" s="691"/>
      <c r="CX42" s="691"/>
      <c r="CY42" s="692"/>
      <c r="CZ42" s="664">
        <v>7.7</v>
      </c>
      <c r="DA42" s="689"/>
      <c r="DB42" s="689"/>
      <c r="DC42" s="693"/>
      <c r="DD42" s="668">
        <v>215957</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02" t="s">
        <v>343</v>
      </c>
      <c r="CD43" s="656" t="s">
        <v>344</v>
      </c>
      <c r="CE43" s="657"/>
      <c r="CF43" s="657"/>
      <c r="CG43" s="657"/>
      <c r="CH43" s="657"/>
      <c r="CI43" s="657"/>
      <c r="CJ43" s="657"/>
      <c r="CK43" s="657"/>
      <c r="CL43" s="657"/>
      <c r="CM43" s="657"/>
      <c r="CN43" s="657"/>
      <c r="CO43" s="657"/>
      <c r="CP43" s="657"/>
      <c r="CQ43" s="658"/>
      <c r="CR43" s="659">
        <v>28112</v>
      </c>
      <c r="CS43" s="691"/>
      <c r="CT43" s="691"/>
      <c r="CU43" s="691"/>
      <c r="CV43" s="691"/>
      <c r="CW43" s="691"/>
      <c r="CX43" s="691"/>
      <c r="CY43" s="692"/>
      <c r="CZ43" s="664">
        <v>0.2</v>
      </c>
      <c r="DA43" s="689"/>
      <c r="DB43" s="689"/>
      <c r="DC43" s="693"/>
      <c r="DD43" s="668">
        <v>27132</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345</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293</v>
      </c>
      <c r="CE44" s="696"/>
      <c r="CF44" s="656" t="s">
        <v>346</v>
      </c>
      <c r="CG44" s="657"/>
      <c r="CH44" s="657"/>
      <c r="CI44" s="657"/>
      <c r="CJ44" s="657"/>
      <c r="CK44" s="657"/>
      <c r="CL44" s="657"/>
      <c r="CM44" s="657"/>
      <c r="CN44" s="657"/>
      <c r="CO44" s="657"/>
      <c r="CP44" s="657"/>
      <c r="CQ44" s="658"/>
      <c r="CR44" s="659">
        <v>1362366</v>
      </c>
      <c r="CS44" s="660"/>
      <c r="CT44" s="660"/>
      <c r="CU44" s="660"/>
      <c r="CV44" s="660"/>
      <c r="CW44" s="660"/>
      <c r="CX44" s="660"/>
      <c r="CY44" s="661"/>
      <c r="CZ44" s="664">
        <v>7.7</v>
      </c>
      <c r="DA44" s="665"/>
      <c r="DB44" s="665"/>
      <c r="DC44" s="671"/>
      <c r="DD44" s="668">
        <v>215957</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347</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348</v>
      </c>
      <c r="CG45" s="657"/>
      <c r="CH45" s="657"/>
      <c r="CI45" s="657"/>
      <c r="CJ45" s="657"/>
      <c r="CK45" s="657"/>
      <c r="CL45" s="657"/>
      <c r="CM45" s="657"/>
      <c r="CN45" s="657"/>
      <c r="CO45" s="657"/>
      <c r="CP45" s="657"/>
      <c r="CQ45" s="658"/>
      <c r="CR45" s="659">
        <v>639578</v>
      </c>
      <c r="CS45" s="691"/>
      <c r="CT45" s="691"/>
      <c r="CU45" s="691"/>
      <c r="CV45" s="691"/>
      <c r="CW45" s="691"/>
      <c r="CX45" s="691"/>
      <c r="CY45" s="692"/>
      <c r="CZ45" s="664">
        <v>3.6</v>
      </c>
      <c r="DA45" s="689"/>
      <c r="DB45" s="689"/>
      <c r="DC45" s="693"/>
      <c r="DD45" s="668">
        <v>28539</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13"/>
      <c r="CD46" s="697"/>
      <c r="CE46" s="698"/>
      <c r="CF46" s="656" t="s">
        <v>349</v>
      </c>
      <c r="CG46" s="657"/>
      <c r="CH46" s="657"/>
      <c r="CI46" s="657"/>
      <c r="CJ46" s="657"/>
      <c r="CK46" s="657"/>
      <c r="CL46" s="657"/>
      <c r="CM46" s="657"/>
      <c r="CN46" s="657"/>
      <c r="CO46" s="657"/>
      <c r="CP46" s="657"/>
      <c r="CQ46" s="658"/>
      <c r="CR46" s="659">
        <v>690214</v>
      </c>
      <c r="CS46" s="660"/>
      <c r="CT46" s="660"/>
      <c r="CU46" s="660"/>
      <c r="CV46" s="660"/>
      <c r="CW46" s="660"/>
      <c r="CX46" s="660"/>
      <c r="CY46" s="661"/>
      <c r="CZ46" s="664">
        <v>3.9</v>
      </c>
      <c r="DA46" s="665"/>
      <c r="DB46" s="665"/>
      <c r="DC46" s="671"/>
      <c r="DD46" s="668">
        <v>184411</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13"/>
      <c r="CD47" s="697"/>
      <c r="CE47" s="698"/>
      <c r="CF47" s="656" t="s">
        <v>350</v>
      </c>
      <c r="CG47" s="657"/>
      <c r="CH47" s="657"/>
      <c r="CI47" s="657"/>
      <c r="CJ47" s="657"/>
      <c r="CK47" s="657"/>
      <c r="CL47" s="657"/>
      <c r="CM47" s="657"/>
      <c r="CN47" s="657"/>
      <c r="CO47" s="657"/>
      <c r="CP47" s="657"/>
      <c r="CQ47" s="658"/>
      <c r="CR47" s="659" t="s">
        <v>122</v>
      </c>
      <c r="CS47" s="691"/>
      <c r="CT47" s="691"/>
      <c r="CU47" s="691"/>
      <c r="CV47" s="691"/>
      <c r="CW47" s="691"/>
      <c r="CX47" s="691"/>
      <c r="CY47" s="692"/>
      <c r="CZ47" s="664" t="s">
        <v>122</v>
      </c>
      <c r="DA47" s="689"/>
      <c r="DB47" s="689"/>
      <c r="DC47" s="693"/>
      <c r="DD47" s="668" t="s">
        <v>122</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ht="10.8" x14ac:dyDescent="0.2">
      <c r="B48" s="213"/>
      <c r="CD48" s="699"/>
      <c r="CE48" s="700"/>
      <c r="CF48" s="656" t="s">
        <v>351</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13"/>
      <c r="CD49" s="680" t="s">
        <v>352</v>
      </c>
      <c r="CE49" s="681"/>
      <c r="CF49" s="681"/>
      <c r="CG49" s="681"/>
      <c r="CH49" s="681"/>
      <c r="CI49" s="681"/>
      <c r="CJ49" s="681"/>
      <c r="CK49" s="681"/>
      <c r="CL49" s="681"/>
      <c r="CM49" s="681"/>
      <c r="CN49" s="681"/>
      <c r="CO49" s="681"/>
      <c r="CP49" s="681"/>
      <c r="CQ49" s="682"/>
      <c r="CR49" s="731">
        <v>17583693</v>
      </c>
      <c r="CS49" s="718"/>
      <c r="CT49" s="718"/>
      <c r="CU49" s="718"/>
      <c r="CV49" s="718"/>
      <c r="CW49" s="718"/>
      <c r="CX49" s="718"/>
      <c r="CY49" s="747"/>
      <c r="CZ49" s="739">
        <v>100</v>
      </c>
      <c r="DA49" s="748"/>
      <c r="DB49" s="748"/>
      <c r="DC49" s="749"/>
      <c r="DD49" s="750">
        <v>12648439</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NpbyeQu1tfswsIVvfKi/iuAoxITtFKJioelxFmG8sZ7hNzbfpcS2iqqh3mnGHGZs3xInvIpsE5p7tCzcBVq4pw==" saltValue="EQhsKL47SbTG8BM+ZmiwS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9" customWidth="1"/>
    <col min="131" max="131" width="1.554687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57" t="s">
        <v>353</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354</v>
      </c>
      <c r="DK2" s="759"/>
      <c r="DL2" s="759"/>
      <c r="DM2" s="759"/>
      <c r="DN2" s="759"/>
      <c r="DO2" s="760"/>
      <c r="DP2" s="216"/>
      <c r="DQ2" s="758" t="s">
        <v>355</v>
      </c>
      <c r="DR2" s="759"/>
      <c r="DS2" s="759"/>
      <c r="DT2" s="759"/>
      <c r="DU2" s="759"/>
      <c r="DV2" s="759"/>
      <c r="DW2" s="759"/>
      <c r="DX2" s="759"/>
      <c r="DY2" s="759"/>
      <c r="DZ2" s="760"/>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61" t="s">
        <v>356</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357</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2">
      <c r="A5" s="763" t="s">
        <v>358</v>
      </c>
      <c r="B5" s="764"/>
      <c r="C5" s="764"/>
      <c r="D5" s="764"/>
      <c r="E5" s="764"/>
      <c r="F5" s="764"/>
      <c r="G5" s="764"/>
      <c r="H5" s="764"/>
      <c r="I5" s="764"/>
      <c r="J5" s="764"/>
      <c r="K5" s="764"/>
      <c r="L5" s="764"/>
      <c r="M5" s="764"/>
      <c r="N5" s="764"/>
      <c r="O5" s="764"/>
      <c r="P5" s="765"/>
      <c r="Q5" s="769" t="s">
        <v>359</v>
      </c>
      <c r="R5" s="770"/>
      <c r="S5" s="770"/>
      <c r="T5" s="770"/>
      <c r="U5" s="771"/>
      <c r="V5" s="769" t="s">
        <v>360</v>
      </c>
      <c r="W5" s="770"/>
      <c r="X5" s="770"/>
      <c r="Y5" s="770"/>
      <c r="Z5" s="771"/>
      <c r="AA5" s="769" t="s">
        <v>361</v>
      </c>
      <c r="AB5" s="770"/>
      <c r="AC5" s="770"/>
      <c r="AD5" s="770"/>
      <c r="AE5" s="770"/>
      <c r="AF5" s="775" t="s">
        <v>362</v>
      </c>
      <c r="AG5" s="770"/>
      <c r="AH5" s="770"/>
      <c r="AI5" s="770"/>
      <c r="AJ5" s="776"/>
      <c r="AK5" s="770" t="s">
        <v>363</v>
      </c>
      <c r="AL5" s="770"/>
      <c r="AM5" s="770"/>
      <c r="AN5" s="770"/>
      <c r="AO5" s="771"/>
      <c r="AP5" s="769" t="s">
        <v>364</v>
      </c>
      <c r="AQ5" s="770"/>
      <c r="AR5" s="770"/>
      <c r="AS5" s="770"/>
      <c r="AT5" s="771"/>
      <c r="AU5" s="769" t="s">
        <v>365</v>
      </c>
      <c r="AV5" s="770"/>
      <c r="AW5" s="770"/>
      <c r="AX5" s="770"/>
      <c r="AY5" s="776"/>
      <c r="AZ5" s="220"/>
      <c r="BA5" s="220"/>
      <c r="BB5" s="220"/>
      <c r="BC5" s="220"/>
      <c r="BD5" s="220"/>
      <c r="BE5" s="221"/>
      <c r="BF5" s="221"/>
      <c r="BG5" s="221"/>
      <c r="BH5" s="221"/>
      <c r="BI5" s="221"/>
      <c r="BJ5" s="221"/>
      <c r="BK5" s="221"/>
      <c r="BL5" s="221"/>
      <c r="BM5" s="221"/>
      <c r="BN5" s="221"/>
      <c r="BO5" s="221"/>
      <c r="BP5" s="221"/>
      <c r="BQ5" s="763" t="s">
        <v>366</v>
      </c>
      <c r="BR5" s="764"/>
      <c r="BS5" s="764"/>
      <c r="BT5" s="764"/>
      <c r="BU5" s="764"/>
      <c r="BV5" s="764"/>
      <c r="BW5" s="764"/>
      <c r="BX5" s="764"/>
      <c r="BY5" s="764"/>
      <c r="BZ5" s="764"/>
      <c r="CA5" s="764"/>
      <c r="CB5" s="764"/>
      <c r="CC5" s="764"/>
      <c r="CD5" s="764"/>
      <c r="CE5" s="764"/>
      <c r="CF5" s="764"/>
      <c r="CG5" s="765"/>
      <c r="CH5" s="769" t="s">
        <v>367</v>
      </c>
      <c r="CI5" s="770"/>
      <c r="CJ5" s="770"/>
      <c r="CK5" s="770"/>
      <c r="CL5" s="771"/>
      <c r="CM5" s="769" t="s">
        <v>368</v>
      </c>
      <c r="CN5" s="770"/>
      <c r="CO5" s="770"/>
      <c r="CP5" s="770"/>
      <c r="CQ5" s="771"/>
      <c r="CR5" s="769" t="s">
        <v>369</v>
      </c>
      <c r="CS5" s="770"/>
      <c r="CT5" s="770"/>
      <c r="CU5" s="770"/>
      <c r="CV5" s="771"/>
      <c r="CW5" s="769" t="s">
        <v>370</v>
      </c>
      <c r="CX5" s="770"/>
      <c r="CY5" s="770"/>
      <c r="CZ5" s="770"/>
      <c r="DA5" s="771"/>
      <c r="DB5" s="769" t="s">
        <v>371</v>
      </c>
      <c r="DC5" s="770"/>
      <c r="DD5" s="770"/>
      <c r="DE5" s="770"/>
      <c r="DF5" s="771"/>
      <c r="DG5" s="799" t="s">
        <v>372</v>
      </c>
      <c r="DH5" s="800"/>
      <c r="DI5" s="800"/>
      <c r="DJ5" s="800"/>
      <c r="DK5" s="801"/>
      <c r="DL5" s="799" t="s">
        <v>373</v>
      </c>
      <c r="DM5" s="800"/>
      <c r="DN5" s="800"/>
      <c r="DO5" s="800"/>
      <c r="DP5" s="801"/>
      <c r="DQ5" s="769" t="s">
        <v>374</v>
      </c>
      <c r="DR5" s="770"/>
      <c r="DS5" s="770"/>
      <c r="DT5" s="770"/>
      <c r="DU5" s="771"/>
      <c r="DV5" s="769" t="s">
        <v>365</v>
      </c>
      <c r="DW5" s="770"/>
      <c r="DX5" s="770"/>
      <c r="DY5" s="770"/>
      <c r="DZ5" s="776"/>
      <c r="EA5" s="222"/>
    </row>
    <row r="6" spans="1:131" s="223"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2">
      <c r="A7" s="224">
        <v>1</v>
      </c>
      <c r="B7" s="785" t="s">
        <v>375</v>
      </c>
      <c r="C7" s="786"/>
      <c r="D7" s="786"/>
      <c r="E7" s="786"/>
      <c r="F7" s="786"/>
      <c r="G7" s="786"/>
      <c r="H7" s="786"/>
      <c r="I7" s="786"/>
      <c r="J7" s="786"/>
      <c r="K7" s="786"/>
      <c r="L7" s="786"/>
      <c r="M7" s="786"/>
      <c r="N7" s="786"/>
      <c r="O7" s="786"/>
      <c r="P7" s="787"/>
      <c r="Q7" s="788">
        <v>18250</v>
      </c>
      <c r="R7" s="789"/>
      <c r="S7" s="789"/>
      <c r="T7" s="789"/>
      <c r="U7" s="789"/>
      <c r="V7" s="789">
        <v>17587</v>
      </c>
      <c r="W7" s="789"/>
      <c r="X7" s="789"/>
      <c r="Y7" s="789"/>
      <c r="Z7" s="789"/>
      <c r="AA7" s="789">
        <v>663</v>
      </c>
      <c r="AB7" s="789"/>
      <c r="AC7" s="789"/>
      <c r="AD7" s="789"/>
      <c r="AE7" s="790"/>
      <c r="AF7" s="791">
        <v>624</v>
      </c>
      <c r="AG7" s="792"/>
      <c r="AH7" s="792"/>
      <c r="AI7" s="792"/>
      <c r="AJ7" s="793"/>
      <c r="AK7" s="794">
        <v>626307</v>
      </c>
      <c r="AL7" s="795"/>
      <c r="AM7" s="795"/>
      <c r="AN7" s="795"/>
      <c r="AO7" s="795"/>
      <c r="AP7" s="795">
        <v>13662</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547</v>
      </c>
      <c r="BT7" s="783"/>
      <c r="BU7" s="783"/>
      <c r="BV7" s="783"/>
      <c r="BW7" s="783"/>
      <c r="BX7" s="783"/>
      <c r="BY7" s="783"/>
      <c r="BZ7" s="783"/>
      <c r="CA7" s="783"/>
      <c r="CB7" s="783"/>
      <c r="CC7" s="783"/>
      <c r="CD7" s="783"/>
      <c r="CE7" s="783"/>
      <c r="CF7" s="783"/>
      <c r="CG7" s="798"/>
      <c r="CH7" s="779">
        <v>23</v>
      </c>
      <c r="CI7" s="780"/>
      <c r="CJ7" s="780"/>
      <c r="CK7" s="780"/>
      <c r="CL7" s="781"/>
      <c r="CM7" s="779">
        <v>827</v>
      </c>
      <c r="CN7" s="780"/>
      <c r="CO7" s="780"/>
      <c r="CP7" s="780"/>
      <c r="CQ7" s="781"/>
      <c r="CR7" s="779">
        <v>20</v>
      </c>
      <c r="CS7" s="780"/>
      <c r="CT7" s="780"/>
      <c r="CU7" s="780"/>
      <c r="CV7" s="781"/>
      <c r="CW7" s="779" t="s">
        <v>559</v>
      </c>
      <c r="CX7" s="780"/>
      <c r="CY7" s="780"/>
      <c r="CZ7" s="780"/>
      <c r="DA7" s="781"/>
      <c r="DB7" s="779" t="s">
        <v>559</v>
      </c>
      <c r="DC7" s="780"/>
      <c r="DD7" s="780"/>
      <c r="DE7" s="780"/>
      <c r="DF7" s="781"/>
      <c r="DG7" s="779" t="s">
        <v>559</v>
      </c>
      <c r="DH7" s="780"/>
      <c r="DI7" s="780"/>
      <c r="DJ7" s="780"/>
      <c r="DK7" s="781"/>
      <c r="DL7" s="779" t="s">
        <v>559</v>
      </c>
      <c r="DM7" s="780"/>
      <c r="DN7" s="780"/>
      <c r="DO7" s="780"/>
      <c r="DP7" s="781"/>
      <c r="DQ7" s="779" t="s">
        <v>559</v>
      </c>
      <c r="DR7" s="780"/>
      <c r="DS7" s="780"/>
      <c r="DT7" s="780"/>
      <c r="DU7" s="781"/>
      <c r="DV7" s="782"/>
      <c r="DW7" s="783"/>
      <c r="DX7" s="783"/>
      <c r="DY7" s="783"/>
      <c r="DZ7" s="784"/>
      <c r="EA7" s="222"/>
    </row>
    <row r="8" spans="1:131" s="223" customFormat="1" ht="26.25" customHeight="1" x14ac:dyDescent="0.2">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548</v>
      </c>
      <c r="BT8" s="810"/>
      <c r="BU8" s="810"/>
      <c r="BV8" s="810"/>
      <c r="BW8" s="810"/>
      <c r="BX8" s="810"/>
      <c r="BY8" s="810"/>
      <c r="BZ8" s="810"/>
      <c r="CA8" s="810"/>
      <c r="CB8" s="810"/>
      <c r="CC8" s="810"/>
      <c r="CD8" s="810"/>
      <c r="CE8" s="810"/>
      <c r="CF8" s="810"/>
      <c r="CG8" s="811"/>
      <c r="CH8" s="812">
        <v>-3</v>
      </c>
      <c r="CI8" s="813"/>
      <c r="CJ8" s="813"/>
      <c r="CK8" s="813"/>
      <c r="CL8" s="814"/>
      <c r="CM8" s="812">
        <v>155</v>
      </c>
      <c r="CN8" s="813"/>
      <c r="CO8" s="813"/>
      <c r="CP8" s="813"/>
      <c r="CQ8" s="814"/>
      <c r="CR8" s="812">
        <v>50</v>
      </c>
      <c r="CS8" s="813"/>
      <c r="CT8" s="813"/>
      <c r="CU8" s="813"/>
      <c r="CV8" s="814"/>
      <c r="CW8" s="812">
        <v>1</v>
      </c>
      <c r="CX8" s="813"/>
      <c r="CY8" s="813"/>
      <c r="CZ8" s="813"/>
      <c r="DA8" s="814"/>
      <c r="DB8" s="812" t="s">
        <v>559</v>
      </c>
      <c r="DC8" s="813"/>
      <c r="DD8" s="813"/>
      <c r="DE8" s="813"/>
      <c r="DF8" s="814"/>
      <c r="DG8" s="812" t="s">
        <v>559</v>
      </c>
      <c r="DH8" s="813"/>
      <c r="DI8" s="813"/>
      <c r="DJ8" s="813"/>
      <c r="DK8" s="814"/>
      <c r="DL8" s="812" t="s">
        <v>559</v>
      </c>
      <c r="DM8" s="813"/>
      <c r="DN8" s="813"/>
      <c r="DO8" s="813"/>
      <c r="DP8" s="814"/>
      <c r="DQ8" s="812" t="s">
        <v>559</v>
      </c>
      <c r="DR8" s="813"/>
      <c r="DS8" s="813"/>
      <c r="DT8" s="813"/>
      <c r="DU8" s="814"/>
      <c r="DV8" s="809"/>
      <c r="DW8" s="810"/>
      <c r="DX8" s="810"/>
      <c r="DY8" s="810"/>
      <c r="DZ8" s="815"/>
      <c r="EA8" s="222"/>
    </row>
    <row r="9" spans="1:131" s="223" customFormat="1" ht="26.25" customHeight="1" x14ac:dyDescent="0.2">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t="s">
        <v>549</v>
      </c>
      <c r="BT9" s="810"/>
      <c r="BU9" s="810"/>
      <c r="BV9" s="810"/>
      <c r="BW9" s="810"/>
      <c r="BX9" s="810"/>
      <c r="BY9" s="810"/>
      <c r="BZ9" s="810"/>
      <c r="CA9" s="810"/>
      <c r="CB9" s="810"/>
      <c r="CC9" s="810"/>
      <c r="CD9" s="810"/>
      <c r="CE9" s="810"/>
      <c r="CF9" s="810"/>
      <c r="CG9" s="811"/>
      <c r="CH9" s="812">
        <v>-19</v>
      </c>
      <c r="CI9" s="813"/>
      <c r="CJ9" s="813"/>
      <c r="CK9" s="813"/>
      <c r="CL9" s="814"/>
      <c r="CM9" s="812">
        <v>-18</v>
      </c>
      <c r="CN9" s="813"/>
      <c r="CO9" s="813"/>
      <c r="CP9" s="813"/>
      <c r="CQ9" s="814"/>
      <c r="CR9" s="812">
        <v>12</v>
      </c>
      <c r="CS9" s="813"/>
      <c r="CT9" s="813"/>
      <c r="CU9" s="813"/>
      <c r="CV9" s="814"/>
      <c r="CW9" s="812" t="s">
        <v>559</v>
      </c>
      <c r="CX9" s="813"/>
      <c r="CY9" s="813"/>
      <c r="CZ9" s="813"/>
      <c r="DA9" s="814"/>
      <c r="DB9" s="812" t="s">
        <v>559</v>
      </c>
      <c r="DC9" s="813"/>
      <c r="DD9" s="813"/>
      <c r="DE9" s="813"/>
      <c r="DF9" s="814"/>
      <c r="DG9" s="812" t="s">
        <v>559</v>
      </c>
      <c r="DH9" s="813"/>
      <c r="DI9" s="813"/>
      <c r="DJ9" s="813"/>
      <c r="DK9" s="814"/>
      <c r="DL9" s="812" t="s">
        <v>559</v>
      </c>
      <c r="DM9" s="813"/>
      <c r="DN9" s="813"/>
      <c r="DO9" s="813"/>
      <c r="DP9" s="814"/>
      <c r="DQ9" s="812" t="s">
        <v>559</v>
      </c>
      <c r="DR9" s="813"/>
      <c r="DS9" s="813"/>
      <c r="DT9" s="813"/>
      <c r="DU9" s="814"/>
      <c r="DV9" s="809"/>
      <c r="DW9" s="810"/>
      <c r="DX9" s="810"/>
      <c r="DY9" s="810"/>
      <c r="DZ9" s="815"/>
      <c r="EA9" s="222"/>
    </row>
    <row r="10" spans="1:131" s="223" customFormat="1" ht="26.25" customHeight="1" x14ac:dyDescent="0.2">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2">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2">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2">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2">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2">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2">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2">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2">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2">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2">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5">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2">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376</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5">
      <c r="A23" s="228" t="s">
        <v>377</v>
      </c>
      <c r="B23" s="825" t="s">
        <v>378</v>
      </c>
      <c r="C23" s="826"/>
      <c r="D23" s="826"/>
      <c r="E23" s="826"/>
      <c r="F23" s="826"/>
      <c r="G23" s="826"/>
      <c r="H23" s="826"/>
      <c r="I23" s="826"/>
      <c r="J23" s="826"/>
      <c r="K23" s="826"/>
      <c r="L23" s="826"/>
      <c r="M23" s="826"/>
      <c r="N23" s="826"/>
      <c r="O23" s="826"/>
      <c r="P23" s="827"/>
      <c r="Q23" s="828">
        <v>18246</v>
      </c>
      <c r="R23" s="829"/>
      <c r="S23" s="829"/>
      <c r="T23" s="829"/>
      <c r="U23" s="829"/>
      <c r="V23" s="829">
        <v>17584</v>
      </c>
      <c r="W23" s="829"/>
      <c r="X23" s="829"/>
      <c r="Y23" s="829"/>
      <c r="Z23" s="829"/>
      <c r="AA23" s="829">
        <v>663</v>
      </c>
      <c r="AB23" s="829"/>
      <c r="AC23" s="829"/>
      <c r="AD23" s="829"/>
      <c r="AE23" s="830"/>
      <c r="AF23" s="831">
        <v>624</v>
      </c>
      <c r="AG23" s="829"/>
      <c r="AH23" s="829"/>
      <c r="AI23" s="829"/>
      <c r="AJ23" s="832"/>
      <c r="AK23" s="833"/>
      <c r="AL23" s="834"/>
      <c r="AM23" s="834"/>
      <c r="AN23" s="834"/>
      <c r="AO23" s="834"/>
      <c r="AP23" s="829">
        <v>13662</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2">
      <c r="A24" s="844" t="s">
        <v>379</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5">
      <c r="A25" s="761" t="s">
        <v>380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2">
      <c r="A26" s="763" t="s">
        <v>358</v>
      </c>
      <c r="B26" s="764"/>
      <c r="C26" s="764"/>
      <c r="D26" s="764"/>
      <c r="E26" s="764"/>
      <c r="F26" s="764"/>
      <c r="G26" s="764"/>
      <c r="H26" s="764"/>
      <c r="I26" s="764"/>
      <c r="J26" s="764"/>
      <c r="K26" s="764"/>
      <c r="L26" s="764"/>
      <c r="M26" s="764"/>
      <c r="N26" s="764"/>
      <c r="O26" s="764"/>
      <c r="P26" s="765"/>
      <c r="Q26" s="769" t="s">
        <v>381</v>
      </c>
      <c r="R26" s="770"/>
      <c r="S26" s="770"/>
      <c r="T26" s="770"/>
      <c r="U26" s="771"/>
      <c r="V26" s="769" t="s">
        <v>382</v>
      </c>
      <c r="W26" s="770"/>
      <c r="X26" s="770"/>
      <c r="Y26" s="770"/>
      <c r="Z26" s="771"/>
      <c r="AA26" s="769" t="s">
        <v>383</v>
      </c>
      <c r="AB26" s="770"/>
      <c r="AC26" s="770"/>
      <c r="AD26" s="770"/>
      <c r="AE26" s="770"/>
      <c r="AF26" s="850" t="s">
        <v>384</v>
      </c>
      <c r="AG26" s="851"/>
      <c r="AH26" s="851"/>
      <c r="AI26" s="851"/>
      <c r="AJ26" s="852"/>
      <c r="AK26" s="770" t="s">
        <v>385</v>
      </c>
      <c r="AL26" s="770"/>
      <c r="AM26" s="770"/>
      <c r="AN26" s="770"/>
      <c r="AO26" s="771"/>
      <c r="AP26" s="769" t="s">
        <v>386</v>
      </c>
      <c r="AQ26" s="770"/>
      <c r="AR26" s="770"/>
      <c r="AS26" s="770"/>
      <c r="AT26" s="771"/>
      <c r="AU26" s="769" t="s">
        <v>387</v>
      </c>
      <c r="AV26" s="770"/>
      <c r="AW26" s="770"/>
      <c r="AX26" s="770"/>
      <c r="AY26" s="771"/>
      <c r="AZ26" s="769" t="s">
        <v>388</v>
      </c>
      <c r="BA26" s="770"/>
      <c r="BB26" s="770"/>
      <c r="BC26" s="770"/>
      <c r="BD26" s="771"/>
      <c r="BE26" s="769" t="s">
        <v>365</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2">
      <c r="A28" s="230">
        <v>1</v>
      </c>
      <c r="B28" s="785" t="s">
        <v>389</v>
      </c>
      <c r="C28" s="786"/>
      <c r="D28" s="786"/>
      <c r="E28" s="786"/>
      <c r="F28" s="786"/>
      <c r="G28" s="786"/>
      <c r="H28" s="786"/>
      <c r="I28" s="786"/>
      <c r="J28" s="786"/>
      <c r="K28" s="786"/>
      <c r="L28" s="786"/>
      <c r="M28" s="786"/>
      <c r="N28" s="786"/>
      <c r="O28" s="786"/>
      <c r="P28" s="787"/>
      <c r="Q28" s="858">
        <v>2826</v>
      </c>
      <c r="R28" s="859"/>
      <c r="S28" s="859"/>
      <c r="T28" s="859"/>
      <c r="U28" s="859"/>
      <c r="V28" s="859">
        <v>2815</v>
      </c>
      <c r="W28" s="859"/>
      <c r="X28" s="859"/>
      <c r="Y28" s="859"/>
      <c r="Z28" s="859"/>
      <c r="AA28" s="859">
        <v>11</v>
      </c>
      <c r="AB28" s="859"/>
      <c r="AC28" s="859"/>
      <c r="AD28" s="859"/>
      <c r="AE28" s="860"/>
      <c r="AF28" s="861">
        <v>11</v>
      </c>
      <c r="AG28" s="859"/>
      <c r="AH28" s="859"/>
      <c r="AI28" s="859"/>
      <c r="AJ28" s="862"/>
      <c r="AK28" s="863">
        <v>245272</v>
      </c>
      <c r="AL28" s="864"/>
      <c r="AM28" s="864"/>
      <c r="AN28" s="864"/>
      <c r="AO28" s="864"/>
      <c r="AP28" s="864" t="s">
        <v>559</v>
      </c>
      <c r="AQ28" s="864"/>
      <c r="AR28" s="864"/>
      <c r="AS28" s="864"/>
      <c r="AT28" s="864"/>
      <c r="AU28" s="864" t="s">
        <v>559</v>
      </c>
      <c r="AV28" s="864"/>
      <c r="AW28" s="864"/>
      <c r="AX28" s="864"/>
      <c r="AY28" s="864"/>
      <c r="AZ28" s="864" t="s">
        <v>559</v>
      </c>
      <c r="BA28" s="864"/>
      <c r="BB28" s="864"/>
      <c r="BC28" s="864"/>
      <c r="BD28" s="864"/>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2">
      <c r="A29" s="230">
        <v>2</v>
      </c>
      <c r="B29" s="816" t="s">
        <v>390</v>
      </c>
      <c r="C29" s="817"/>
      <c r="D29" s="817"/>
      <c r="E29" s="817"/>
      <c r="F29" s="817"/>
      <c r="G29" s="817"/>
      <c r="H29" s="817"/>
      <c r="I29" s="817"/>
      <c r="J29" s="817"/>
      <c r="K29" s="817"/>
      <c r="L29" s="817"/>
      <c r="M29" s="817"/>
      <c r="N29" s="817"/>
      <c r="O29" s="817"/>
      <c r="P29" s="818"/>
      <c r="Q29" s="819">
        <v>3776</v>
      </c>
      <c r="R29" s="820"/>
      <c r="S29" s="820"/>
      <c r="T29" s="820"/>
      <c r="U29" s="820"/>
      <c r="V29" s="820">
        <v>3647</v>
      </c>
      <c r="W29" s="820"/>
      <c r="X29" s="820"/>
      <c r="Y29" s="820"/>
      <c r="Z29" s="820"/>
      <c r="AA29" s="820">
        <v>129</v>
      </c>
      <c r="AB29" s="820"/>
      <c r="AC29" s="820"/>
      <c r="AD29" s="820"/>
      <c r="AE29" s="821"/>
      <c r="AF29" s="822">
        <v>129</v>
      </c>
      <c r="AG29" s="823"/>
      <c r="AH29" s="823"/>
      <c r="AI29" s="823"/>
      <c r="AJ29" s="824"/>
      <c r="AK29" s="869">
        <v>550579</v>
      </c>
      <c r="AL29" s="865"/>
      <c r="AM29" s="865"/>
      <c r="AN29" s="865"/>
      <c r="AO29" s="865"/>
      <c r="AP29" s="865" t="s">
        <v>559</v>
      </c>
      <c r="AQ29" s="865"/>
      <c r="AR29" s="865"/>
      <c r="AS29" s="865"/>
      <c r="AT29" s="865"/>
      <c r="AU29" s="865" t="s">
        <v>559</v>
      </c>
      <c r="AV29" s="865"/>
      <c r="AW29" s="865"/>
      <c r="AX29" s="865"/>
      <c r="AY29" s="865"/>
      <c r="AZ29" s="866" t="s">
        <v>559</v>
      </c>
      <c r="BA29" s="866"/>
      <c r="BB29" s="866"/>
      <c r="BC29" s="866"/>
      <c r="BD29" s="866"/>
      <c r="BE29" s="867"/>
      <c r="BF29" s="867"/>
      <c r="BG29" s="867"/>
      <c r="BH29" s="867"/>
      <c r="BI29" s="868"/>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2">
      <c r="A30" s="230">
        <v>3</v>
      </c>
      <c r="B30" s="816" t="s">
        <v>391</v>
      </c>
      <c r="C30" s="817"/>
      <c r="D30" s="817"/>
      <c r="E30" s="817"/>
      <c r="F30" s="817"/>
      <c r="G30" s="817"/>
      <c r="H30" s="817"/>
      <c r="I30" s="817"/>
      <c r="J30" s="817"/>
      <c r="K30" s="817"/>
      <c r="L30" s="817"/>
      <c r="M30" s="817"/>
      <c r="N30" s="817"/>
      <c r="O30" s="817"/>
      <c r="P30" s="818"/>
      <c r="Q30" s="819">
        <v>484</v>
      </c>
      <c r="R30" s="820"/>
      <c r="S30" s="820"/>
      <c r="T30" s="820"/>
      <c r="U30" s="820"/>
      <c r="V30" s="820">
        <v>483</v>
      </c>
      <c r="W30" s="820"/>
      <c r="X30" s="820"/>
      <c r="Y30" s="820"/>
      <c r="Z30" s="820"/>
      <c r="AA30" s="820">
        <v>1</v>
      </c>
      <c r="AB30" s="820"/>
      <c r="AC30" s="820"/>
      <c r="AD30" s="820"/>
      <c r="AE30" s="821"/>
      <c r="AF30" s="822">
        <v>1</v>
      </c>
      <c r="AG30" s="823"/>
      <c r="AH30" s="823"/>
      <c r="AI30" s="823"/>
      <c r="AJ30" s="824"/>
      <c r="AK30" s="869">
        <v>118</v>
      </c>
      <c r="AL30" s="865"/>
      <c r="AM30" s="865"/>
      <c r="AN30" s="865"/>
      <c r="AO30" s="865"/>
      <c r="AP30" s="865" t="s">
        <v>559</v>
      </c>
      <c r="AQ30" s="865"/>
      <c r="AR30" s="865"/>
      <c r="AS30" s="865"/>
      <c r="AT30" s="865"/>
      <c r="AU30" s="865" t="s">
        <v>559</v>
      </c>
      <c r="AV30" s="865"/>
      <c r="AW30" s="865"/>
      <c r="AX30" s="865"/>
      <c r="AY30" s="865"/>
      <c r="AZ30" s="866" t="s">
        <v>559</v>
      </c>
      <c r="BA30" s="866"/>
      <c r="BB30" s="866"/>
      <c r="BC30" s="866"/>
      <c r="BD30" s="866"/>
      <c r="BE30" s="867"/>
      <c r="BF30" s="867"/>
      <c r="BG30" s="867"/>
      <c r="BH30" s="867"/>
      <c r="BI30" s="868"/>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2">
      <c r="A31" s="230">
        <v>4</v>
      </c>
      <c r="B31" s="816" t="s">
        <v>392</v>
      </c>
      <c r="C31" s="817"/>
      <c r="D31" s="817"/>
      <c r="E31" s="817"/>
      <c r="F31" s="817"/>
      <c r="G31" s="817"/>
      <c r="H31" s="817"/>
      <c r="I31" s="817"/>
      <c r="J31" s="817"/>
      <c r="K31" s="817"/>
      <c r="L31" s="817"/>
      <c r="M31" s="817"/>
      <c r="N31" s="817"/>
      <c r="O31" s="817"/>
      <c r="P31" s="818"/>
      <c r="Q31" s="819">
        <v>553</v>
      </c>
      <c r="R31" s="820"/>
      <c r="S31" s="820"/>
      <c r="T31" s="820"/>
      <c r="U31" s="820"/>
      <c r="V31" s="820">
        <v>517</v>
      </c>
      <c r="W31" s="820"/>
      <c r="X31" s="820"/>
      <c r="Y31" s="820"/>
      <c r="Z31" s="820"/>
      <c r="AA31" s="820">
        <v>36</v>
      </c>
      <c r="AB31" s="820"/>
      <c r="AC31" s="820"/>
      <c r="AD31" s="820"/>
      <c r="AE31" s="821"/>
      <c r="AF31" s="822">
        <v>830</v>
      </c>
      <c r="AG31" s="823"/>
      <c r="AH31" s="823"/>
      <c r="AI31" s="823"/>
      <c r="AJ31" s="824"/>
      <c r="AK31" s="869">
        <v>15</v>
      </c>
      <c r="AL31" s="865"/>
      <c r="AM31" s="865"/>
      <c r="AN31" s="865"/>
      <c r="AO31" s="865"/>
      <c r="AP31" s="865">
        <v>1110</v>
      </c>
      <c r="AQ31" s="865"/>
      <c r="AR31" s="865"/>
      <c r="AS31" s="865"/>
      <c r="AT31" s="865"/>
      <c r="AU31" s="865">
        <v>19</v>
      </c>
      <c r="AV31" s="865"/>
      <c r="AW31" s="865"/>
      <c r="AX31" s="865"/>
      <c r="AY31" s="865"/>
      <c r="AZ31" s="866" t="s">
        <v>559</v>
      </c>
      <c r="BA31" s="866"/>
      <c r="BB31" s="866"/>
      <c r="BC31" s="866"/>
      <c r="BD31" s="866"/>
      <c r="BE31" s="867" t="s">
        <v>393</v>
      </c>
      <c r="BF31" s="867"/>
      <c r="BG31" s="867"/>
      <c r="BH31" s="867"/>
      <c r="BI31" s="868"/>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2">
      <c r="A32" s="230">
        <v>5</v>
      </c>
      <c r="B32" s="816" t="s">
        <v>394</v>
      </c>
      <c r="C32" s="817"/>
      <c r="D32" s="817"/>
      <c r="E32" s="817"/>
      <c r="F32" s="817"/>
      <c r="G32" s="817"/>
      <c r="H32" s="817"/>
      <c r="I32" s="817"/>
      <c r="J32" s="817"/>
      <c r="K32" s="817"/>
      <c r="L32" s="817"/>
      <c r="M32" s="817"/>
      <c r="N32" s="817"/>
      <c r="O32" s="817"/>
      <c r="P32" s="818"/>
      <c r="Q32" s="819">
        <v>1677</v>
      </c>
      <c r="R32" s="820"/>
      <c r="S32" s="820"/>
      <c r="T32" s="820"/>
      <c r="U32" s="820"/>
      <c r="V32" s="820">
        <v>1622</v>
      </c>
      <c r="W32" s="820"/>
      <c r="X32" s="820"/>
      <c r="Y32" s="820"/>
      <c r="Z32" s="820"/>
      <c r="AA32" s="820">
        <v>55</v>
      </c>
      <c r="AB32" s="820"/>
      <c r="AC32" s="820"/>
      <c r="AD32" s="820"/>
      <c r="AE32" s="821"/>
      <c r="AF32" s="822">
        <v>328</v>
      </c>
      <c r="AG32" s="823"/>
      <c r="AH32" s="823"/>
      <c r="AI32" s="823"/>
      <c r="AJ32" s="824"/>
      <c r="AK32" s="869">
        <v>527</v>
      </c>
      <c r="AL32" s="865"/>
      <c r="AM32" s="865"/>
      <c r="AN32" s="865"/>
      <c r="AO32" s="865"/>
      <c r="AP32" s="865">
        <v>11435</v>
      </c>
      <c r="AQ32" s="865"/>
      <c r="AR32" s="865"/>
      <c r="AS32" s="865"/>
      <c r="AT32" s="865"/>
      <c r="AU32" s="865">
        <v>5935</v>
      </c>
      <c r="AV32" s="865"/>
      <c r="AW32" s="865"/>
      <c r="AX32" s="865"/>
      <c r="AY32" s="865"/>
      <c r="AZ32" s="866" t="s">
        <v>559</v>
      </c>
      <c r="BA32" s="866"/>
      <c r="BB32" s="866"/>
      <c r="BC32" s="866"/>
      <c r="BD32" s="866"/>
      <c r="BE32" s="867" t="s">
        <v>393</v>
      </c>
      <c r="BF32" s="867"/>
      <c r="BG32" s="867"/>
      <c r="BH32" s="867"/>
      <c r="BI32" s="868"/>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2">
      <c r="A33" s="230">
        <v>6</v>
      </c>
      <c r="B33" s="816" t="s">
        <v>395</v>
      </c>
      <c r="C33" s="817"/>
      <c r="D33" s="817"/>
      <c r="E33" s="817"/>
      <c r="F33" s="817"/>
      <c r="G33" s="817"/>
      <c r="H33" s="817"/>
      <c r="I33" s="817"/>
      <c r="J33" s="817"/>
      <c r="K33" s="817"/>
      <c r="L33" s="817"/>
      <c r="M33" s="817"/>
      <c r="N33" s="817"/>
      <c r="O33" s="817"/>
      <c r="P33" s="818"/>
      <c r="Q33" s="819">
        <v>30</v>
      </c>
      <c r="R33" s="820"/>
      <c r="S33" s="820"/>
      <c r="T33" s="820"/>
      <c r="U33" s="820"/>
      <c r="V33" s="820">
        <v>30</v>
      </c>
      <c r="W33" s="820"/>
      <c r="X33" s="820"/>
      <c r="Y33" s="820"/>
      <c r="Z33" s="820"/>
      <c r="AA33" s="820">
        <v>0</v>
      </c>
      <c r="AB33" s="820"/>
      <c r="AC33" s="820"/>
      <c r="AD33" s="820"/>
      <c r="AE33" s="821"/>
      <c r="AF33" s="822" t="s">
        <v>122</v>
      </c>
      <c r="AG33" s="823"/>
      <c r="AH33" s="823"/>
      <c r="AI33" s="823"/>
      <c r="AJ33" s="824"/>
      <c r="AK33" s="869" t="s">
        <v>566</v>
      </c>
      <c r="AL33" s="865"/>
      <c r="AM33" s="865"/>
      <c r="AN33" s="865"/>
      <c r="AO33" s="865"/>
      <c r="AP33" s="865">
        <v>30</v>
      </c>
      <c r="AQ33" s="865"/>
      <c r="AR33" s="865"/>
      <c r="AS33" s="865"/>
      <c r="AT33" s="865"/>
      <c r="AU33" s="865">
        <v>30</v>
      </c>
      <c r="AV33" s="865"/>
      <c r="AW33" s="865"/>
      <c r="AX33" s="865"/>
      <c r="AY33" s="865"/>
      <c r="AZ33" s="866" t="s">
        <v>559</v>
      </c>
      <c r="BA33" s="866"/>
      <c r="BB33" s="866"/>
      <c r="BC33" s="866"/>
      <c r="BD33" s="866"/>
      <c r="BE33" s="867" t="s">
        <v>396</v>
      </c>
      <c r="BF33" s="867"/>
      <c r="BG33" s="867"/>
      <c r="BH33" s="867"/>
      <c r="BI33" s="868"/>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2">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2">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2">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2">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2">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2">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2">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2">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2">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2">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2">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2">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2">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2">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2">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2">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2">
      <c r="A50" s="226">
        <v>23</v>
      </c>
      <c r="B50" s="816"/>
      <c r="C50" s="817"/>
      <c r="D50" s="817"/>
      <c r="E50" s="817"/>
      <c r="F50" s="817"/>
      <c r="G50" s="817"/>
      <c r="H50" s="817"/>
      <c r="I50" s="817"/>
      <c r="J50" s="817"/>
      <c r="K50" s="817"/>
      <c r="L50" s="817"/>
      <c r="M50" s="817"/>
      <c r="N50" s="817"/>
      <c r="O50" s="817"/>
      <c r="P50" s="818"/>
      <c r="Q50" s="870"/>
      <c r="R50" s="871"/>
      <c r="S50" s="871"/>
      <c r="T50" s="871"/>
      <c r="U50" s="871"/>
      <c r="V50" s="871"/>
      <c r="W50" s="871"/>
      <c r="X50" s="871"/>
      <c r="Y50" s="871"/>
      <c r="Z50" s="871"/>
      <c r="AA50" s="871"/>
      <c r="AB50" s="871"/>
      <c r="AC50" s="871"/>
      <c r="AD50" s="871"/>
      <c r="AE50" s="872"/>
      <c r="AF50" s="822"/>
      <c r="AG50" s="823"/>
      <c r="AH50" s="823"/>
      <c r="AI50" s="823"/>
      <c r="AJ50" s="824"/>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2">
      <c r="A51" s="226">
        <v>24</v>
      </c>
      <c r="B51" s="816"/>
      <c r="C51" s="817"/>
      <c r="D51" s="817"/>
      <c r="E51" s="817"/>
      <c r="F51" s="817"/>
      <c r="G51" s="817"/>
      <c r="H51" s="817"/>
      <c r="I51" s="817"/>
      <c r="J51" s="817"/>
      <c r="K51" s="817"/>
      <c r="L51" s="817"/>
      <c r="M51" s="817"/>
      <c r="N51" s="817"/>
      <c r="O51" s="817"/>
      <c r="P51" s="818"/>
      <c r="Q51" s="870"/>
      <c r="R51" s="871"/>
      <c r="S51" s="871"/>
      <c r="T51" s="871"/>
      <c r="U51" s="871"/>
      <c r="V51" s="871"/>
      <c r="W51" s="871"/>
      <c r="X51" s="871"/>
      <c r="Y51" s="871"/>
      <c r="Z51" s="871"/>
      <c r="AA51" s="871"/>
      <c r="AB51" s="871"/>
      <c r="AC51" s="871"/>
      <c r="AD51" s="871"/>
      <c r="AE51" s="872"/>
      <c r="AF51" s="822"/>
      <c r="AG51" s="823"/>
      <c r="AH51" s="823"/>
      <c r="AI51" s="823"/>
      <c r="AJ51" s="824"/>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2">
      <c r="A52" s="226">
        <v>25</v>
      </c>
      <c r="B52" s="816"/>
      <c r="C52" s="817"/>
      <c r="D52" s="817"/>
      <c r="E52" s="817"/>
      <c r="F52" s="817"/>
      <c r="G52" s="817"/>
      <c r="H52" s="817"/>
      <c r="I52" s="817"/>
      <c r="J52" s="817"/>
      <c r="K52" s="817"/>
      <c r="L52" s="817"/>
      <c r="M52" s="817"/>
      <c r="N52" s="817"/>
      <c r="O52" s="817"/>
      <c r="P52" s="818"/>
      <c r="Q52" s="870"/>
      <c r="R52" s="871"/>
      <c r="S52" s="871"/>
      <c r="T52" s="871"/>
      <c r="U52" s="871"/>
      <c r="V52" s="871"/>
      <c r="W52" s="871"/>
      <c r="X52" s="871"/>
      <c r="Y52" s="871"/>
      <c r="Z52" s="871"/>
      <c r="AA52" s="871"/>
      <c r="AB52" s="871"/>
      <c r="AC52" s="871"/>
      <c r="AD52" s="871"/>
      <c r="AE52" s="872"/>
      <c r="AF52" s="822"/>
      <c r="AG52" s="823"/>
      <c r="AH52" s="823"/>
      <c r="AI52" s="823"/>
      <c r="AJ52" s="824"/>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2">
      <c r="A53" s="226">
        <v>26</v>
      </c>
      <c r="B53" s="816"/>
      <c r="C53" s="817"/>
      <c r="D53" s="817"/>
      <c r="E53" s="817"/>
      <c r="F53" s="817"/>
      <c r="G53" s="817"/>
      <c r="H53" s="817"/>
      <c r="I53" s="817"/>
      <c r="J53" s="817"/>
      <c r="K53" s="817"/>
      <c r="L53" s="817"/>
      <c r="M53" s="817"/>
      <c r="N53" s="817"/>
      <c r="O53" s="817"/>
      <c r="P53" s="818"/>
      <c r="Q53" s="870"/>
      <c r="R53" s="871"/>
      <c r="S53" s="871"/>
      <c r="T53" s="871"/>
      <c r="U53" s="871"/>
      <c r="V53" s="871"/>
      <c r="W53" s="871"/>
      <c r="X53" s="871"/>
      <c r="Y53" s="871"/>
      <c r="Z53" s="871"/>
      <c r="AA53" s="871"/>
      <c r="AB53" s="871"/>
      <c r="AC53" s="871"/>
      <c r="AD53" s="871"/>
      <c r="AE53" s="872"/>
      <c r="AF53" s="822"/>
      <c r="AG53" s="823"/>
      <c r="AH53" s="823"/>
      <c r="AI53" s="823"/>
      <c r="AJ53" s="824"/>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2">
      <c r="A54" s="226">
        <v>27</v>
      </c>
      <c r="B54" s="816"/>
      <c r="C54" s="817"/>
      <c r="D54" s="817"/>
      <c r="E54" s="817"/>
      <c r="F54" s="817"/>
      <c r="G54" s="817"/>
      <c r="H54" s="817"/>
      <c r="I54" s="817"/>
      <c r="J54" s="817"/>
      <c r="K54" s="817"/>
      <c r="L54" s="817"/>
      <c r="M54" s="817"/>
      <c r="N54" s="817"/>
      <c r="O54" s="817"/>
      <c r="P54" s="818"/>
      <c r="Q54" s="870"/>
      <c r="R54" s="871"/>
      <c r="S54" s="871"/>
      <c r="T54" s="871"/>
      <c r="U54" s="871"/>
      <c r="V54" s="871"/>
      <c r="W54" s="871"/>
      <c r="X54" s="871"/>
      <c r="Y54" s="871"/>
      <c r="Z54" s="871"/>
      <c r="AA54" s="871"/>
      <c r="AB54" s="871"/>
      <c r="AC54" s="871"/>
      <c r="AD54" s="871"/>
      <c r="AE54" s="872"/>
      <c r="AF54" s="822"/>
      <c r="AG54" s="823"/>
      <c r="AH54" s="823"/>
      <c r="AI54" s="823"/>
      <c r="AJ54" s="824"/>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2">
      <c r="A55" s="226">
        <v>28</v>
      </c>
      <c r="B55" s="816"/>
      <c r="C55" s="817"/>
      <c r="D55" s="817"/>
      <c r="E55" s="817"/>
      <c r="F55" s="817"/>
      <c r="G55" s="817"/>
      <c r="H55" s="817"/>
      <c r="I55" s="817"/>
      <c r="J55" s="817"/>
      <c r="K55" s="817"/>
      <c r="L55" s="817"/>
      <c r="M55" s="817"/>
      <c r="N55" s="817"/>
      <c r="O55" s="817"/>
      <c r="P55" s="818"/>
      <c r="Q55" s="870"/>
      <c r="R55" s="871"/>
      <c r="S55" s="871"/>
      <c r="T55" s="871"/>
      <c r="U55" s="871"/>
      <c r="V55" s="871"/>
      <c r="W55" s="871"/>
      <c r="X55" s="871"/>
      <c r="Y55" s="871"/>
      <c r="Z55" s="871"/>
      <c r="AA55" s="871"/>
      <c r="AB55" s="871"/>
      <c r="AC55" s="871"/>
      <c r="AD55" s="871"/>
      <c r="AE55" s="872"/>
      <c r="AF55" s="822"/>
      <c r="AG55" s="823"/>
      <c r="AH55" s="823"/>
      <c r="AI55" s="823"/>
      <c r="AJ55" s="824"/>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2">
      <c r="A56" s="226">
        <v>29</v>
      </c>
      <c r="B56" s="816"/>
      <c r="C56" s="817"/>
      <c r="D56" s="817"/>
      <c r="E56" s="817"/>
      <c r="F56" s="817"/>
      <c r="G56" s="817"/>
      <c r="H56" s="817"/>
      <c r="I56" s="817"/>
      <c r="J56" s="817"/>
      <c r="K56" s="817"/>
      <c r="L56" s="817"/>
      <c r="M56" s="817"/>
      <c r="N56" s="817"/>
      <c r="O56" s="817"/>
      <c r="P56" s="818"/>
      <c r="Q56" s="870"/>
      <c r="R56" s="871"/>
      <c r="S56" s="871"/>
      <c r="T56" s="871"/>
      <c r="U56" s="871"/>
      <c r="V56" s="871"/>
      <c r="W56" s="871"/>
      <c r="X56" s="871"/>
      <c r="Y56" s="871"/>
      <c r="Z56" s="871"/>
      <c r="AA56" s="871"/>
      <c r="AB56" s="871"/>
      <c r="AC56" s="871"/>
      <c r="AD56" s="871"/>
      <c r="AE56" s="872"/>
      <c r="AF56" s="822"/>
      <c r="AG56" s="823"/>
      <c r="AH56" s="823"/>
      <c r="AI56" s="823"/>
      <c r="AJ56" s="824"/>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2">
      <c r="A57" s="226">
        <v>30</v>
      </c>
      <c r="B57" s="816"/>
      <c r="C57" s="817"/>
      <c r="D57" s="817"/>
      <c r="E57" s="817"/>
      <c r="F57" s="817"/>
      <c r="G57" s="817"/>
      <c r="H57" s="817"/>
      <c r="I57" s="817"/>
      <c r="J57" s="817"/>
      <c r="K57" s="817"/>
      <c r="L57" s="817"/>
      <c r="M57" s="817"/>
      <c r="N57" s="817"/>
      <c r="O57" s="817"/>
      <c r="P57" s="818"/>
      <c r="Q57" s="870"/>
      <c r="R57" s="871"/>
      <c r="S57" s="871"/>
      <c r="T57" s="871"/>
      <c r="U57" s="871"/>
      <c r="V57" s="871"/>
      <c r="W57" s="871"/>
      <c r="X57" s="871"/>
      <c r="Y57" s="871"/>
      <c r="Z57" s="871"/>
      <c r="AA57" s="871"/>
      <c r="AB57" s="871"/>
      <c r="AC57" s="871"/>
      <c r="AD57" s="871"/>
      <c r="AE57" s="872"/>
      <c r="AF57" s="822"/>
      <c r="AG57" s="823"/>
      <c r="AH57" s="823"/>
      <c r="AI57" s="823"/>
      <c r="AJ57" s="824"/>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2">
      <c r="A58" s="226">
        <v>31</v>
      </c>
      <c r="B58" s="816"/>
      <c r="C58" s="817"/>
      <c r="D58" s="817"/>
      <c r="E58" s="817"/>
      <c r="F58" s="817"/>
      <c r="G58" s="817"/>
      <c r="H58" s="817"/>
      <c r="I58" s="817"/>
      <c r="J58" s="817"/>
      <c r="K58" s="817"/>
      <c r="L58" s="817"/>
      <c r="M58" s="817"/>
      <c r="N58" s="817"/>
      <c r="O58" s="817"/>
      <c r="P58" s="818"/>
      <c r="Q58" s="870"/>
      <c r="R58" s="871"/>
      <c r="S58" s="871"/>
      <c r="T58" s="871"/>
      <c r="U58" s="871"/>
      <c r="V58" s="871"/>
      <c r="W58" s="871"/>
      <c r="X58" s="871"/>
      <c r="Y58" s="871"/>
      <c r="Z58" s="871"/>
      <c r="AA58" s="871"/>
      <c r="AB58" s="871"/>
      <c r="AC58" s="871"/>
      <c r="AD58" s="871"/>
      <c r="AE58" s="872"/>
      <c r="AF58" s="822"/>
      <c r="AG58" s="823"/>
      <c r="AH58" s="823"/>
      <c r="AI58" s="823"/>
      <c r="AJ58" s="824"/>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2">
      <c r="A59" s="226">
        <v>32</v>
      </c>
      <c r="B59" s="816"/>
      <c r="C59" s="817"/>
      <c r="D59" s="817"/>
      <c r="E59" s="817"/>
      <c r="F59" s="817"/>
      <c r="G59" s="817"/>
      <c r="H59" s="817"/>
      <c r="I59" s="817"/>
      <c r="J59" s="817"/>
      <c r="K59" s="817"/>
      <c r="L59" s="817"/>
      <c r="M59" s="817"/>
      <c r="N59" s="817"/>
      <c r="O59" s="817"/>
      <c r="P59" s="818"/>
      <c r="Q59" s="870"/>
      <c r="R59" s="871"/>
      <c r="S59" s="871"/>
      <c r="T59" s="871"/>
      <c r="U59" s="871"/>
      <c r="V59" s="871"/>
      <c r="W59" s="871"/>
      <c r="X59" s="871"/>
      <c r="Y59" s="871"/>
      <c r="Z59" s="871"/>
      <c r="AA59" s="871"/>
      <c r="AB59" s="871"/>
      <c r="AC59" s="871"/>
      <c r="AD59" s="871"/>
      <c r="AE59" s="872"/>
      <c r="AF59" s="822"/>
      <c r="AG59" s="823"/>
      <c r="AH59" s="823"/>
      <c r="AI59" s="823"/>
      <c r="AJ59" s="824"/>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2">
      <c r="A60" s="226">
        <v>33</v>
      </c>
      <c r="B60" s="816"/>
      <c r="C60" s="817"/>
      <c r="D60" s="817"/>
      <c r="E60" s="817"/>
      <c r="F60" s="817"/>
      <c r="G60" s="817"/>
      <c r="H60" s="817"/>
      <c r="I60" s="817"/>
      <c r="J60" s="817"/>
      <c r="K60" s="817"/>
      <c r="L60" s="817"/>
      <c r="M60" s="817"/>
      <c r="N60" s="817"/>
      <c r="O60" s="817"/>
      <c r="P60" s="818"/>
      <c r="Q60" s="870"/>
      <c r="R60" s="871"/>
      <c r="S60" s="871"/>
      <c r="T60" s="871"/>
      <c r="U60" s="871"/>
      <c r="V60" s="871"/>
      <c r="W60" s="871"/>
      <c r="X60" s="871"/>
      <c r="Y60" s="871"/>
      <c r="Z60" s="871"/>
      <c r="AA60" s="871"/>
      <c r="AB60" s="871"/>
      <c r="AC60" s="871"/>
      <c r="AD60" s="871"/>
      <c r="AE60" s="872"/>
      <c r="AF60" s="822"/>
      <c r="AG60" s="823"/>
      <c r="AH60" s="823"/>
      <c r="AI60" s="823"/>
      <c r="AJ60" s="824"/>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5">
      <c r="A61" s="226">
        <v>34</v>
      </c>
      <c r="B61" s="816"/>
      <c r="C61" s="817"/>
      <c r="D61" s="817"/>
      <c r="E61" s="817"/>
      <c r="F61" s="817"/>
      <c r="G61" s="817"/>
      <c r="H61" s="817"/>
      <c r="I61" s="817"/>
      <c r="J61" s="817"/>
      <c r="K61" s="817"/>
      <c r="L61" s="817"/>
      <c r="M61" s="817"/>
      <c r="N61" s="817"/>
      <c r="O61" s="817"/>
      <c r="P61" s="818"/>
      <c r="Q61" s="870"/>
      <c r="R61" s="871"/>
      <c r="S61" s="871"/>
      <c r="T61" s="871"/>
      <c r="U61" s="871"/>
      <c r="V61" s="871"/>
      <c r="W61" s="871"/>
      <c r="X61" s="871"/>
      <c r="Y61" s="871"/>
      <c r="Z61" s="871"/>
      <c r="AA61" s="871"/>
      <c r="AB61" s="871"/>
      <c r="AC61" s="871"/>
      <c r="AD61" s="871"/>
      <c r="AE61" s="872"/>
      <c r="AF61" s="822"/>
      <c r="AG61" s="823"/>
      <c r="AH61" s="823"/>
      <c r="AI61" s="823"/>
      <c r="AJ61" s="824"/>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2">
      <c r="A62" s="226">
        <v>35</v>
      </c>
      <c r="B62" s="816"/>
      <c r="C62" s="817"/>
      <c r="D62" s="817"/>
      <c r="E62" s="817"/>
      <c r="F62" s="817"/>
      <c r="G62" s="817"/>
      <c r="H62" s="817"/>
      <c r="I62" s="817"/>
      <c r="J62" s="817"/>
      <c r="K62" s="817"/>
      <c r="L62" s="817"/>
      <c r="M62" s="817"/>
      <c r="N62" s="817"/>
      <c r="O62" s="817"/>
      <c r="P62" s="818"/>
      <c r="Q62" s="870"/>
      <c r="R62" s="871"/>
      <c r="S62" s="871"/>
      <c r="T62" s="871"/>
      <c r="U62" s="871"/>
      <c r="V62" s="871"/>
      <c r="W62" s="871"/>
      <c r="X62" s="871"/>
      <c r="Y62" s="871"/>
      <c r="Z62" s="871"/>
      <c r="AA62" s="871"/>
      <c r="AB62" s="871"/>
      <c r="AC62" s="871"/>
      <c r="AD62" s="871"/>
      <c r="AE62" s="872"/>
      <c r="AF62" s="822"/>
      <c r="AG62" s="823"/>
      <c r="AH62" s="823"/>
      <c r="AI62" s="823"/>
      <c r="AJ62" s="824"/>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397</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5">
      <c r="A63" s="228" t="s">
        <v>377</v>
      </c>
      <c r="B63" s="825" t="s">
        <v>398</v>
      </c>
      <c r="C63" s="826"/>
      <c r="D63" s="826"/>
      <c r="E63" s="826"/>
      <c r="F63" s="826"/>
      <c r="G63" s="826"/>
      <c r="H63" s="826"/>
      <c r="I63" s="826"/>
      <c r="J63" s="826"/>
      <c r="K63" s="826"/>
      <c r="L63" s="826"/>
      <c r="M63" s="826"/>
      <c r="N63" s="826"/>
      <c r="O63" s="826"/>
      <c r="P63" s="827"/>
      <c r="Q63" s="875"/>
      <c r="R63" s="876"/>
      <c r="S63" s="876"/>
      <c r="T63" s="876"/>
      <c r="U63" s="876"/>
      <c r="V63" s="876"/>
      <c r="W63" s="876"/>
      <c r="X63" s="876"/>
      <c r="Y63" s="876"/>
      <c r="Z63" s="876"/>
      <c r="AA63" s="876"/>
      <c r="AB63" s="876"/>
      <c r="AC63" s="876"/>
      <c r="AD63" s="876"/>
      <c r="AE63" s="877"/>
      <c r="AF63" s="878">
        <v>1298</v>
      </c>
      <c r="AG63" s="879"/>
      <c r="AH63" s="879"/>
      <c r="AI63" s="879"/>
      <c r="AJ63" s="880"/>
      <c r="AK63" s="881"/>
      <c r="AL63" s="876"/>
      <c r="AM63" s="876"/>
      <c r="AN63" s="876"/>
      <c r="AO63" s="876"/>
      <c r="AP63" s="879">
        <v>12593</v>
      </c>
      <c r="AQ63" s="879"/>
      <c r="AR63" s="879"/>
      <c r="AS63" s="879"/>
      <c r="AT63" s="879"/>
      <c r="AU63" s="879">
        <v>5983</v>
      </c>
      <c r="AV63" s="879"/>
      <c r="AW63" s="879"/>
      <c r="AX63" s="879"/>
      <c r="AY63" s="879"/>
      <c r="AZ63" s="883"/>
      <c r="BA63" s="883"/>
      <c r="BB63" s="883"/>
      <c r="BC63" s="883"/>
      <c r="BD63" s="883"/>
      <c r="BE63" s="884"/>
      <c r="BF63" s="884"/>
      <c r="BG63" s="884"/>
      <c r="BH63" s="884"/>
      <c r="BI63" s="885"/>
      <c r="BJ63" s="886" t="s">
        <v>122</v>
      </c>
      <c r="BK63" s="887"/>
      <c r="BL63" s="887"/>
      <c r="BM63" s="887"/>
      <c r="BN63" s="888"/>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5">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2">
      <c r="A66" s="763" t="s">
        <v>400</v>
      </c>
      <c r="B66" s="764"/>
      <c r="C66" s="764"/>
      <c r="D66" s="764"/>
      <c r="E66" s="764"/>
      <c r="F66" s="764"/>
      <c r="G66" s="764"/>
      <c r="H66" s="764"/>
      <c r="I66" s="764"/>
      <c r="J66" s="764"/>
      <c r="K66" s="764"/>
      <c r="L66" s="764"/>
      <c r="M66" s="764"/>
      <c r="N66" s="764"/>
      <c r="O66" s="764"/>
      <c r="P66" s="765"/>
      <c r="Q66" s="769" t="s">
        <v>381</v>
      </c>
      <c r="R66" s="770"/>
      <c r="S66" s="770"/>
      <c r="T66" s="770"/>
      <c r="U66" s="771"/>
      <c r="V66" s="769" t="s">
        <v>382</v>
      </c>
      <c r="W66" s="770"/>
      <c r="X66" s="770"/>
      <c r="Y66" s="770"/>
      <c r="Z66" s="771"/>
      <c r="AA66" s="769" t="s">
        <v>383</v>
      </c>
      <c r="AB66" s="770"/>
      <c r="AC66" s="770"/>
      <c r="AD66" s="770"/>
      <c r="AE66" s="771"/>
      <c r="AF66" s="889" t="s">
        <v>384</v>
      </c>
      <c r="AG66" s="851"/>
      <c r="AH66" s="851"/>
      <c r="AI66" s="851"/>
      <c r="AJ66" s="890"/>
      <c r="AK66" s="769" t="s">
        <v>385</v>
      </c>
      <c r="AL66" s="764"/>
      <c r="AM66" s="764"/>
      <c r="AN66" s="764"/>
      <c r="AO66" s="765"/>
      <c r="AP66" s="769" t="s">
        <v>386</v>
      </c>
      <c r="AQ66" s="770"/>
      <c r="AR66" s="770"/>
      <c r="AS66" s="770"/>
      <c r="AT66" s="771"/>
      <c r="AU66" s="769" t="s">
        <v>401</v>
      </c>
      <c r="AV66" s="770"/>
      <c r="AW66" s="770"/>
      <c r="AX66" s="770"/>
      <c r="AY66" s="771"/>
      <c r="AZ66" s="769" t="s">
        <v>365</v>
      </c>
      <c r="BA66" s="770"/>
      <c r="BB66" s="770"/>
      <c r="BC66" s="770"/>
      <c r="BD66" s="776"/>
      <c r="BE66" s="229"/>
      <c r="BF66" s="229"/>
      <c r="BG66" s="229"/>
      <c r="BH66" s="229"/>
      <c r="BI66" s="229"/>
      <c r="BJ66" s="229"/>
      <c r="BK66" s="229"/>
      <c r="BL66" s="229"/>
      <c r="BM66" s="229"/>
      <c r="BN66" s="229"/>
      <c r="BO66" s="229"/>
      <c r="BP66" s="229"/>
      <c r="BQ66" s="226">
        <v>60</v>
      </c>
      <c r="BR66" s="231"/>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8"/>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1"/>
      <c r="AG67" s="854"/>
      <c r="AH67" s="854"/>
      <c r="AI67" s="854"/>
      <c r="AJ67" s="892"/>
      <c r="AK67" s="893"/>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8"/>
    </row>
    <row r="68" spans="1:131" ht="26.25" customHeight="1" thickTop="1" x14ac:dyDescent="0.2">
      <c r="A68" s="224">
        <v>1</v>
      </c>
      <c r="B68" s="904" t="s">
        <v>550</v>
      </c>
      <c r="C68" s="905"/>
      <c r="D68" s="905"/>
      <c r="E68" s="905"/>
      <c r="F68" s="905"/>
      <c r="G68" s="905"/>
      <c r="H68" s="905"/>
      <c r="I68" s="905"/>
      <c r="J68" s="905"/>
      <c r="K68" s="905"/>
      <c r="L68" s="905"/>
      <c r="M68" s="905"/>
      <c r="N68" s="905"/>
      <c r="O68" s="905"/>
      <c r="P68" s="906"/>
      <c r="Q68" s="907">
        <v>10591</v>
      </c>
      <c r="R68" s="901"/>
      <c r="S68" s="901"/>
      <c r="T68" s="901"/>
      <c r="U68" s="901"/>
      <c r="V68" s="901">
        <v>10999</v>
      </c>
      <c r="W68" s="901"/>
      <c r="X68" s="901"/>
      <c r="Y68" s="901"/>
      <c r="Z68" s="901"/>
      <c r="AA68" s="901">
        <v>-408</v>
      </c>
      <c r="AB68" s="901"/>
      <c r="AC68" s="901"/>
      <c r="AD68" s="901"/>
      <c r="AE68" s="901"/>
      <c r="AF68" s="901">
        <v>200</v>
      </c>
      <c r="AG68" s="901"/>
      <c r="AH68" s="901"/>
      <c r="AI68" s="901"/>
      <c r="AJ68" s="901"/>
      <c r="AK68" s="901" t="s">
        <v>559</v>
      </c>
      <c r="AL68" s="901"/>
      <c r="AM68" s="901"/>
      <c r="AN68" s="901"/>
      <c r="AO68" s="901"/>
      <c r="AP68" s="901">
        <v>6621</v>
      </c>
      <c r="AQ68" s="901"/>
      <c r="AR68" s="901"/>
      <c r="AS68" s="901"/>
      <c r="AT68" s="901"/>
      <c r="AU68" s="901">
        <v>1553</v>
      </c>
      <c r="AV68" s="901"/>
      <c r="AW68" s="901"/>
      <c r="AX68" s="901"/>
      <c r="AY68" s="901"/>
      <c r="AZ68" s="902"/>
      <c r="BA68" s="902"/>
      <c r="BB68" s="902"/>
      <c r="BC68" s="902"/>
      <c r="BD68" s="903"/>
      <c r="BE68" s="229"/>
      <c r="BF68" s="229"/>
      <c r="BG68" s="229"/>
      <c r="BH68" s="229"/>
      <c r="BI68" s="229"/>
      <c r="BJ68" s="229"/>
      <c r="BK68" s="229"/>
      <c r="BL68" s="229"/>
      <c r="BM68" s="229"/>
      <c r="BN68" s="229"/>
      <c r="BO68" s="229"/>
      <c r="BP68" s="229"/>
      <c r="BQ68" s="226">
        <v>62</v>
      </c>
      <c r="BR68" s="231"/>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8"/>
    </row>
    <row r="69" spans="1:131" ht="26.25" customHeight="1" x14ac:dyDescent="0.2">
      <c r="A69" s="226">
        <v>2</v>
      </c>
      <c r="B69" s="908" t="s">
        <v>551</v>
      </c>
      <c r="C69" s="909"/>
      <c r="D69" s="909"/>
      <c r="E69" s="909"/>
      <c r="F69" s="909"/>
      <c r="G69" s="909"/>
      <c r="H69" s="909"/>
      <c r="I69" s="909"/>
      <c r="J69" s="909"/>
      <c r="K69" s="909"/>
      <c r="L69" s="909"/>
      <c r="M69" s="909"/>
      <c r="N69" s="909"/>
      <c r="O69" s="909"/>
      <c r="P69" s="910"/>
      <c r="Q69" s="911">
        <v>1496</v>
      </c>
      <c r="R69" s="865"/>
      <c r="S69" s="865"/>
      <c r="T69" s="865"/>
      <c r="U69" s="865"/>
      <c r="V69" s="865">
        <v>1453</v>
      </c>
      <c r="W69" s="865"/>
      <c r="X69" s="865"/>
      <c r="Y69" s="865"/>
      <c r="Z69" s="865"/>
      <c r="AA69" s="865">
        <v>44</v>
      </c>
      <c r="AB69" s="865"/>
      <c r="AC69" s="865"/>
      <c r="AD69" s="865"/>
      <c r="AE69" s="865"/>
      <c r="AF69" s="865">
        <v>44</v>
      </c>
      <c r="AG69" s="865"/>
      <c r="AH69" s="865"/>
      <c r="AI69" s="865"/>
      <c r="AJ69" s="865"/>
      <c r="AK69" s="865">
        <v>15</v>
      </c>
      <c r="AL69" s="865"/>
      <c r="AM69" s="865"/>
      <c r="AN69" s="865"/>
      <c r="AO69" s="865"/>
      <c r="AP69" s="865">
        <v>503</v>
      </c>
      <c r="AQ69" s="865"/>
      <c r="AR69" s="865"/>
      <c r="AS69" s="865"/>
      <c r="AT69" s="865"/>
      <c r="AU69" s="865">
        <v>268</v>
      </c>
      <c r="AV69" s="865"/>
      <c r="AW69" s="865"/>
      <c r="AX69" s="865"/>
      <c r="AY69" s="865"/>
      <c r="AZ69" s="867"/>
      <c r="BA69" s="867"/>
      <c r="BB69" s="867"/>
      <c r="BC69" s="867"/>
      <c r="BD69" s="868"/>
      <c r="BE69" s="229"/>
      <c r="BF69" s="229"/>
      <c r="BG69" s="229"/>
      <c r="BH69" s="229"/>
      <c r="BI69" s="229"/>
      <c r="BJ69" s="229"/>
      <c r="BK69" s="229"/>
      <c r="BL69" s="229"/>
      <c r="BM69" s="229"/>
      <c r="BN69" s="229"/>
      <c r="BO69" s="229"/>
      <c r="BP69" s="229"/>
      <c r="BQ69" s="226">
        <v>63</v>
      </c>
      <c r="BR69" s="231"/>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8"/>
    </row>
    <row r="70" spans="1:131" ht="26.25" customHeight="1" x14ac:dyDescent="0.2">
      <c r="A70" s="226">
        <v>3</v>
      </c>
      <c r="B70" s="908" t="s">
        <v>552</v>
      </c>
      <c r="C70" s="909"/>
      <c r="D70" s="909"/>
      <c r="E70" s="909"/>
      <c r="F70" s="909"/>
      <c r="G70" s="909"/>
      <c r="H70" s="909"/>
      <c r="I70" s="909"/>
      <c r="J70" s="909"/>
      <c r="K70" s="909"/>
      <c r="L70" s="909"/>
      <c r="M70" s="909"/>
      <c r="N70" s="909"/>
      <c r="O70" s="909"/>
      <c r="P70" s="910"/>
      <c r="Q70" s="911">
        <v>675</v>
      </c>
      <c r="R70" s="865"/>
      <c r="S70" s="865"/>
      <c r="T70" s="865"/>
      <c r="U70" s="865"/>
      <c r="V70" s="865">
        <v>592</v>
      </c>
      <c r="W70" s="865"/>
      <c r="X70" s="865"/>
      <c r="Y70" s="865"/>
      <c r="Z70" s="865"/>
      <c r="AA70" s="865">
        <v>83</v>
      </c>
      <c r="AB70" s="865"/>
      <c r="AC70" s="865"/>
      <c r="AD70" s="865"/>
      <c r="AE70" s="865"/>
      <c r="AF70" s="865">
        <v>83</v>
      </c>
      <c r="AG70" s="865"/>
      <c r="AH70" s="865"/>
      <c r="AI70" s="865"/>
      <c r="AJ70" s="865"/>
      <c r="AK70" s="865" t="s">
        <v>559</v>
      </c>
      <c r="AL70" s="865"/>
      <c r="AM70" s="865"/>
      <c r="AN70" s="865"/>
      <c r="AO70" s="865"/>
      <c r="AP70" s="865" t="s">
        <v>559</v>
      </c>
      <c r="AQ70" s="865"/>
      <c r="AR70" s="865"/>
      <c r="AS70" s="865"/>
      <c r="AT70" s="865"/>
      <c r="AU70" s="865" t="s">
        <v>559</v>
      </c>
      <c r="AV70" s="865"/>
      <c r="AW70" s="865"/>
      <c r="AX70" s="865"/>
      <c r="AY70" s="865"/>
      <c r="AZ70" s="867"/>
      <c r="BA70" s="867"/>
      <c r="BB70" s="867"/>
      <c r="BC70" s="867"/>
      <c r="BD70" s="868"/>
      <c r="BE70" s="229"/>
      <c r="BF70" s="229"/>
      <c r="BG70" s="229"/>
      <c r="BH70" s="229"/>
      <c r="BI70" s="229"/>
      <c r="BJ70" s="229"/>
      <c r="BK70" s="229"/>
      <c r="BL70" s="229"/>
      <c r="BM70" s="229"/>
      <c r="BN70" s="229"/>
      <c r="BO70" s="229"/>
      <c r="BP70" s="229"/>
      <c r="BQ70" s="226">
        <v>64</v>
      </c>
      <c r="BR70" s="231"/>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8"/>
    </row>
    <row r="71" spans="1:131" ht="26.25" customHeight="1" x14ac:dyDescent="0.2">
      <c r="A71" s="226">
        <v>4</v>
      </c>
      <c r="B71" s="908" t="s">
        <v>553</v>
      </c>
      <c r="C71" s="909"/>
      <c r="D71" s="909"/>
      <c r="E71" s="909"/>
      <c r="F71" s="909"/>
      <c r="G71" s="909"/>
      <c r="H71" s="909"/>
      <c r="I71" s="909"/>
      <c r="J71" s="909"/>
      <c r="K71" s="909"/>
      <c r="L71" s="909"/>
      <c r="M71" s="909"/>
      <c r="N71" s="909"/>
      <c r="O71" s="909"/>
      <c r="P71" s="910"/>
      <c r="Q71" s="911">
        <v>116727</v>
      </c>
      <c r="R71" s="865"/>
      <c r="S71" s="865"/>
      <c r="T71" s="865"/>
      <c r="U71" s="865"/>
      <c r="V71" s="865">
        <v>115370</v>
      </c>
      <c r="W71" s="865"/>
      <c r="X71" s="865"/>
      <c r="Y71" s="865"/>
      <c r="Z71" s="865"/>
      <c r="AA71" s="865">
        <v>1357</v>
      </c>
      <c r="AB71" s="865"/>
      <c r="AC71" s="865"/>
      <c r="AD71" s="865"/>
      <c r="AE71" s="865"/>
      <c r="AF71" s="865">
        <v>1357</v>
      </c>
      <c r="AG71" s="865"/>
      <c r="AH71" s="865"/>
      <c r="AI71" s="865"/>
      <c r="AJ71" s="865"/>
      <c r="AK71" s="865">
        <v>801</v>
      </c>
      <c r="AL71" s="865"/>
      <c r="AM71" s="865"/>
      <c r="AN71" s="865"/>
      <c r="AO71" s="865"/>
      <c r="AP71" s="865" t="s">
        <v>559</v>
      </c>
      <c r="AQ71" s="865"/>
      <c r="AR71" s="865"/>
      <c r="AS71" s="865"/>
      <c r="AT71" s="865"/>
      <c r="AU71" s="865" t="s">
        <v>559</v>
      </c>
      <c r="AV71" s="865"/>
      <c r="AW71" s="865"/>
      <c r="AX71" s="865"/>
      <c r="AY71" s="865"/>
      <c r="AZ71" s="867"/>
      <c r="BA71" s="867"/>
      <c r="BB71" s="867"/>
      <c r="BC71" s="867"/>
      <c r="BD71" s="868"/>
      <c r="BE71" s="229"/>
      <c r="BF71" s="229"/>
      <c r="BG71" s="229"/>
      <c r="BH71" s="229"/>
      <c r="BI71" s="229"/>
      <c r="BJ71" s="229"/>
      <c r="BK71" s="229"/>
      <c r="BL71" s="229"/>
      <c r="BM71" s="229"/>
      <c r="BN71" s="229"/>
      <c r="BO71" s="229"/>
      <c r="BP71" s="229"/>
      <c r="BQ71" s="226">
        <v>65</v>
      </c>
      <c r="BR71" s="231"/>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8"/>
    </row>
    <row r="72" spans="1:131" ht="26.25" customHeight="1" x14ac:dyDescent="0.2">
      <c r="A72" s="226">
        <v>5</v>
      </c>
      <c r="B72" s="908" t="s">
        <v>554</v>
      </c>
      <c r="C72" s="909"/>
      <c r="D72" s="909"/>
      <c r="E72" s="909"/>
      <c r="F72" s="909"/>
      <c r="G72" s="909"/>
      <c r="H72" s="909"/>
      <c r="I72" s="909"/>
      <c r="J72" s="909"/>
      <c r="K72" s="909"/>
      <c r="L72" s="909"/>
      <c r="M72" s="909"/>
      <c r="N72" s="909"/>
      <c r="O72" s="909"/>
      <c r="P72" s="910"/>
      <c r="Q72" s="911">
        <v>4388</v>
      </c>
      <c r="R72" s="865"/>
      <c r="S72" s="865"/>
      <c r="T72" s="865"/>
      <c r="U72" s="865"/>
      <c r="V72" s="865">
        <v>3798</v>
      </c>
      <c r="W72" s="865"/>
      <c r="X72" s="865"/>
      <c r="Y72" s="865"/>
      <c r="Z72" s="865"/>
      <c r="AA72" s="865">
        <v>590</v>
      </c>
      <c r="AB72" s="865"/>
      <c r="AC72" s="865"/>
      <c r="AD72" s="865"/>
      <c r="AE72" s="865"/>
      <c r="AF72" s="865">
        <v>590</v>
      </c>
      <c r="AG72" s="865"/>
      <c r="AH72" s="865"/>
      <c r="AI72" s="865"/>
      <c r="AJ72" s="865"/>
      <c r="AK72" s="865" t="s">
        <v>559</v>
      </c>
      <c r="AL72" s="865"/>
      <c r="AM72" s="865"/>
      <c r="AN72" s="865"/>
      <c r="AO72" s="865"/>
      <c r="AP72" s="865" t="s">
        <v>559</v>
      </c>
      <c r="AQ72" s="865"/>
      <c r="AR72" s="865"/>
      <c r="AS72" s="865"/>
      <c r="AT72" s="865"/>
      <c r="AU72" s="865" t="s">
        <v>559</v>
      </c>
      <c r="AV72" s="865"/>
      <c r="AW72" s="865"/>
      <c r="AX72" s="865"/>
      <c r="AY72" s="865"/>
      <c r="AZ72" s="867"/>
      <c r="BA72" s="867"/>
      <c r="BB72" s="867"/>
      <c r="BC72" s="867"/>
      <c r="BD72" s="868"/>
      <c r="BE72" s="229"/>
      <c r="BF72" s="229"/>
      <c r="BG72" s="229"/>
      <c r="BH72" s="229"/>
      <c r="BI72" s="229"/>
      <c r="BJ72" s="229"/>
      <c r="BK72" s="229"/>
      <c r="BL72" s="229"/>
      <c r="BM72" s="229"/>
      <c r="BN72" s="229"/>
      <c r="BO72" s="229"/>
      <c r="BP72" s="229"/>
      <c r="BQ72" s="226">
        <v>66</v>
      </c>
      <c r="BR72" s="231"/>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8"/>
    </row>
    <row r="73" spans="1:131" ht="26.25" customHeight="1" x14ac:dyDescent="0.2">
      <c r="A73" s="226">
        <v>6</v>
      </c>
      <c r="B73" s="908" t="s">
        <v>555</v>
      </c>
      <c r="C73" s="909"/>
      <c r="D73" s="909"/>
      <c r="E73" s="909"/>
      <c r="F73" s="909"/>
      <c r="G73" s="909"/>
      <c r="H73" s="909"/>
      <c r="I73" s="909"/>
      <c r="J73" s="909"/>
      <c r="K73" s="909"/>
      <c r="L73" s="909"/>
      <c r="M73" s="909"/>
      <c r="N73" s="909"/>
      <c r="O73" s="909"/>
      <c r="P73" s="910"/>
      <c r="Q73" s="911">
        <v>81</v>
      </c>
      <c r="R73" s="865"/>
      <c r="S73" s="865"/>
      <c r="T73" s="865"/>
      <c r="U73" s="865"/>
      <c r="V73" s="865">
        <v>78</v>
      </c>
      <c r="W73" s="865"/>
      <c r="X73" s="865"/>
      <c r="Y73" s="865"/>
      <c r="Z73" s="865"/>
      <c r="AA73" s="865">
        <v>4</v>
      </c>
      <c r="AB73" s="865"/>
      <c r="AC73" s="865"/>
      <c r="AD73" s="865"/>
      <c r="AE73" s="865"/>
      <c r="AF73" s="865">
        <v>4</v>
      </c>
      <c r="AG73" s="865"/>
      <c r="AH73" s="865"/>
      <c r="AI73" s="865"/>
      <c r="AJ73" s="865"/>
      <c r="AK73" s="865">
        <v>18</v>
      </c>
      <c r="AL73" s="865"/>
      <c r="AM73" s="865"/>
      <c r="AN73" s="865"/>
      <c r="AO73" s="865"/>
      <c r="AP73" s="865" t="s">
        <v>559</v>
      </c>
      <c r="AQ73" s="865"/>
      <c r="AR73" s="865"/>
      <c r="AS73" s="865"/>
      <c r="AT73" s="865"/>
      <c r="AU73" s="865" t="s">
        <v>559</v>
      </c>
      <c r="AV73" s="865"/>
      <c r="AW73" s="865"/>
      <c r="AX73" s="865"/>
      <c r="AY73" s="865"/>
      <c r="AZ73" s="867"/>
      <c r="BA73" s="867"/>
      <c r="BB73" s="867"/>
      <c r="BC73" s="867"/>
      <c r="BD73" s="868"/>
      <c r="BE73" s="229"/>
      <c r="BF73" s="229"/>
      <c r="BG73" s="229"/>
      <c r="BH73" s="229"/>
      <c r="BI73" s="229"/>
      <c r="BJ73" s="229"/>
      <c r="BK73" s="229"/>
      <c r="BL73" s="229"/>
      <c r="BM73" s="229"/>
      <c r="BN73" s="229"/>
      <c r="BO73" s="229"/>
      <c r="BP73" s="229"/>
      <c r="BQ73" s="226">
        <v>67</v>
      </c>
      <c r="BR73" s="231"/>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8"/>
    </row>
    <row r="74" spans="1:131" ht="26.25" customHeight="1" x14ac:dyDescent="0.2">
      <c r="A74" s="226">
        <v>7</v>
      </c>
      <c r="B74" s="908" t="s">
        <v>556</v>
      </c>
      <c r="C74" s="909"/>
      <c r="D74" s="909"/>
      <c r="E74" s="909"/>
      <c r="F74" s="909"/>
      <c r="G74" s="909"/>
      <c r="H74" s="909"/>
      <c r="I74" s="909"/>
      <c r="J74" s="909"/>
      <c r="K74" s="909"/>
      <c r="L74" s="909"/>
      <c r="M74" s="909"/>
      <c r="N74" s="909"/>
      <c r="O74" s="909"/>
      <c r="P74" s="910"/>
      <c r="Q74" s="911">
        <v>182</v>
      </c>
      <c r="R74" s="865"/>
      <c r="S74" s="865"/>
      <c r="T74" s="865"/>
      <c r="U74" s="865"/>
      <c r="V74" s="865">
        <v>175</v>
      </c>
      <c r="W74" s="865"/>
      <c r="X74" s="865"/>
      <c r="Y74" s="865"/>
      <c r="Z74" s="865"/>
      <c r="AA74" s="865">
        <v>7</v>
      </c>
      <c r="AB74" s="865"/>
      <c r="AC74" s="865"/>
      <c r="AD74" s="865"/>
      <c r="AE74" s="865"/>
      <c r="AF74" s="865">
        <v>7</v>
      </c>
      <c r="AG74" s="865"/>
      <c r="AH74" s="865"/>
      <c r="AI74" s="865"/>
      <c r="AJ74" s="865"/>
      <c r="AK74" s="865">
        <v>25</v>
      </c>
      <c r="AL74" s="865"/>
      <c r="AM74" s="865"/>
      <c r="AN74" s="865"/>
      <c r="AO74" s="865"/>
      <c r="AP74" s="865" t="s">
        <v>559</v>
      </c>
      <c r="AQ74" s="865"/>
      <c r="AR74" s="865"/>
      <c r="AS74" s="865"/>
      <c r="AT74" s="865"/>
      <c r="AU74" s="865" t="s">
        <v>559</v>
      </c>
      <c r="AV74" s="865"/>
      <c r="AW74" s="865"/>
      <c r="AX74" s="865"/>
      <c r="AY74" s="865"/>
      <c r="AZ74" s="867"/>
      <c r="BA74" s="867"/>
      <c r="BB74" s="867"/>
      <c r="BC74" s="867"/>
      <c r="BD74" s="868"/>
      <c r="BE74" s="229"/>
      <c r="BF74" s="229"/>
      <c r="BG74" s="229"/>
      <c r="BH74" s="229"/>
      <c r="BI74" s="229"/>
      <c r="BJ74" s="229"/>
      <c r="BK74" s="229"/>
      <c r="BL74" s="229"/>
      <c r="BM74" s="229"/>
      <c r="BN74" s="229"/>
      <c r="BO74" s="229"/>
      <c r="BP74" s="229"/>
      <c r="BQ74" s="226">
        <v>68</v>
      </c>
      <c r="BR74" s="231"/>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8"/>
    </row>
    <row r="75" spans="1:131" ht="26.25" customHeight="1" x14ac:dyDescent="0.2">
      <c r="A75" s="226">
        <v>8</v>
      </c>
      <c r="B75" s="908" t="s">
        <v>557</v>
      </c>
      <c r="C75" s="909"/>
      <c r="D75" s="909"/>
      <c r="E75" s="909"/>
      <c r="F75" s="909"/>
      <c r="G75" s="909"/>
      <c r="H75" s="909"/>
      <c r="I75" s="909"/>
      <c r="J75" s="909"/>
      <c r="K75" s="909"/>
      <c r="L75" s="909"/>
      <c r="M75" s="909"/>
      <c r="N75" s="909"/>
      <c r="O75" s="909"/>
      <c r="P75" s="910"/>
      <c r="Q75" s="912">
        <v>1079</v>
      </c>
      <c r="R75" s="913"/>
      <c r="S75" s="913"/>
      <c r="T75" s="913"/>
      <c r="U75" s="869"/>
      <c r="V75" s="914">
        <v>1078</v>
      </c>
      <c r="W75" s="913"/>
      <c r="X75" s="913"/>
      <c r="Y75" s="913"/>
      <c r="Z75" s="869"/>
      <c r="AA75" s="914">
        <v>1</v>
      </c>
      <c r="AB75" s="913"/>
      <c r="AC75" s="913"/>
      <c r="AD75" s="913"/>
      <c r="AE75" s="869"/>
      <c r="AF75" s="914">
        <v>1</v>
      </c>
      <c r="AG75" s="913"/>
      <c r="AH75" s="913"/>
      <c r="AI75" s="913"/>
      <c r="AJ75" s="869"/>
      <c r="AK75" s="914">
        <v>597</v>
      </c>
      <c r="AL75" s="913"/>
      <c r="AM75" s="913"/>
      <c r="AN75" s="913"/>
      <c r="AO75" s="869"/>
      <c r="AP75" s="914" t="s">
        <v>559</v>
      </c>
      <c r="AQ75" s="913"/>
      <c r="AR75" s="913"/>
      <c r="AS75" s="913"/>
      <c r="AT75" s="869"/>
      <c r="AU75" s="914" t="s">
        <v>559</v>
      </c>
      <c r="AV75" s="913"/>
      <c r="AW75" s="913"/>
      <c r="AX75" s="913"/>
      <c r="AY75" s="869"/>
      <c r="AZ75" s="867"/>
      <c r="BA75" s="867"/>
      <c r="BB75" s="867"/>
      <c r="BC75" s="867"/>
      <c r="BD75" s="868"/>
      <c r="BE75" s="229"/>
      <c r="BF75" s="229"/>
      <c r="BG75" s="229"/>
      <c r="BH75" s="229"/>
      <c r="BI75" s="229"/>
      <c r="BJ75" s="229"/>
      <c r="BK75" s="229"/>
      <c r="BL75" s="229"/>
      <c r="BM75" s="229"/>
      <c r="BN75" s="229"/>
      <c r="BO75" s="229"/>
      <c r="BP75" s="229"/>
      <c r="BQ75" s="226">
        <v>69</v>
      </c>
      <c r="BR75" s="231"/>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8"/>
    </row>
    <row r="76" spans="1:131" ht="26.25" customHeight="1" x14ac:dyDescent="0.2">
      <c r="A76" s="226">
        <v>9</v>
      </c>
      <c r="B76" s="908" t="s">
        <v>558</v>
      </c>
      <c r="C76" s="909"/>
      <c r="D76" s="909"/>
      <c r="E76" s="909"/>
      <c r="F76" s="909"/>
      <c r="G76" s="909"/>
      <c r="H76" s="909"/>
      <c r="I76" s="909"/>
      <c r="J76" s="909"/>
      <c r="K76" s="909"/>
      <c r="L76" s="909"/>
      <c r="M76" s="909"/>
      <c r="N76" s="909"/>
      <c r="O76" s="909"/>
      <c r="P76" s="910"/>
      <c r="Q76" s="912">
        <v>911</v>
      </c>
      <c r="R76" s="913"/>
      <c r="S76" s="913"/>
      <c r="T76" s="913"/>
      <c r="U76" s="869"/>
      <c r="V76" s="914">
        <v>864</v>
      </c>
      <c r="W76" s="913"/>
      <c r="X76" s="913"/>
      <c r="Y76" s="913"/>
      <c r="Z76" s="869"/>
      <c r="AA76" s="914">
        <v>48</v>
      </c>
      <c r="AB76" s="913"/>
      <c r="AC76" s="913"/>
      <c r="AD76" s="913"/>
      <c r="AE76" s="869"/>
      <c r="AF76" s="914">
        <v>48</v>
      </c>
      <c r="AG76" s="913"/>
      <c r="AH76" s="913"/>
      <c r="AI76" s="913"/>
      <c r="AJ76" s="869"/>
      <c r="AK76" s="914" t="s">
        <v>559</v>
      </c>
      <c r="AL76" s="913"/>
      <c r="AM76" s="913"/>
      <c r="AN76" s="913"/>
      <c r="AO76" s="869"/>
      <c r="AP76" s="914">
        <v>6517</v>
      </c>
      <c r="AQ76" s="913"/>
      <c r="AR76" s="913"/>
      <c r="AS76" s="913"/>
      <c r="AT76" s="869"/>
      <c r="AU76" s="914">
        <v>3361</v>
      </c>
      <c r="AV76" s="913"/>
      <c r="AW76" s="913"/>
      <c r="AX76" s="913"/>
      <c r="AY76" s="869"/>
      <c r="AZ76" s="867"/>
      <c r="BA76" s="867"/>
      <c r="BB76" s="867"/>
      <c r="BC76" s="867"/>
      <c r="BD76" s="868"/>
      <c r="BE76" s="229"/>
      <c r="BF76" s="229"/>
      <c r="BG76" s="229"/>
      <c r="BH76" s="229"/>
      <c r="BI76" s="229"/>
      <c r="BJ76" s="229"/>
      <c r="BK76" s="229"/>
      <c r="BL76" s="229"/>
      <c r="BM76" s="229"/>
      <c r="BN76" s="229"/>
      <c r="BO76" s="229"/>
      <c r="BP76" s="229"/>
      <c r="BQ76" s="226">
        <v>70</v>
      </c>
      <c r="BR76" s="231"/>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8"/>
    </row>
    <row r="77" spans="1:131" ht="26.25" customHeight="1" x14ac:dyDescent="0.2">
      <c r="A77" s="226">
        <v>10</v>
      </c>
      <c r="B77" s="908"/>
      <c r="C77" s="909"/>
      <c r="D77" s="909"/>
      <c r="E77" s="909"/>
      <c r="F77" s="909"/>
      <c r="G77" s="909"/>
      <c r="H77" s="909"/>
      <c r="I77" s="909"/>
      <c r="J77" s="909"/>
      <c r="K77" s="909"/>
      <c r="L77" s="909"/>
      <c r="M77" s="909"/>
      <c r="N77" s="909"/>
      <c r="O77" s="909"/>
      <c r="P77" s="910"/>
      <c r="Q77" s="912"/>
      <c r="R77" s="913"/>
      <c r="S77" s="913"/>
      <c r="T77" s="913"/>
      <c r="U77" s="869"/>
      <c r="V77" s="914"/>
      <c r="W77" s="913"/>
      <c r="X77" s="913"/>
      <c r="Y77" s="913"/>
      <c r="Z77" s="869"/>
      <c r="AA77" s="914"/>
      <c r="AB77" s="913"/>
      <c r="AC77" s="913"/>
      <c r="AD77" s="913"/>
      <c r="AE77" s="869"/>
      <c r="AF77" s="914"/>
      <c r="AG77" s="913"/>
      <c r="AH77" s="913"/>
      <c r="AI77" s="913"/>
      <c r="AJ77" s="869"/>
      <c r="AK77" s="914"/>
      <c r="AL77" s="913"/>
      <c r="AM77" s="913"/>
      <c r="AN77" s="913"/>
      <c r="AO77" s="869"/>
      <c r="AP77" s="914"/>
      <c r="AQ77" s="913"/>
      <c r="AR77" s="913"/>
      <c r="AS77" s="913"/>
      <c r="AT77" s="869"/>
      <c r="AU77" s="914"/>
      <c r="AV77" s="913"/>
      <c r="AW77" s="913"/>
      <c r="AX77" s="913"/>
      <c r="AY77" s="869"/>
      <c r="AZ77" s="867"/>
      <c r="BA77" s="867"/>
      <c r="BB77" s="867"/>
      <c r="BC77" s="867"/>
      <c r="BD77" s="868"/>
      <c r="BE77" s="229"/>
      <c r="BF77" s="229"/>
      <c r="BG77" s="229"/>
      <c r="BH77" s="229"/>
      <c r="BI77" s="229"/>
      <c r="BJ77" s="229"/>
      <c r="BK77" s="229"/>
      <c r="BL77" s="229"/>
      <c r="BM77" s="229"/>
      <c r="BN77" s="229"/>
      <c r="BO77" s="229"/>
      <c r="BP77" s="229"/>
      <c r="BQ77" s="226">
        <v>71</v>
      </c>
      <c r="BR77" s="231"/>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8"/>
    </row>
    <row r="78" spans="1:131" ht="26.25" customHeight="1" x14ac:dyDescent="0.2">
      <c r="A78" s="226">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9"/>
      <c r="BF78" s="229"/>
      <c r="BG78" s="229"/>
      <c r="BH78" s="229"/>
      <c r="BI78" s="229"/>
      <c r="BJ78" s="218"/>
      <c r="BK78" s="218"/>
      <c r="BL78" s="218"/>
      <c r="BM78" s="218"/>
      <c r="BN78" s="218"/>
      <c r="BO78" s="229"/>
      <c r="BP78" s="229"/>
      <c r="BQ78" s="226">
        <v>72</v>
      </c>
      <c r="BR78" s="231"/>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8"/>
    </row>
    <row r="79" spans="1:131" ht="26.25" customHeight="1" x14ac:dyDescent="0.2">
      <c r="A79" s="226">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9"/>
      <c r="BF79" s="229"/>
      <c r="BG79" s="229"/>
      <c r="BH79" s="229"/>
      <c r="BI79" s="229"/>
      <c r="BJ79" s="218"/>
      <c r="BK79" s="218"/>
      <c r="BL79" s="218"/>
      <c r="BM79" s="218"/>
      <c r="BN79" s="218"/>
      <c r="BO79" s="229"/>
      <c r="BP79" s="229"/>
      <c r="BQ79" s="226">
        <v>73</v>
      </c>
      <c r="BR79" s="231"/>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8"/>
    </row>
    <row r="80" spans="1:131" ht="26.25" customHeight="1" x14ac:dyDescent="0.2">
      <c r="A80" s="226">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9"/>
      <c r="BF80" s="229"/>
      <c r="BG80" s="229"/>
      <c r="BH80" s="229"/>
      <c r="BI80" s="229"/>
      <c r="BJ80" s="229"/>
      <c r="BK80" s="229"/>
      <c r="BL80" s="229"/>
      <c r="BM80" s="229"/>
      <c r="BN80" s="229"/>
      <c r="BO80" s="229"/>
      <c r="BP80" s="229"/>
      <c r="BQ80" s="226">
        <v>74</v>
      </c>
      <c r="BR80" s="231"/>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8"/>
    </row>
    <row r="81" spans="1:131" ht="26.25" customHeight="1" x14ac:dyDescent="0.2">
      <c r="A81" s="226">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9"/>
      <c r="BF81" s="229"/>
      <c r="BG81" s="229"/>
      <c r="BH81" s="229"/>
      <c r="BI81" s="229"/>
      <c r="BJ81" s="229"/>
      <c r="BK81" s="229"/>
      <c r="BL81" s="229"/>
      <c r="BM81" s="229"/>
      <c r="BN81" s="229"/>
      <c r="BO81" s="229"/>
      <c r="BP81" s="229"/>
      <c r="BQ81" s="226">
        <v>75</v>
      </c>
      <c r="BR81" s="231"/>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8"/>
    </row>
    <row r="82" spans="1:131" ht="26.25" customHeight="1" x14ac:dyDescent="0.2">
      <c r="A82" s="226">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9"/>
      <c r="BF82" s="229"/>
      <c r="BG82" s="229"/>
      <c r="BH82" s="229"/>
      <c r="BI82" s="229"/>
      <c r="BJ82" s="229"/>
      <c r="BK82" s="229"/>
      <c r="BL82" s="229"/>
      <c r="BM82" s="229"/>
      <c r="BN82" s="229"/>
      <c r="BO82" s="229"/>
      <c r="BP82" s="229"/>
      <c r="BQ82" s="226">
        <v>76</v>
      </c>
      <c r="BR82" s="231"/>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8"/>
    </row>
    <row r="83" spans="1:131" ht="26.25" customHeight="1" x14ac:dyDescent="0.2">
      <c r="A83" s="226">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9"/>
      <c r="BF83" s="229"/>
      <c r="BG83" s="229"/>
      <c r="BH83" s="229"/>
      <c r="BI83" s="229"/>
      <c r="BJ83" s="229"/>
      <c r="BK83" s="229"/>
      <c r="BL83" s="229"/>
      <c r="BM83" s="229"/>
      <c r="BN83" s="229"/>
      <c r="BO83" s="229"/>
      <c r="BP83" s="229"/>
      <c r="BQ83" s="226">
        <v>77</v>
      </c>
      <c r="BR83" s="231"/>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8"/>
    </row>
    <row r="84" spans="1:131" ht="26.25" customHeight="1" x14ac:dyDescent="0.2">
      <c r="A84" s="226">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9"/>
      <c r="BF84" s="229"/>
      <c r="BG84" s="229"/>
      <c r="BH84" s="229"/>
      <c r="BI84" s="229"/>
      <c r="BJ84" s="229"/>
      <c r="BK84" s="229"/>
      <c r="BL84" s="229"/>
      <c r="BM84" s="229"/>
      <c r="BN84" s="229"/>
      <c r="BO84" s="229"/>
      <c r="BP84" s="229"/>
      <c r="BQ84" s="226">
        <v>78</v>
      </c>
      <c r="BR84" s="231"/>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8"/>
    </row>
    <row r="85" spans="1:131" ht="26.25" customHeight="1" x14ac:dyDescent="0.2">
      <c r="A85" s="226">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9"/>
      <c r="BF85" s="229"/>
      <c r="BG85" s="229"/>
      <c r="BH85" s="229"/>
      <c r="BI85" s="229"/>
      <c r="BJ85" s="229"/>
      <c r="BK85" s="229"/>
      <c r="BL85" s="229"/>
      <c r="BM85" s="229"/>
      <c r="BN85" s="229"/>
      <c r="BO85" s="229"/>
      <c r="BP85" s="229"/>
      <c r="BQ85" s="226">
        <v>79</v>
      </c>
      <c r="BR85" s="231"/>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8"/>
    </row>
    <row r="86" spans="1:131" ht="26.25" customHeight="1" x14ac:dyDescent="0.2">
      <c r="A86" s="226">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9"/>
      <c r="BF86" s="229"/>
      <c r="BG86" s="229"/>
      <c r="BH86" s="229"/>
      <c r="BI86" s="229"/>
      <c r="BJ86" s="229"/>
      <c r="BK86" s="229"/>
      <c r="BL86" s="229"/>
      <c r="BM86" s="229"/>
      <c r="BN86" s="229"/>
      <c r="BO86" s="229"/>
      <c r="BP86" s="229"/>
      <c r="BQ86" s="226">
        <v>80</v>
      </c>
      <c r="BR86" s="231"/>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8"/>
    </row>
    <row r="87" spans="1:131" ht="26.25" customHeight="1" x14ac:dyDescent="0.2">
      <c r="A87" s="232">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9"/>
      <c r="BF87" s="229"/>
      <c r="BG87" s="229"/>
      <c r="BH87" s="229"/>
      <c r="BI87" s="229"/>
      <c r="BJ87" s="229"/>
      <c r="BK87" s="229"/>
      <c r="BL87" s="229"/>
      <c r="BM87" s="229"/>
      <c r="BN87" s="229"/>
      <c r="BO87" s="229"/>
      <c r="BP87" s="229"/>
      <c r="BQ87" s="226">
        <v>81</v>
      </c>
      <c r="BR87" s="231"/>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8"/>
    </row>
    <row r="88" spans="1:131" ht="26.25" customHeight="1" thickBot="1" x14ac:dyDescent="0.25">
      <c r="A88" s="228" t="s">
        <v>377</v>
      </c>
      <c r="B88" s="825" t="s">
        <v>402</v>
      </c>
      <c r="C88" s="826"/>
      <c r="D88" s="826"/>
      <c r="E88" s="826"/>
      <c r="F88" s="826"/>
      <c r="G88" s="826"/>
      <c r="H88" s="826"/>
      <c r="I88" s="826"/>
      <c r="J88" s="826"/>
      <c r="K88" s="826"/>
      <c r="L88" s="826"/>
      <c r="M88" s="826"/>
      <c r="N88" s="826"/>
      <c r="O88" s="826"/>
      <c r="P88" s="827"/>
      <c r="Q88" s="875"/>
      <c r="R88" s="876"/>
      <c r="S88" s="876"/>
      <c r="T88" s="876"/>
      <c r="U88" s="876"/>
      <c r="V88" s="876"/>
      <c r="W88" s="876"/>
      <c r="X88" s="876"/>
      <c r="Y88" s="876"/>
      <c r="Z88" s="876"/>
      <c r="AA88" s="876"/>
      <c r="AB88" s="876"/>
      <c r="AC88" s="876"/>
      <c r="AD88" s="876"/>
      <c r="AE88" s="876"/>
      <c r="AF88" s="879">
        <v>2333</v>
      </c>
      <c r="AG88" s="879"/>
      <c r="AH88" s="879"/>
      <c r="AI88" s="879"/>
      <c r="AJ88" s="879"/>
      <c r="AK88" s="876"/>
      <c r="AL88" s="876"/>
      <c r="AM88" s="876"/>
      <c r="AN88" s="876"/>
      <c r="AO88" s="876"/>
      <c r="AP88" s="879">
        <v>13642</v>
      </c>
      <c r="AQ88" s="879"/>
      <c r="AR88" s="879"/>
      <c r="AS88" s="879"/>
      <c r="AT88" s="879"/>
      <c r="AU88" s="879">
        <v>5182</v>
      </c>
      <c r="AV88" s="879"/>
      <c r="AW88" s="879"/>
      <c r="AX88" s="879"/>
      <c r="AY88" s="879"/>
      <c r="AZ88" s="884"/>
      <c r="BA88" s="884"/>
      <c r="BB88" s="884"/>
      <c r="BC88" s="884"/>
      <c r="BD88" s="885"/>
      <c r="BE88" s="229"/>
      <c r="BF88" s="229"/>
      <c r="BG88" s="229"/>
      <c r="BH88" s="229"/>
      <c r="BI88" s="229"/>
      <c r="BJ88" s="229"/>
      <c r="BK88" s="229"/>
      <c r="BL88" s="229"/>
      <c r="BM88" s="229"/>
      <c r="BN88" s="229"/>
      <c r="BO88" s="229"/>
      <c r="BP88" s="229"/>
      <c r="BQ88" s="226">
        <v>82</v>
      </c>
      <c r="BR88" s="231"/>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825" t="s">
        <v>403</v>
      </c>
      <c r="BS102" s="826"/>
      <c r="BT102" s="826"/>
      <c r="BU102" s="826"/>
      <c r="BV102" s="826"/>
      <c r="BW102" s="826"/>
      <c r="BX102" s="826"/>
      <c r="BY102" s="826"/>
      <c r="BZ102" s="826"/>
      <c r="CA102" s="826"/>
      <c r="CB102" s="826"/>
      <c r="CC102" s="826"/>
      <c r="CD102" s="826"/>
      <c r="CE102" s="826"/>
      <c r="CF102" s="826"/>
      <c r="CG102" s="827"/>
      <c r="CH102" s="922"/>
      <c r="CI102" s="923"/>
      <c r="CJ102" s="923"/>
      <c r="CK102" s="923"/>
      <c r="CL102" s="924"/>
      <c r="CM102" s="922"/>
      <c r="CN102" s="923"/>
      <c r="CO102" s="923"/>
      <c r="CP102" s="923"/>
      <c r="CQ102" s="924"/>
      <c r="CR102" s="925">
        <v>82</v>
      </c>
      <c r="CS102" s="887"/>
      <c r="CT102" s="887"/>
      <c r="CU102" s="887"/>
      <c r="CV102" s="926"/>
      <c r="CW102" s="925">
        <v>1</v>
      </c>
      <c r="CX102" s="887"/>
      <c r="CY102" s="887"/>
      <c r="CZ102" s="887"/>
      <c r="DA102" s="926"/>
      <c r="DB102" s="925" t="s">
        <v>565</v>
      </c>
      <c r="DC102" s="887"/>
      <c r="DD102" s="887"/>
      <c r="DE102" s="887"/>
      <c r="DF102" s="926"/>
      <c r="DG102" s="925" t="s">
        <v>565</v>
      </c>
      <c r="DH102" s="887"/>
      <c r="DI102" s="887"/>
      <c r="DJ102" s="887"/>
      <c r="DK102" s="926"/>
      <c r="DL102" s="925" t="s">
        <v>565</v>
      </c>
      <c r="DM102" s="887"/>
      <c r="DN102" s="887"/>
      <c r="DO102" s="887"/>
      <c r="DP102" s="926"/>
      <c r="DQ102" s="925" t="s">
        <v>565</v>
      </c>
      <c r="DR102" s="887"/>
      <c r="DS102" s="887"/>
      <c r="DT102" s="887"/>
      <c r="DU102" s="926"/>
      <c r="DV102" s="825"/>
      <c r="DW102" s="826"/>
      <c r="DX102" s="826"/>
      <c r="DY102" s="826"/>
      <c r="DZ102" s="949"/>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0" t="s">
        <v>404</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1" t="s">
        <v>405</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52" t="s">
        <v>408</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409</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8" customFormat="1" ht="26.25" customHeight="1" x14ac:dyDescent="0.2">
      <c r="A109" s="947" t="s">
        <v>410</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411</v>
      </c>
      <c r="AB109" s="928"/>
      <c r="AC109" s="928"/>
      <c r="AD109" s="928"/>
      <c r="AE109" s="929"/>
      <c r="AF109" s="927" t="s">
        <v>412</v>
      </c>
      <c r="AG109" s="928"/>
      <c r="AH109" s="928"/>
      <c r="AI109" s="928"/>
      <c r="AJ109" s="929"/>
      <c r="AK109" s="927" t="s">
        <v>295</v>
      </c>
      <c r="AL109" s="928"/>
      <c r="AM109" s="928"/>
      <c r="AN109" s="928"/>
      <c r="AO109" s="929"/>
      <c r="AP109" s="927" t="s">
        <v>413</v>
      </c>
      <c r="AQ109" s="928"/>
      <c r="AR109" s="928"/>
      <c r="AS109" s="928"/>
      <c r="AT109" s="930"/>
      <c r="AU109" s="947" t="s">
        <v>410</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411</v>
      </c>
      <c r="BR109" s="928"/>
      <c r="BS109" s="928"/>
      <c r="BT109" s="928"/>
      <c r="BU109" s="929"/>
      <c r="BV109" s="927" t="s">
        <v>412</v>
      </c>
      <c r="BW109" s="928"/>
      <c r="BX109" s="928"/>
      <c r="BY109" s="928"/>
      <c r="BZ109" s="929"/>
      <c r="CA109" s="927" t="s">
        <v>295</v>
      </c>
      <c r="CB109" s="928"/>
      <c r="CC109" s="928"/>
      <c r="CD109" s="928"/>
      <c r="CE109" s="929"/>
      <c r="CF109" s="948" t="s">
        <v>413</v>
      </c>
      <c r="CG109" s="948"/>
      <c r="CH109" s="948"/>
      <c r="CI109" s="948"/>
      <c r="CJ109" s="948"/>
      <c r="CK109" s="927" t="s">
        <v>414</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411</v>
      </c>
      <c r="DH109" s="928"/>
      <c r="DI109" s="928"/>
      <c r="DJ109" s="928"/>
      <c r="DK109" s="929"/>
      <c r="DL109" s="927" t="s">
        <v>412</v>
      </c>
      <c r="DM109" s="928"/>
      <c r="DN109" s="928"/>
      <c r="DO109" s="928"/>
      <c r="DP109" s="929"/>
      <c r="DQ109" s="927" t="s">
        <v>295</v>
      </c>
      <c r="DR109" s="928"/>
      <c r="DS109" s="928"/>
      <c r="DT109" s="928"/>
      <c r="DU109" s="929"/>
      <c r="DV109" s="927" t="s">
        <v>413</v>
      </c>
      <c r="DW109" s="928"/>
      <c r="DX109" s="928"/>
      <c r="DY109" s="928"/>
      <c r="DZ109" s="930"/>
    </row>
    <row r="110" spans="1:131" s="218" customFormat="1" ht="26.25" customHeight="1" x14ac:dyDescent="0.2">
      <c r="A110" s="931" t="s">
        <v>415</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1719558</v>
      </c>
      <c r="AB110" s="935"/>
      <c r="AC110" s="935"/>
      <c r="AD110" s="935"/>
      <c r="AE110" s="936"/>
      <c r="AF110" s="937">
        <v>1545348</v>
      </c>
      <c r="AG110" s="935"/>
      <c r="AH110" s="935"/>
      <c r="AI110" s="935"/>
      <c r="AJ110" s="936"/>
      <c r="AK110" s="937">
        <v>1519403</v>
      </c>
      <c r="AL110" s="935"/>
      <c r="AM110" s="935"/>
      <c r="AN110" s="935"/>
      <c r="AO110" s="936"/>
      <c r="AP110" s="938">
        <v>18.7</v>
      </c>
      <c r="AQ110" s="939"/>
      <c r="AR110" s="939"/>
      <c r="AS110" s="939"/>
      <c r="AT110" s="940"/>
      <c r="AU110" s="941" t="s">
        <v>69</v>
      </c>
      <c r="AV110" s="942"/>
      <c r="AW110" s="942"/>
      <c r="AX110" s="942"/>
      <c r="AY110" s="942"/>
      <c r="AZ110" s="964" t="s">
        <v>416</v>
      </c>
      <c r="BA110" s="932"/>
      <c r="BB110" s="932"/>
      <c r="BC110" s="932"/>
      <c r="BD110" s="932"/>
      <c r="BE110" s="932"/>
      <c r="BF110" s="932"/>
      <c r="BG110" s="932"/>
      <c r="BH110" s="932"/>
      <c r="BI110" s="932"/>
      <c r="BJ110" s="932"/>
      <c r="BK110" s="932"/>
      <c r="BL110" s="932"/>
      <c r="BM110" s="932"/>
      <c r="BN110" s="932"/>
      <c r="BO110" s="932"/>
      <c r="BP110" s="933"/>
      <c r="BQ110" s="965">
        <v>15084365</v>
      </c>
      <c r="BR110" s="966"/>
      <c r="BS110" s="966"/>
      <c r="BT110" s="966"/>
      <c r="BU110" s="966"/>
      <c r="BV110" s="966">
        <v>14339297</v>
      </c>
      <c r="BW110" s="966"/>
      <c r="BX110" s="966"/>
      <c r="BY110" s="966"/>
      <c r="BZ110" s="966"/>
      <c r="CA110" s="966">
        <v>13661914</v>
      </c>
      <c r="CB110" s="966"/>
      <c r="CC110" s="966"/>
      <c r="CD110" s="966"/>
      <c r="CE110" s="966"/>
      <c r="CF110" s="979">
        <v>168.6</v>
      </c>
      <c r="CG110" s="980"/>
      <c r="CH110" s="980"/>
      <c r="CI110" s="980"/>
      <c r="CJ110" s="980"/>
      <c r="CK110" s="981" t="s">
        <v>417</v>
      </c>
      <c r="CL110" s="982"/>
      <c r="CM110" s="964" t="s">
        <v>418</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8" customFormat="1" ht="26.25" customHeight="1" x14ac:dyDescent="0.2">
      <c r="A111" s="969" t="s">
        <v>419</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420</v>
      </c>
      <c r="BA111" s="958"/>
      <c r="BB111" s="958"/>
      <c r="BC111" s="958"/>
      <c r="BD111" s="958"/>
      <c r="BE111" s="958"/>
      <c r="BF111" s="958"/>
      <c r="BG111" s="958"/>
      <c r="BH111" s="958"/>
      <c r="BI111" s="958"/>
      <c r="BJ111" s="958"/>
      <c r="BK111" s="958"/>
      <c r="BL111" s="958"/>
      <c r="BM111" s="958"/>
      <c r="BN111" s="958"/>
      <c r="BO111" s="958"/>
      <c r="BP111" s="959"/>
      <c r="BQ111" s="960" t="s">
        <v>122</v>
      </c>
      <c r="BR111" s="961"/>
      <c r="BS111" s="961"/>
      <c r="BT111" s="961"/>
      <c r="BU111" s="961"/>
      <c r="BV111" s="961" t="s">
        <v>122</v>
      </c>
      <c r="BW111" s="961"/>
      <c r="BX111" s="961"/>
      <c r="BY111" s="961"/>
      <c r="BZ111" s="961"/>
      <c r="CA111" s="961" t="s">
        <v>122</v>
      </c>
      <c r="CB111" s="961"/>
      <c r="CC111" s="961"/>
      <c r="CD111" s="961"/>
      <c r="CE111" s="961"/>
      <c r="CF111" s="955" t="s">
        <v>122</v>
      </c>
      <c r="CG111" s="956"/>
      <c r="CH111" s="956"/>
      <c r="CI111" s="956"/>
      <c r="CJ111" s="956"/>
      <c r="CK111" s="983"/>
      <c r="CL111" s="984"/>
      <c r="CM111" s="957" t="s">
        <v>421</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8" customFormat="1" ht="26.25" customHeight="1" x14ac:dyDescent="0.2">
      <c r="A112" s="987" t="s">
        <v>422</v>
      </c>
      <c r="B112" s="988"/>
      <c r="C112" s="958" t="s">
        <v>423</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424</v>
      </c>
      <c r="BA112" s="958"/>
      <c r="BB112" s="958"/>
      <c r="BC112" s="958"/>
      <c r="BD112" s="958"/>
      <c r="BE112" s="958"/>
      <c r="BF112" s="958"/>
      <c r="BG112" s="958"/>
      <c r="BH112" s="958"/>
      <c r="BI112" s="958"/>
      <c r="BJ112" s="958"/>
      <c r="BK112" s="958"/>
      <c r="BL112" s="958"/>
      <c r="BM112" s="958"/>
      <c r="BN112" s="958"/>
      <c r="BO112" s="958"/>
      <c r="BP112" s="959"/>
      <c r="BQ112" s="960">
        <v>7850505</v>
      </c>
      <c r="BR112" s="961"/>
      <c r="BS112" s="961"/>
      <c r="BT112" s="961"/>
      <c r="BU112" s="961"/>
      <c r="BV112" s="961">
        <v>6803379</v>
      </c>
      <c r="BW112" s="961"/>
      <c r="BX112" s="961"/>
      <c r="BY112" s="961"/>
      <c r="BZ112" s="961"/>
      <c r="CA112" s="961">
        <v>5983065</v>
      </c>
      <c r="CB112" s="961"/>
      <c r="CC112" s="961"/>
      <c r="CD112" s="961"/>
      <c r="CE112" s="961"/>
      <c r="CF112" s="955">
        <v>73.8</v>
      </c>
      <c r="CG112" s="956"/>
      <c r="CH112" s="956"/>
      <c r="CI112" s="956"/>
      <c r="CJ112" s="956"/>
      <c r="CK112" s="983"/>
      <c r="CL112" s="984"/>
      <c r="CM112" s="957" t="s">
        <v>425</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8" customFormat="1" ht="26.25" customHeight="1" x14ac:dyDescent="0.2">
      <c r="A113" s="989"/>
      <c r="B113" s="990"/>
      <c r="C113" s="958" t="s">
        <v>426</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580326</v>
      </c>
      <c r="AB113" s="973"/>
      <c r="AC113" s="973"/>
      <c r="AD113" s="973"/>
      <c r="AE113" s="974"/>
      <c r="AF113" s="975">
        <v>589869</v>
      </c>
      <c r="AG113" s="973"/>
      <c r="AH113" s="973"/>
      <c r="AI113" s="973"/>
      <c r="AJ113" s="974"/>
      <c r="AK113" s="975">
        <v>518443</v>
      </c>
      <c r="AL113" s="973"/>
      <c r="AM113" s="973"/>
      <c r="AN113" s="973"/>
      <c r="AO113" s="974"/>
      <c r="AP113" s="976">
        <v>6.4</v>
      </c>
      <c r="AQ113" s="977"/>
      <c r="AR113" s="977"/>
      <c r="AS113" s="977"/>
      <c r="AT113" s="978"/>
      <c r="AU113" s="943"/>
      <c r="AV113" s="944"/>
      <c r="AW113" s="944"/>
      <c r="AX113" s="944"/>
      <c r="AY113" s="944"/>
      <c r="AZ113" s="957" t="s">
        <v>427</v>
      </c>
      <c r="BA113" s="958"/>
      <c r="BB113" s="958"/>
      <c r="BC113" s="958"/>
      <c r="BD113" s="958"/>
      <c r="BE113" s="958"/>
      <c r="BF113" s="958"/>
      <c r="BG113" s="958"/>
      <c r="BH113" s="958"/>
      <c r="BI113" s="958"/>
      <c r="BJ113" s="958"/>
      <c r="BK113" s="958"/>
      <c r="BL113" s="958"/>
      <c r="BM113" s="958"/>
      <c r="BN113" s="958"/>
      <c r="BO113" s="958"/>
      <c r="BP113" s="959"/>
      <c r="BQ113" s="960">
        <v>5442892</v>
      </c>
      <c r="BR113" s="961"/>
      <c r="BS113" s="961"/>
      <c r="BT113" s="961"/>
      <c r="BU113" s="961"/>
      <c r="BV113" s="961">
        <v>5434025</v>
      </c>
      <c r="BW113" s="961"/>
      <c r="BX113" s="961"/>
      <c r="BY113" s="961"/>
      <c r="BZ113" s="961"/>
      <c r="CA113" s="961">
        <v>5182292</v>
      </c>
      <c r="CB113" s="961"/>
      <c r="CC113" s="961"/>
      <c r="CD113" s="961"/>
      <c r="CE113" s="961"/>
      <c r="CF113" s="955">
        <v>63.9</v>
      </c>
      <c r="CG113" s="956"/>
      <c r="CH113" s="956"/>
      <c r="CI113" s="956"/>
      <c r="CJ113" s="956"/>
      <c r="CK113" s="983"/>
      <c r="CL113" s="984"/>
      <c r="CM113" s="957" t="s">
        <v>428</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8" customFormat="1" ht="26.25" customHeight="1" x14ac:dyDescent="0.2">
      <c r="A114" s="989"/>
      <c r="B114" s="990"/>
      <c r="C114" s="958" t="s">
        <v>429</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449753</v>
      </c>
      <c r="AB114" s="994"/>
      <c r="AC114" s="994"/>
      <c r="AD114" s="994"/>
      <c r="AE114" s="995"/>
      <c r="AF114" s="996">
        <v>499967</v>
      </c>
      <c r="AG114" s="994"/>
      <c r="AH114" s="994"/>
      <c r="AI114" s="994"/>
      <c r="AJ114" s="995"/>
      <c r="AK114" s="996">
        <v>597177</v>
      </c>
      <c r="AL114" s="994"/>
      <c r="AM114" s="994"/>
      <c r="AN114" s="994"/>
      <c r="AO114" s="995"/>
      <c r="AP114" s="997">
        <v>7.4</v>
      </c>
      <c r="AQ114" s="998"/>
      <c r="AR114" s="998"/>
      <c r="AS114" s="998"/>
      <c r="AT114" s="999"/>
      <c r="AU114" s="943"/>
      <c r="AV114" s="944"/>
      <c r="AW114" s="944"/>
      <c r="AX114" s="944"/>
      <c r="AY114" s="944"/>
      <c r="AZ114" s="957" t="s">
        <v>430</v>
      </c>
      <c r="BA114" s="958"/>
      <c r="BB114" s="958"/>
      <c r="BC114" s="958"/>
      <c r="BD114" s="958"/>
      <c r="BE114" s="958"/>
      <c r="BF114" s="958"/>
      <c r="BG114" s="958"/>
      <c r="BH114" s="958"/>
      <c r="BI114" s="958"/>
      <c r="BJ114" s="958"/>
      <c r="BK114" s="958"/>
      <c r="BL114" s="958"/>
      <c r="BM114" s="958"/>
      <c r="BN114" s="958"/>
      <c r="BO114" s="958"/>
      <c r="BP114" s="959"/>
      <c r="BQ114" s="960">
        <v>2970326</v>
      </c>
      <c r="BR114" s="961"/>
      <c r="BS114" s="961"/>
      <c r="BT114" s="961"/>
      <c r="BU114" s="961"/>
      <c r="BV114" s="961">
        <v>2901510</v>
      </c>
      <c r="BW114" s="961"/>
      <c r="BX114" s="961"/>
      <c r="BY114" s="961"/>
      <c r="BZ114" s="961"/>
      <c r="CA114" s="961">
        <v>2907232</v>
      </c>
      <c r="CB114" s="961"/>
      <c r="CC114" s="961"/>
      <c r="CD114" s="961"/>
      <c r="CE114" s="961"/>
      <c r="CF114" s="955">
        <v>35.9</v>
      </c>
      <c r="CG114" s="956"/>
      <c r="CH114" s="956"/>
      <c r="CI114" s="956"/>
      <c r="CJ114" s="956"/>
      <c r="CK114" s="983"/>
      <c r="CL114" s="984"/>
      <c r="CM114" s="957" t="s">
        <v>431</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8" customFormat="1" ht="26.25" customHeight="1" x14ac:dyDescent="0.2">
      <c r="A115" s="989"/>
      <c r="B115" s="990"/>
      <c r="C115" s="958" t="s">
        <v>432</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t="s">
        <v>122</v>
      </c>
      <c r="AB115" s="973"/>
      <c r="AC115" s="973"/>
      <c r="AD115" s="973"/>
      <c r="AE115" s="974"/>
      <c r="AF115" s="975" t="s">
        <v>122</v>
      </c>
      <c r="AG115" s="973"/>
      <c r="AH115" s="973"/>
      <c r="AI115" s="973"/>
      <c r="AJ115" s="974"/>
      <c r="AK115" s="975" t="s">
        <v>122</v>
      </c>
      <c r="AL115" s="973"/>
      <c r="AM115" s="973"/>
      <c r="AN115" s="973"/>
      <c r="AO115" s="974"/>
      <c r="AP115" s="976" t="s">
        <v>122</v>
      </c>
      <c r="AQ115" s="977"/>
      <c r="AR115" s="977"/>
      <c r="AS115" s="977"/>
      <c r="AT115" s="978"/>
      <c r="AU115" s="943"/>
      <c r="AV115" s="944"/>
      <c r="AW115" s="944"/>
      <c r="AX115" s="944"/>
      <c r="AY115" s="944"/>
      <c r="AZ115" s="957" t="s">
        <v>433</v>
      </c>
      <c r="BA115" s="958"/>
      <c r="BB115" s="958"/>
      <c r="BC115" s="958"/>
      <c r="BD115" s="958"/>
      <c r="BE115" s="958"/>
      <c r="BF115" s="958"/>
      <c r="BG115" s="958"/>
      <c r="BH115" s="958"/>
      <c r="BI115" s="958"/>
      <c r="BJ115" s="958"/>
      <c r="BK115" s="958"/>
      <c r="BL115" s="958"/>
      <c r="BM115" s="958"/>
      <c r="BN115" s="958"/>
      <c r="BO115" s="958"/>
      <c r="BP115" s="959"/>
      <c r="BQ115" s="960" t="s">
        <v>122</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434</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8" customFormat="1" ht="26.25" customHeight="1" x14ac:dyDescent="0.2">
      <c r="A116" s="991"/>
      <c r="B116" s="992"/>
      <c r="C116" s="1000" t="s">
        <v>435</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436</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437</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8" customFormat="1" ht="26.25" customHeight="1" x14ac:dyDescent="0.2">
      <c r="A117" s="947" t="s">
        <v>178</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438</v>
      </c>
      <c r="Z117" s="929"/>
      <c r="AA117" s="1013">
        <v>2749637</v>
      </c>
      <c r="AB117" s="1014"/>
      <c r="AC117" s="1014"/>
      <c r="AD117" s="1014"/>
      <c r="AE117" s="1015"/>
      <c r="AF117" s="1016">
        <v>2635184</v>
      </c>
      <c r="AG117" s="1014"/>
      <c r="AH117" s="1014"/>
      <c r="AI117" s="1014"/>
      <c r="AJ117" s="1015"/>
      <c r="AK117" s="1016">
        <v>2635023</v>
      </c>
      <c r="AL117" s="1014"/>
      <c r="AM117" s="1014"/>
      <c r="AN117" s="1014"/>
      <c r="AO117" s="1015"/>
      <c r="AP117" s="1017"/>
      <c r="AQ117" s="1018"/>
      <c r="AR117" s="1018"/>
      <c r="AS117" s="1018"/>
      <c r="AT117" s="1019"/>
      <c r="AU117" s="943"/>
      <c r="AV117" s="944"/>
      <c r="AW117" s="944"/>
      <c r="AX117" s="944"/>
      <c r="AY117" s="944"/>
      <c r="AZ117" s="1009" t="s">
        <v>439</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440</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8" customFormat="1" ht="26.25" customHeight="1" x14ac:dyDescent="0.2">
      <c r="A118" s="947" t="s">
        <v>414</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411</v>
      </c>
      <c r="AB118" s="928"/>
      <c r="AC118" s="928"/>
      <c r="AD118" s="928"/>
      <c r="AE118" s="929"/>
      <c r="AF118" s="927" t="s">
        <v>412</v>
      </c>
      <c r="AG118" s="928"/>
      <c r="AH118" s="928"/>
      <c r="AI118" s="928"/>
      <c r="AJ118" s="929"/>
      <c r="AK118" s="927" t="s">
        <v>295</v>
      </c>
      <c r="AL118" s="928"/>
      <c r="AM118" s="928"/>
      <c r="AN118" s="928"/>
      <c r="AO118" s="929"/>
      <c r="AP118" s="1005" t="s">
        <v>413</v>
      </c>
      <c r="AQ118" s="1006"/>
      <c r="AR118" s="1006"/>
      <c r="AS118" s="1006"/>
      <c r="AT118" s="1007"/>
      <c r="AU118" s="943"/>
      <c r="AV118" s="944"/>
      <c r="AW118" s="944"/>
      <c r="AX118" s="944"/>
      <c r="AY118" s="944"/>
      <c r="AZ118" s="1008" t="s">
        <v>441</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442</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8" customFormat="1" ht="26.25" customHeight="1" x14ac:dyDescent="0.2">
      <c r="A119" s="1091" t="s">
        <v>417</v>
      </c>
      <c r="B119" s="982"/>
      <c r="C119" s="964" t="s">
        <v>418</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9" t="s">
        <v>178</v>
      </c>
      <c r="BA119" s="239"/>
      <c r="BB119" s="239"/>
      <c r="BC119" s="239"/>
      <c r="BD119" s="239"/>
      <c r="BE119" s="239"/>
      <c r="BF119" s="239"/>
      <c r="BG119" s="239"/>
      <c r="BH119" s="239"/>
      <c r="BI119" s="239"/>
      <c r="BJ119" s="239"/>
      <c r="BK119" s="239"/>
      <c r="BL119" s="239"/>
      <c r="BM119" s="239"/>
      <c r="BN119" s="239"/>
      <c r="BO119" s="1012" t="s">
        <v>443</v>
      </c>
      <c r="BP119" s="1040"/>
      <c r="BQ119" s="1034">
        <v>31348088</v>
      </c>
      <c r="BR119" s="1035"/>
      <c r="BS119" s="1035"/>
      <c r="BT119" s="1035"/>
      <c r="BU119" s="1035"/>
      <c r="BV119" s="1035">
        <v>29478211</v>
      </c>
      <c r="BW119" s="1035"/>
      <c r="BX119" s="1035"/>
      <c r="BY119" s="1035"/>
      <c r="BZ119" s="1035"/>
      <c r="CA119" s="1035">
        <v>27734503</v>
      </c>
      <c r="CB119" s="1035"/>
      <c r="CC119" s="1035"/>
      <c r="CD119" s="1035"/>
      <c r="CE119" s="1035"/>
      <c r="CF119" s="1036"/>
      <c r="CG119" s="1037"/>
      <c r="CH119" s="1037"/>
      <c r="CI119" s="1037"/>
      <c r="CJ119" s="1038"/>
      <c r="CK119" s="985"/>
      <c r="CL119" s="986"/>
      <c r="CM119" s="1008" t="s">
        <v>444</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8" customFormat="1" ht="26.25" customHeight="1" x14ac:dyDescent="0.2">
      <c r="A120" s="1092"/>
      <c r="B120" s="984"/>
      <c r="C120" s="957" t="s">
        <v>421</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445</v>
      </c>
      <c r="AV120" s="1027"/>
      <c r="AW120" s="1027"/>
      <c r="AX120" s="1027"/>
      <c r="AY120" s="1028"/>
      <c r="AZ120" s="964" t="s">
        <v>446</v>
      </c>
      <c r="BA120" s="932"/>
      <c r="BB120" s="932"/>
      <c r="BC120" s="932"/>
      <c r="BD120" s="932"/>
      <c r="BE120" s="932"/>
      <c r="BF120" s="932"/>
      <c r="BG120" s="932"/>
      <c r="BH120" s="932"/>
      <c r="BI120" s="932"/>
      <c r="BJ120" s="932"/>
      <c r="BK120" s="932"/>
      <c r="BL120" s="932"/>
      <c r="BM120" s="932"/>
      <c r="BN120" s="932"/>
      <c r="BO120" s="932"/>
      <c r="BP120" s="933"/>
      <c r="BQ120" s="965">
        <v>4299384</v>
      </c>
      <c r="BR120" s="966"/>
      <c r="BS120" s="966"/>
      <c r="BT120" s="966"/>
      <c r="BU120" s="966"/>
      <c r="BV120" s="966">
        <v>4408496</v>
      </c>
      <c r="BW120" s="966"/>
      <c r="BX120" s="966"/>
      <c r="BY120" s="966"/>
      <c r="BZ120" s="966"/>
      <c r="CA120" s="966">
        <v>4630692</v>
      </c>
      <c r="CB120" s="966"/>
      <c r="CC120" s="966"/>
      <c r="CD120" s="966"/>
      <c r="CE120" s="966"/>
      <c r="CF120" s="979">
        <v>57.1</v>
      </c>
      <c r="CG120" s="980"/>
      <c r="CH120" s="980"/>
      <c r="CI120" s="980"/>
      <c r="CJ120" s="980"/>
      <c r="CK120" s="1041" t="s">
        <v>447</v>
      </c>
      <c r="CL120" s="1042"/>
      <c r="CM120" s="1042"/>
      <c r="CN120" s="1042"/>
      <c r="CO120" s="1043"/>
      <c r="CP120" s="1049" t="s">
        <v>394</v>
      </c>
      <c r="CQ120" s="1050"/>
      <c r="CR120" s="1050"/>
      <c r="CS120" s="1050"/>
      <c r="CT120" s="1050"/>
      <c r="CU120" s="1050"/>
      <c r="CV120" s="1050"/>
      <c r="CW120" s="1050"/>
      <c r="CX120" s="1050"/>
      <c r="CY120" s="1050"/>
      <c r="CZ120" s="1050"/>
      <c r="DA120" s="1050"/>
      <c r="DB120" s="1050"/>
      <c r="DC120" s="1050"/>
      <c r="DD120" s="1050"/>
      <c r="DE120" s="1050"/>
      <c r="DF120" s="1051"/>
      <c r="DG120" s="965">
        <v>6514273</v>
      </c>
      <c r="DH120" s="966"/>
      <c r="DI120" s="966"/>
      <c r="DJ120" s="966"/>
      <c r="DK120" s="966"/>
      <c r="DL120" s="966">
        <v>5610085</v>
      </c>
      <c r="DM120" s="966"/>
      <c r="DN120" s="966"/>
      <c r="DO120" s="966"/>
      <c r="DP120" s="966"/>
      <c r="DQ120" s="966">
        <v>5934694</v>
      </c>
      <c r="DR120" s="966"/>
      <c r="DS120" s="966"/>
      <c r="DT120" s="966"/>
      <c r="DU120" s="966"/>
      <c r="DV120" s="967">
        <v>73.2</v>
      </c>
      <c r="DW120" s="967"/>
      <c r="DX120" s="967"/>
      <c r="DY120" s="967"/>
      <c r="DZ120" s="968"/>
    </row>
    <row r="121" spans="1:130" s="218" customFormat="1" ht="26.25" customHeight="1" x14ac:dyDescent="0.2">
      <c r="A121" s="1092"/>
      <c r="B121" s="984"/>
      <c r="C121" s="1009" t="s">
        <v>448</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449</v>
      </c>
      <c r="BA121" s="958"/>
      <c r="BB121" s="958"/>
      <c r="BC121" s="958"/>
      <c r="BD121" s="958"/>
      <c r="BE121" s="958"/>
      <c r="BF121" s="958"/>
      <c r="BG121" s="958"/>
      <c r="BH121" s="958"/>
      <c r="BI121" s="958"/>
      <c r="BJ121" s="958"/>
      <c r="BK121" s="958"/>
      <c r="BL121" s="958"/>
      <c r="BM121" s="958"/>
      <c r="BN121" s="958"/>
      <c r="BO121" s="958"/>
      <c r="BP121" s="959"/>
      <c r="BQ121" s="960">
        <v>1310433</v>
      </c>
      <c r="BR121" s="961"/>
      <c r="BS121" s="961"/>
      <c r="BT121" s="961"/>
      <c r="BU121" s="961"/>
      <c r="BV121" s="961">
        <v>1209470</v>
      </c>
      <c r="BW121" s="961"/>
      <c r="BX121" s="961"/>
      <c r="BY121" s="961"/>
      <c r="BZ121" s="961"/>
      <c r="CA121" s="961">
        <v>1102767</v>
      </c>
      <c r="CB121" s="961"/>
      <c r="CC121" s="961"/>
      <c r="CD121" s="961"/>
      <c r="CE121" s="961"/>
      <c r="CF121" s="955">
        <v>13.6</v>
      </c>
      <c r="CG121" s="956"/>
      <c r="CH121" s="956"/>
      <c r="CI121" s="956"/>
      <c r="CJ121" s="956"/>
      <c r="CK121" s="1044"/>
      <c r="CL121" s="1045"/>
      <c r="CM121" s="1045"/>
      <c r="CN121" s="1045"/>
      <c r="CO121" s="1046"/>
      <c r="CP121" s="1054" t="s">
        <v>395</v>
      </c>
      <c r="CQ121" s="1055"/>
      <c r="CR121" s="1055"/>
      <c r="CS121" s="1055"/>
      <c r="CT121" s="1055"/>
      <c r="CU121" s="1055"/>
      <c r="CV121" s="1055"/>
      <c r="CW121" s="1055"/>
      <c r="CX121" s="1055"/>
      <c r="CY121" s="1055"/>
      <c r="CZ121" s="1055"/>
      <c r="DA121" s="1055"/>
      <c r="DB121" s="1055"/>
      <c r="DC121" s="1055"/>
      <c r="DD121" s="1055"/>
      <c r="DE121" s="1055"/>
      <c r="DF121" s="1056"/>
      <c r="DG121" s="960" t="s">
        <v>122</v>
      </c>
      <c r="DH121" s="961"/>
      <c r="DI121" s="961"/>
      <c r="DJ121" s="961"/>
      <c r="DK121" s="961"/>
      <c r="DL121" s="961" t="s">
        <v>122</v>
      </c>
      <c r="DM121" s="961"/>
      <c r="DN121" s="961"/>
      <c r="DO121" s="961"/>
      <c r="DP121" s="961"/>
      <c r="DQ121" s="961">
        <v>29500</v>
      </c>
      <c r="DR121" s="961"/>
      <c r="DS121" s="961"/>
      <c r="DT121" s="961"/>
      <c r="DU121" s="961"/>
      <c r="DV121" s="962">
        <v>0.4</v>
      </c>
      <c r="DW121" s="962"/>
      <c r="DX121" s="962"/>
      <c r="DY121" s="962"/>
      <c r="DZ121" s="963"/>
    </row>
    <row r="122" spans="1:130" s="218" customFormat="1" ht="26.25" customHeight="1" x14ac:dyDescent="0.2">
      <c r="A122" s="1092"/>
      <c r="B122" s="984"/>
      <c r="C122" s="957" t="s">
        <v>431</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450</v>
      </c>
      <c r="BA122" s="1000"/>
      <c r="BB122" s="1000"/>
      <c r="BC122" s="1000"/>
      <c r="BD122" s="1000"/>
      <c r="BE122" s="1000"/>
      <c r="BF122" s="1000"/>
      <c r="BG122" s="1000"/>
      <c r="BH122" s="1000"/>
      <c r="BI122" s="1000"/>
      <c r="BJ122" s="1000"/>
      <c r="BK122" s="1000"/>
      <c r="BL122" s="1000"/>
      <c r="BM122" s="1000"/>
      <c r="BN122" s="1000"/>
      <c r="BO122" s="1000"/>
      <c r="BP122" s="1001"/>
      <c r="BQ122" s="1034">
        <v>17343823</v>
      </c>
      <c r="BR122" s="1035"/>
      <c r="BS122" s="1035"/>
      <c r="BT122" s="1035"/>
      <c r="BU122" s="1035"/>
      <c r="BV122" s="1035">
        <v>16455850</v>
      </c>
      <c r="BW122" s="1035"/>
      <c r="BX122" s="1035"/>
      <c r="BY122" s="1035"/>
      <c r="BZ122" s="1035"/>
      <c r="CA122" s="1035">
        <v>15555608</v>
      </c>
      <c r="CB122" s="1035"/>
      <c r="CC122" s="1035"/>
      <c r="CD122" s="1035"/>
      <c r="CE122" s="1035"/>
      <c r="CF122" s="1052">
        <v>191.9</v>
      </c>
      <c r="CG122" s="1053"/>
      <c r="CH122" s="1053"/>
      <c r="CI122" s="1053"/>
      <c r="CJ122" s="1053"/>
      <c r="CK122" s="1044"/>
      <c r="CL122" s="1045"/>
      <c r="CM122" s="1045"/>
      <c r="CN122" s="1045"/>
      <c r="CO122" s="1046"/>
      <c r="CP122" s="1054" t="s">
        <v>392</v>
      </c>
      <c r="CQ122" s="1055"/>
      <c r="CR122" s="1055"/>
      <c r="CS122" s="1055"/>
      <c r="CT122" s="1055"/>
      <c r="CU122" s="1055"/>
      <c r="CV122" s="1055"/>
      <c r="CW122" s="1055"/>
      <c r="CX122" s="1055"/>
      <c r="CY122" s="1055"/>
      <c r="CZ122" s="1055"/>
      <c r="DA122" s="1055"/>
      <c r="DB122" s="1055"/>
      <c r="DC122" s="1055"/>
      <c r="DD122" s="1055"/>
      <c r="DE122" s="1055"/>
      <c r="DF122" s="1056"/>
      <c r="DG122" s="960">
        <v>26372</v>
      </c>
      <c r="DH122" s="961"/>
      <c r="DI122" s="961"/>
      <c r="DJ122" s="961"/>
      <c r="DK122" s="961"/>
      <c r="DL122" s="961">
        <v>22442</v>
      </c>
      <c r="DM122" s="961"/>
      <c r="DN122" s="961"/>
      <c r="DO122" s="961"/>
      <c r="DP122" s="961"/>
      <c r="DQ122" s="961">
        <v>18871</v>
      </c>
      <c r="DR122" s="961"/>
      <c r="DS122" s="961"/>
      <c r="DT122" s="961"/>
      <c r="DU122" s="961"/>
      <c r="DV122" s="962">
        <v>0.2</v>
      </c>
      <c r="DW122" s="962"/>
      <c r="DX122" s="962"/>
      <c r="DY122" s="962"/>
      <c r="DZ122" s="963"/>
    </row>
    <row r="123" spans="1:130" s="218" customFormat="1" ht="26.25" customHeight="1" x14ac:dyDescent="0.2">
      <c r="A123" s="1092"/>
      <c r="B123" s="984"/>
      <c r="C123" s="957" t="s">
        <v>437</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9" t="s">
        <v>178</v>
      </c>
      <c r="BA123" s="239"/>
      <c r="BB123" s="239"/>
      <c r="BC123" s="239"/>
      <c r="BD123" s="239"/>
      <c r="BE123" s="239"/>
      <c r="BF123" s="239"/>
      <c r="BG123" s="239"/>
      <c r="BH123" s="239"/>
      <c r="BI123" s="239"/>
      <c r="BJ123" s="239"/>
      <c r="BK123" s="239"/>
      <c r="BL123" s="239"/>
      <c r="BM123" s="239"/>
      <c r="BN123" s="239"/>
      <c r="BO123" s="1012" t="s">
        <v>451</v>
      </c>
      <c r="BP123" s="1040"/>
      <c r="BQ123" s="1098">
        <v>22953640</v>
      </c>
      <c r="BR123" s="1099"/>
      <c r="BS123" s="1099"/>
      <c r="BT123" s="1099"/>
      <c r="BU123" s="1099"/>
      <c r="BV123" s="1099">
        <v>22073816</v>
      </c>
      <c r="BW123" s="1099"/>
      <c r="BX123" s="1099"/>
      <c r="BY123" s="1099"/>
      <c r="BZ123" s="1099"/>
      <c r="CA123" s="1099">
        <v>21289067</v>
      </c>
      <c r="CB123" s="1099"/>
      <c r="CC123" s="1099"/>
      <c r="CD123" s="1099"/>
      <c r="CE123" s="1099"/>
      <c r="CF123" s="1036"/>
      <c r="CG123" s="1037"/>
      <c r="CH123" s="1037"/>
      <c r="CI123" s="1037"/>
      <c r="CJ123" s="1038"/>
      <c r="CK123" s="1044"/>
      <c r="CL123" s="1045"/>
      <c r="CM123" s="1045"/>
      <c r="CN123" s="1045"/>
      <c r="CO123" s="1046"/>
      <c r="CP123" s="1054" t="s">
        <v>390</v>
      </c>
      <c r="CQ123" s="1055"/>
      <c r="CR123" s="1055"/>
      <c r="CS123" s="1055"/>
      <c r="CT123" s="1055"/>
      <c r="CU123" s="1055"/>
      <c r="CV123" s="1055"/>
      <c r="CW123" s="1055"/>
      <c r="CX123" s="1055"/>
      <c r="CY123" s="1055"/>
      <c r="CZ123" s="1055"/>
      <c r="DA123" s="1055"/>
      <c r="DB123" s="1055"/>
      <c r="DC123" s="1055"/>
      <c r="DD123" s="1055"/>
      <c r="DE123" s="1055"/>
      <c r="DF123" s="1056"/>
      <c r="DG123" s="993" t="s">
        <v>122</v>
      </c>
      <c r="DH123" s="994"/>
      <c r="DI123" s="994"/>
      <c r="DJ123" s="994"/>
      <c r="DK123" s="995"/>
      <c r="DL123" s="996" t="s">
        <v>122</v>
      </c>
      <c r="DM123" s="994"/>
      <c r="DN123" s="994"/>
      <c r="DO123" s="994"/>
      <c r="DP123" s="995"/>
      <c r="DQ123" s="996" t="s">
        <v>122</v>
      </c>
      <c r="DR123" s="994"/>
      <c r="DS123" s="994"/>
      <c r="DT123" s="994"/>
      <c r="DU123" s="995"/>
      <c r="DV123" s="997" t="s">
        <v>122</v>
      </c>
      <c r="DW123" s="998"/>
      <c r="DX123" s="998"/>
      <c r="DY123" s="998"/>
      <c r="DZ123" s="999"/>
    </row>
    <row r="124" spans="1:130" s="218" customFormat="1" ht="26.25" customHeight="1" thickBot="1" x14ac:dyDescent="0.25">
      <c r="A124" s="1092"/>
      <c r="B124" s="984"/>
      <c r="C124" s="957" t="s">
        <v>440</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452</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v>105.8</v>
      </c>
      <c r="BR124" s="1062"/>
      <c r="BS124" s="1062"/>
      <c r="BT124" s="1062"/>
      <c r="BU124" s="1062"/>
      <c r="BV124" s="1062">
        <v>94</v>
      </c>
      <c r="BW124" s="1062"/>
      <c r="BX124" s="1062"/>
      <c r="BY124" s="1062"/>
      <c r="BZ124" s="1062"/>
      <c r="CA124" s="1062">
        <v>79.5</v>
      </c>
      <c r="CB124" s="1062"/>
      <c r="CC124" s="1062"/>
      <c r="CD124" s="1062"/>
      <c r="CE124" s="1062"/>
      <c r="CF124" s="1063"/>
      <c r="CG124" s="1064"/>
      <c r="CH124" s="1064"/>
      <c r="CI124" s="1064"/>
      <c r="CJ124" s="1065"/>
      <c r="CK124" s="1047"/>
      <c r="CL124" s="1047"/>
      <c r="CM124" s="1047"/>
      <c r="CN124" s="1047"/>
      <c r="CO124" s="1048"/>
      <c r="CP124" s="1054" t="s">
        <v>453</v>
      </c>
      <c r="CQ124" s="1055"/>
      <c r="CR124" s="1055"/>
      <c r="CS124" s="1055"/>
      <c r="CT124" s="1055"/>
      <c r="CU124" s="1055"/>
      <c r="CV124" s="1055"/>
      <c r="CW124" s="1055"/>
      <c r="CX124" s="1055"/>
      <c r="CY124" s="1055"/>
      <c r="CZ124" s="1055"/>
      <c r="DA124" s="1055"/>
      <c r="DB124" s="1055"/>
      <c r="DC124" s="1055"/>
      <c r="DD124" s="1055"/>
      <c r="DE124" s="1055"/>
      <c r="DF124" s="1056"/>
      <c r="DG124" s="1039">
        <v>1309860</v>
      </c>
      <c r="DH124" s="1021"/>
      <c r="DI124" s="1021"/>
      <c r="DJ124" s="1021"/>
      <c r="DK124" s="1022"/>
      <c r="DL124" s="1020">
        <v>1170852</v>
      </c>
      <c r="DM124" s="1021"/>
      <c r="DN124" s="1021"/>
      <c r="DO124" s="1021"/>
      <c r="DP124" s="1022"/>
      <c r="DQ124" s="1020" t="s">
        <v>122</v>
      </c>
      <c r="DR124" s="1021"/>
      <c r="DS124" s="1021"/>
      <c r="DT124" s="1021"/>
      <c r="DU124" s="1022"/>
      <c r="DV124" s="1023" t="s">
        <v>122</v>
      </c>
      <c r="DW124" s="1024"/>
      <c r="DX124" s="1024"/>
      <c r="DY124" s="1024"/>
      <c r="DZ124" s="1025"/>
    </row>
    <row r="125" spans="1:130" s="218" customFormat="1" ht="26.25" customHeight="1" x14ac:dyDescent="0.2">
      <c r="A125" s="1092"/>
      <c r="B125" s="984"/>
      <c r="C125" s="957" t="s">
        <v>442</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7" t="s">
        <v>454</v>
      </c>
      <c r="CL125" s="1042"/>
      <c r="CM125" s="1042"/>
      <c r="CN125" s="1042"/>
      <c r="CO125" s="1043"/>
      <c r="CP125" s="964" t="s">
        <v>455</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8" customFormat="1" ht="26.25" customHeight="1" thickBot="1" x14ac:dyDescent="0.25">
      <c r="A126" s="1092"/>
      <c r="B126" s="984"/>
      <c r="C126" s="957" t="s">
        <v>444</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122</v>
      </c>
      <c r="AB126" s="994"/>
      <c r="AC126" s="994"/>
      <c r="AD126" s="994"/>
      <c r="AE126" s="995"/>
      <c r="AF126" s="996" t="s">
        <v>122</v>
      </c>
      <c r="AG126" s="994"/>
      <c r="AH126" s="994"/>
      <c r="AI126" s="994"/>
      <c r="AJ126" s="995"/>
      <c r="AK126" s="996" t="s">
        <v>122</v>
      </c>
      <c r="AL126" s="994"/>
      <c r="AM126" s="994"/>
      <c r="AN126" s="994"/>
      <c r="AO126" s="995"/>
      <c r="AP126" s="997" t="s">
        <v>122</v>
      </c>
      <c r="AQ126" s="998"/>
      <c r="AR126" s="998"/>
      <c r="AS126" s="998"/>
      <c r="AT126" s="999"/>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8"/>
      <c r="CL126" s="1045"/>
      <c r="CM126" s="1045"/>
      <c r="CN126" s="1045"/>
      <c r="CO126" s="1046"/>
      <c r="CP126" s="957" t="s">
        <v>456</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8" customFormat="1" ht="26.25" customHeight="1" x14ac:dyDescent="0.2">
      <c r="A127" s="1093"/>
      <c r="B127" s="986"/>
      <c r="C127" s="1008" t="s">
        <v>457</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122</v>
      </c>
      <c r="AB127" s="994"/>
      <c r="AC127" s="994"/>
      <c r="AD127" s="994"/>
      <c r="AE127" s="995"/>
      <c r="AF127" s="996" t="s">
        <v>122</v>
      </c>
      <c r="AG127" s="994"/>
      <c r="AH127" s="994"/>
      <c r="AI127" s="994"/>
      <c r="AJ127" s="995"/>
      <c r="AK127" s="996" t="s">
        <v>122</v>
      </c>
      <c r="AL127" s="994"/>
      <c r="AM127" s="994"/>
      <c r="AN127" s="994"/>
      <c r="AO127" s="995"/>
      <c r="AP127" s="997" t="s">
        <v>122</v>
      </c>
      <c r="AQ127" s="998"/>
      <c r="AR127" s="998"/>
      <c r="AS127" s="998"/>
      <c r="AT127" s="999"/>
      <c r="AU127" s="220"/>
      <c r="AV127" s="220"/>
      <c r="AW127" s="220"/>
      <c r="AX127" s="1066" t="s">
        <v>458</v>
      </c>
      <c r="AY127" s="1067"/>
      <c r="AZ127" s="1067"/>
      <c r="BA127" s="1067"/>
      <c r="BB127" s="1067"/>
      <c r="BC127" s="1067"/>
      <c r="BD127" s="1067"/>
      <c r="BE127" s="1068"/>
      <c r="BF127" s="1069" t="s">
        <v>459</v>
      </c>
      <c r="BG127" s="1067"/>
      <c r="BH127" s="1067"/>
      <c r="BI127" s="1067"/>
      <c r="BJ127" s="1067"/>
      <c r="BK127" s="1067"/>
      <c r="BL127" s="1068"/>
      <c r="BM127" s="1069" t="s">
        <v>460</v>
      </c>
      <c r="BN127" s="1067"/>
      <c r="BO127" s="1067"/>
      <c r="BP127" s="1067"/>
      <c r="BQ127" s="1067"/>
      <c r="BR127" s="1067"/>
      <c r="BS127" s="1068"/>
      <c r="BT127" s="1069" t="s">
        <v>461</v>
      </c>
      <c r="BU127" s="1067"/>
      <c r="BV127" s="1067"/>
      <c r="BW127" s="1067"/>
      <c r="BX127" s="1067"/>
      <c r="BY127" s="1067"/>
      <c r="BZ127" s="1090"/>
      <c r="CA127" s="220"/>
      <c r="CB127" s="220"/>
      <c r="CC127" s="220"/>
      <c r="CD127" s="243"/>
      <c r="CE127" s="243"/>
      <c r="CF127" s="243"/>
      <c r="CG127" s="220"/>
      <c r="CH127" s="220"/>
      <c r="CI127" s="220"/>
      <c r="CJ127" s="242"/>
      <c r="CK127" s="1058"/>
      <c r="CL127" s="1045"/>
      <c r="CM127" s="1045"/>
      <c r="CN127" s="1045"/>
      <c r="CO127" s="1046"/>
      <c r="CP127" s="957" t="s">
        <v>462</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8" customFormat="1" ht="26.25" customHeight="1" thickBot="1" x14ac:dyDescent="0.25">
      <c r="A128" s="1076" t="s">
        <v>463</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464</v>
      </c>
      <c r="X128" s="1078"/>
      <c r="Y128" s="1078"/>
      <c r="Z128" s="1079"/>
      <c r="AA128" s="1080">
        <v>190628</v>
      </c>
      <c r="AB128" s="1081"/>
      <c r="AC128" s="1081"/>
      <c r="AD128" s="1081"/>
      <c r="AE128" s="1082"/>
      <c r="AF128" s="1083">
        <v>199883</v>
      </c>
      <c r="AG128" s="1081"/>
      <c r="AH128" s="1081"/>
      <c r="AI128" s="1081"/>
      <c r="AJ128" s="1082"/>
      <c r="AK128" s="1083">
        <v>216423</v>
      </c>
      <c r="AL128" s="1081"/>
      <c r="AM128" s="1081"/>
      <c r="AN128" s="1081"/>
      <c r="AO128" s="1082"/>
      <c r="AP128" s="1084"/>
      <c r="AQ128" s="1085"/>
      <c r="AR128" s="1085"/>
      <c r="AS128" s="1085"/>
      <c r="AT128" s="1086"/>
      <c r="AU128" s="220"/>
      <c r="AV128" s="220"/>
      <c r="AW128" s="220"/>
      <c r="AX128" s="931" t="s">
        <v>465</v>
      </c>
      <c r="AY128" s="932"/>
      <c r="AZ128" s="932"/>
      <c r="BA128" s="932"/>
      <c r="BB128" s="932"/>
      <c r="BC128" s="932"/>
      <c r="BD128" s="932"/>
      <c r="BE128" s="933"/>
      <c r="BF128" s="1087" t="s">
        <v>122</v>
      </c>
      <c r="BG128" s="1088"/>
      <c r="BH128" s="1088"/>
      <c r="BI128" s="1088"/>
      <c r="BJ128" s="1088"/>
      <c r="BK128" s="1088"/>
      <c r="BL128" s="1089"/>
      <c r="BM128" s="1087">
        <v>13.41</v>
      </c>
      <c r="BN128" s="1088"/>
      <c r="BO128" s="1088"/>
      <c r="BP128" s="1088"/>
      <c r="BQ128" s="1088"/>
      <c r="BR128" s="1088"/>
      <c r="BS128" s="1089"/>
      <c r="BT128" s="1087">
        <v>20</v>
      </c>
      <c r="BU128" s="1088"/>
      <c r="BV128" s="1088"/>
      <c r="BW128" s="1088"/>
      <c r="BX128" s="1088"/>
      <c r="BY128" s="1088"/>
      <c r="BZ128" s="1111"/>
      <c r="CA128" s="243"/>
      <c r="CB128" s="243"/>
      <c r="CC128" s="243"/>
      <c r="CD128" s="243"/>
      <c r="CE128" s="243"/>
      <c r="CF128" s="243"/>
      <c r="CG128" s="220"/>
      <c r="CH128" s="220"/>
      <c r="CI128" s="220"/>
      <c r="CJ128" s="242"/>
      <c r="CK128" s="1059"/>
      <c r="CL128" s="1060"/>
      <c r="CM128" s="1060"/>
      <c r="CN128" s="1060"/>
      <c r="CO128" s="1061"/>
      <c r="CP128" s="1070" t="s">
        <v>466</v>
      </c>
      <c r="CQ128" s="762"/>
      <c r="CR128" s="762"/>
      <c r="CS128" s="762"/>
      <c r="CT128" s="762"/>
      <c r="CU128" s="762"/>
      <c r="CV128" s="762"/>
      <c r="CW128" s="762"/>
      <c r="CX128" s="762"/>
      <c r="CY128" s="762"/>
      <c r="CZ128" s="762"/>
      <c r="DA128" s="762"/>
      <c r="DB128" s="762"/>
      <c r="DC128" s="762"/>
      <c r="DD128" s="762"/>
      <c r="DE128" s="762"/>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8" customFormat="1" ht="26.25" customHeight="1" x14ac:dyDescent="0.2">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467</v>
      </c>
      <c r="X129" s="1106"/>
      <c r="Y129" s="1106"/>
      <c r="Z129" s="1107"/>
      <c r="AA129" s="993">
        <v>9614852</v>
      </c>
      <c r="AB129" s="994"/>
      <c r="AC129" s="994"/>
      <c r="AD129" s="994"/>
      <c r="AE129" s="995"/>
      <c r="AF129" s="996">
        <v>9363428</v>
      </c>
      <c r="AG129" s="994"/>
      <c r="AH129" s="994"/>
      <c r="AI129" s="994"/>
      <c r="AJ129" s="995"/>
      <c r="AK129" s="996">
        <v>9536970</v>
      </c>
      <c r="AL129" s="994"/>
      <c r="AM129" s="994"/>
      <c r="AN129" s="994"/>
      <c r="AO129" s="995"/>
      <c r="AP129" s="1108"/>
      <c r="AQ129" s="1109"/>
      <c r="AR129" s="1109"/>
      <c r="AS129" s="1109"/>
      <c r="AT129" s="1110"/>
      <c r="AU129" s="221"/>
      <c r="AV129" s="221"/>
      <c r="AW129" s="221"/>
      <c r="AX129" s="1100" t="s">
        <v>468</v>
      </c>
      <c r="AY129" s="958"/>
      <c r="AZ129" s="958"/>
      <c r="BA129" s="958"/>
      <c r="BB129" s="958"/>
      <c r="BC129" s="958"/>
      <c r="BD129" s="958"/>
      <c r="BE129" s="959"/>
      <c r="BF129" s="1101" t="s">
        <v>122</v>
      </c>
      <c r="BG129" s="1102"/>
      <c r="BH129" s="1102"/>
      <c r="BI129" s="1102"/>
      <c r="BJ129" s="1102"/>
      <c r="BK129" s="1102"/>
      <c r="BL129" s="1103"/>
      <c r="BM129" s="1101">
        <v>18.41</v>
      </c>
      <c r="BN129" s="1102"/>
      <c r="BO129" s="1102"/>
      <c r="BP129" s="1102"/>
      <c r="BQ129" s="1102"/>
      <c r="BR129" s="1102"/>
      <c r="BS129" s="1103"/>
      <c r="BT129" s="1101">
        <v>30</v>
      </c>
      <c r="BU129" s="1102"/>
      <c r="BV129" s="1102"/>
      <c r="BW129" s="1102"/>
      <c r="BX129" s="1102"/>
      <c r="BY129" s="1102"/>
      <c r="BZ129" s="1104"/>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69" t="s">
        <v>469</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470</v>
      </c>
      <c r="X130" s="1106"/>
      <c r="Y130" s="1106"/>
      <c r="Z130" s="1107"/>
      <c r="AA130" s="993">
        <v>1681449</v>
      </c>
      <c r="AB130" s="994"/>
      <c r="AC130" s="994"/>
      <c r="AD130" s="994"/>
      <c r="AE130" s="995"/>
      <c r="AF130" s="996">
        <v>1493862</v>
      </c>
      <c r="AG130" s="994"/>
      <c r="AH130" s="994"/>
      <c r="AI130" s="994"/>
      <c r="AJ130" s="995"/>
      <c r="AK130" s="996">
        <v>1432091</v>
      </c>
      <c r="AL130" s="994"/>
      <c r="AM130" s="994"/>
      <c r="AN130" s="994"/>
      <c r="AO130" s="995"/>
      <c r="AP130" s="1108"/>
      <c r="AQ130" s="1109"/>
      <c r="AR130" s="1109"/>
      <c r="AS130" s="1109"/>
      <c r="AT130" s="1110"/>
      <c r="AU130" s="221"/>
      <c r="AV130" s="221"/>
      <c r="AW130" s="221"/>
      <c r="AX130" s="1100" t="s">
        <v>471</v>
      </c>
      <c r="AY130" s="958"/>
      <c r="AZ130" s="958"/>
      <c r="BA130" s="958"/>
      <c r="BB130" s="958"/>
      <c r="BC130" s="958"/>
      <c r="BD130" s="958"/>
      <c r="BE130" s="959"/>
      <c r="BF130" s="1136">
        <v>11.7</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472</v>
      </c>
      <c r="X131" s="1143"/>
      <c r="Y131" s="1143"/>
      <c r="Z131" s="1144"/>
      <c r="AA131" s="1039">
        <v>7933403</v>
      </c>
      <c r="AB131" s="1021"/>
      <c r="AC131" s="1021"/>
      <c r="AD131" s="1021"/>
      <c r="AE131" s="1022"/>
      <c r="AF131" s="1020">
        <v>7869566</v>
      </c>
      <c r="AG131" s="1021"/>
      <c r="AH131" s="1021"/>
      <c r="AI131" s="1021"/>
      <c r="AJ131" s="1022"/>
      <c r="AK131" s="1020">
        <v>8104879</v>
      </c>
      <c r="AL131" s="1021"/>
      <c r="AM131" s="1021"/>
      <c r="AN131" s="1021"/>
      <c r="AO131" s="1022"/>
      <c r="AP131" s="1145"/>
      <c r="AQ131" s="1146"/>
      <c r="AR131" s="1146"/>
      <c r="AS131" s="1146"/>
      <c r="AT131" s="1147"/>
      <c r="AU131" s="221"/>
      <c r="AV131" s="221"/>
      <c r="AW131" s="221"/>
      <c r="AX131" s="1118" t="s">
        <v>473</v>
      </c>
      <c r="AY131" s="762"/>
      <c r="AZ131" s="762"/>
      <c r="BA131" s="762"/>
      <c r="BB131" s="762"/>
      <c r="BC131" s="762"/>
      <c r="BD131" s="762"/>
      <c r="BE131" s="1071"/>
      <c r="BF131" s="1119">
        <v>79.5</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125" t="s">
        <v>474</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475</v>
      </c>
      <c r="W132" s="1129"/>
      <c r="X132" s="1129"/>
      <c r="Y132" s="1129"/>
      <c r="Z132" s="1130"/>
      <c r="AA132" s="1131">
        <v>11.061578900000001</v>
      </c>
      <c r="AB132" s="1132"/>
      <c r="AC132" s="1132"/>
      <c r="AD132" s="1132"/>
      <c r="AE132" s="1133"/>
      <c r="AF132" s="1134">
        <v>11.96303194</v>
      </c>
      <c r="AG132" s="1132"/>
      <c r="AH132" s="1132"/>
      <c r="AI132" s="1132"/>
      <c r="AJ132" s="1133"/>
      <c r="AK132" s="1134">
        <v>12.17179183</v>
      </c>
      <c r="AL132" s="1132"/>
      <c r="AM132" s="1132"/>
      <c r="AN132" s="1132"/>
      <c r="AO132" s="1133"/>
      <c r="AP132" s="1036"/>
      <c r="AQ132" s="1037"/>
      <c r="AR132" s="1037"/>
      <c r="AS132" s="1037"/>
      <c r="AT132" s="1135"/>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476</v>
      </c>
      <c r="W133" s="1112"/>
      <c r="X133" s="1112"/>
      <c r="Y133" s="1112"/>
      <c r="Z133" s="1113"/>
      <c r="AA133" s="1114">
        <v>11.1</v>
      </c>
      <c r="AB133" s="1115"/>
      <c r="AC133" s="1115"/>
      <c r="AD133" s="1115"/>
      <c r="AE133" s="1116"/>
      <c r="AF133" s="1114">
        <v>11.3</v>
      </c>
      <c r="AG133" s="1115"/>
      <c r="AH133" s="1115"/>
      <c r="AI133" s="1115"/>
      <c r="AJ133" s="1116"/>
      <c r="AK133" s="1114">
        <v>11.7</v>
      </c>
      <c r="AL133" s="1115"/>
      <c r="AM133" s="1115"/>
      <c r="AN133" s="1115"/>
      <c r="AO133" s="1116"/>
      <c r="AP133" s="1063"/>
      <c r="AQ133" s="1064"/>
      <c r="AR133" s="1064"/>
      <c r="AS133" s="1064"/>
      <c r="AT133" s="1117"/>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ur1tre5Ku9JaKSzd6BpYQJR9nOXDmagCOE4w8iJhc7zryvHKStd/fJSNmTJKWm3vF067IIsJw9/dWifgH4LJAQ==" saltValue="n9jxkUzHz7a4yrNHXUB+g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477</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VlOre4cYGCQ2QGodpNofZLb4zSOCzbig7gMngwcBvXdr532pKz4CWFZ0ThT7yYPHSNkE9+HnFl3DGSQPWnclkQ==" saltValue="GdAvARtLtFH6OnFEFp9bH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554687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fZ8QBd8eKLkGE82gFU0c4IMgvX5js6ckPlnN4b3ZxFiAhn9w/+4ozvqCx5mGwYKxuvX4iU+hyPkmQumU3RkWSg==" saltValue="ea8kKqUg0em7tz57EOdLa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5546875" style="249" hidden="1" customWidth="1"/>
    <col min="53" max="16384" width="8.554687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49" t="s">
        <v>480</v>
      </c>
      <c r="AP7" s="260"/>
      <c r="AQ7" s="261" t="s">
        <v>481</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0"/>
      <c r="AP8" s="266" t="s">
        <v>482</v>
      </c>
      <c r="AQ8" s="267" t="s">
        <v>483</v>
      </c>
      <c r="AR8" s="268" t="s">
        <v>484</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1" t="s">
        <v>485</v>
      </c>
      <c r="AL9" s="1152"/>
      <c r="AM9" s="1152"/>
      <c r="AN9" s="1153"/>
      <c r="AO9" s="269">
        <v>3053893</v>
      </c>
      <c r="AP9" s="269">
        <v>110472</v>
      </c>
      <c r="AQ9" s="270">
        <v>99044</v>
      </c>
      <c r="AR9" s="271">
        <v>11.5</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1" t="s">
        <v>486</v>
      </c>
      <c r="AL10" s="1152"/>
      <c r="AM10" s="1152"/>
      <c r="AN10" s="1153"/>
      <c r="AO10" s="272">
        <v>456045</v>
      </c>
      <c r="AP10" s="272">
        <v>16497</v>
      </c>
      <c r="AQ10" s="273">
        <v>12597</v>
      </c>
      <c r="AR10" s="274">
        <v>31</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1" t="s">
        <v>487</v>
      </c>
      <c r="AL11" s="1152"/>
      <c r="AM11" s="1152"/>
      <c r="AN11" s="1153"/>
      <c r="AO11" s="272">
        <v>13142</v>
      </c>
      <c r="AP11" s="272">
        <v>475</v>
      </c>
      <c r="AQ11" s="273">
        <v>1194</v>
      </c>
      <c r="AR11" s="274">
        <v>-60.2</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1" t="s">
        <v>488</v>
      </c>
      <c r="AL12" s="1152"/>
      <c r="AM12" s="1152"/>
      <c r="AN12" s="1153"/>
      <c r="AO12" s="272">
        <v>2824</v>
      </c>
      <c r="AP12" s="272">
        <v>102</v>
      </c>
      <c r="AQ12" s="273">
        <v>18</v>
      </c>
      <c r="AR12" s="274">
        <v>466.7</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1" t="s">
        <v>489</v>
      </c>
      <c r="AL13" s="1152"/>
      <c r="AM13" s="1152"/>
      <c r="AN13" s="1153"/>
      <c r="AO13" s="272">
        <v>96073</v>
      </c>
      <c r="AP13" s="272">
        <v>3475</v>
      </c>
      <c r="AQ13" s="273">
        <v>3890</v>
      </c>
      <c r="AR13" s="274">
        <v>-10.7</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1" t="s">
        <v>490</v>
      </c>
      <c r="AL14" s="1152"/>
      <c r="AM14" s="1152"/>
      <c r="AN14" s="1153"/>
      <c r="AO14" s="272">
        <v>28112</v>
      </c>
      <c r="AP14" s="272">
        <v>1017</v>
      </c>
      <c r="AQ14" s="273">
        <v>1837</v>
      </c>
      <c r="AR14" s="274">
        <v>-44.6</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4" t="s">
        <v>491</v>
      </c>
      <c r="AL15" s="1155"/>
      <c r="AM15" s="1155"/>
      <c r="AN15" s="1156"/>
      <c r="AO15" s="272">
        <v>-198458</v>
      </c>
      <c r="AP15" s="272">
        <v>-7179</v>
      </c>
      <c r="AQ15" s="273">
        <v>-6318</v>
      </c>
      <c r="AR15" s="274">
        <v>13.6</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4" t="s">
        <v>178</v>
      </c>
      <c r="AL16" s="1155"/>
      <c r="AM16" s="1155"/>
      <c r="AN16" s="1156"/>
      <c r="AO16" s="272">
        <v>3451631</v>
      </c>
      <c r="AP16" s="272">
        <v>124860</v>
      </c>
      <c r="AQ16" s="273">
        <v>112262</v>
      </c>
      <c r="AR16" s="274">
        <v>11.2</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7" t="s">
        <v>496</v>
      </c>
      <c r="AL21" s="1158"/>
      <c r="AM21" s="1158"/>
      <c r="AN21" s="1159"/>
      <c r="AO21" s="285">
        <v>9.44</v>
      </c>
      <c r="AP21" s="286">
        <v>9.26</v>
      </c>
      <c r="AQ21" s="287">
        <v>0.18</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7" t="s">
        <v>497</v>
      </c>
      <c r="AL22" s="1158"/>
      <c r="AM22" s="1158"/>
      <c r="AN22" s="1159"/>
      <c r="AO22" s="290">
        <v>97.5</v>
      </c>
      <c r="AP22" s="291">
        <v>97.3</v>
      </c>
      <c r="AQ22" s="292">
        <v>0.2</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48" t="s">
        <v>498</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c r="AT26" s="255"/>
    </row>
    <row r="27" spans="1:46" ht="13.2" x14ac:dyDescent="0.2">
      <c r="A27" s="297"/>
      <c r="AO27" s="250"/>
      <c r="AP27" s="250"/>
      <c r="AQ27" s="250"/>
      <c r="AR27" s="250"/>
      <c r="AS27" s="250"/>
      <c r="AT27" s="250"/>
    </row>
    <row r="28" spans="1:46" ht="16.2" x14ac:dyDescent="0.2">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49" t="s">
        <v>480</v>
      </c>
      <c r="AP30" s="260"/>
      <c r="AQ30" s="261" t="s">
        <v>481</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0"/>
      <c r="AP31" s="266" t="s">
        <v>482</v>
      </c>
      <c r="AQ31" s="267" t="s">
        <v>483</v>
      </c>
      <c r="AR31" s="268" t="s">
        <v>484</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5" t="s">
        <v>501</v>
      </c>
      <c r="AL32" s="1166"/>
      <c r="AM32" s="1166"/>
      <c r="AN32" s="1167"/>
      <c r="AO32" s="300">
        <v>1519403</v>
      </c>
      <c r="AP32" s="300">
        <v>54963</v>
      </c>
      <c r="AQ32" s="301">
        <v>60713</v>
      </c>
      <c r="AR32" s="302">
        <v>-9.5</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5" t="s">
        <v>502</v>
      </c>
      <c r="AL33" s="1166"/>
      <c r="AM33" s="1166"/>
      <c r="AN33" s="1167"/>
      <c r="AO33" s="300" t="s">
        <v>503</v>
      </c>
      <c r="AP33" s="300" t="s">
        <v>503</v>
      </c>
      <c r="AQ33" s="301" t="s">
        <v>503</v>
      </c>
      <c r="AR33" s="302" t="s">
        <v>503</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5" t="s">
        <v>504</v>
      </c>
      <c r="AL34" s="1166"/>
      <c r="AM34" s="1166"/>
      <c r="AN34" s="1167"/>
      <c r="AO34" s="300" t="s">
        <v>503</v>
      </c>
      <c r="AP34" s="300" t="s">
        <v>503</v>
      </c>
      <c r="AQ34" s="301" t="s">
        <v>503</v>
      </c>
      <c r="AR34" s="302" t="s">
        <v>503</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5" t="s">
        <v>505</v>
      </c>
      <c r="AL35" s="1166"/>
      <c r="AM35" s="1166"/>
      <c r="AN35" s="1167"/>
      <c r="AO35" s="300">
        <v>518443</v>
      </c>
      <c r="AP35" s="300">
        <v>18754</v>
      </c>
      <c r="AQ35" s="301">
        <v>14168</v>
      </c>
      <c r="AR35" s="302">
        <v>32.4</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5" t="s">
        <v>506</v>
      </c>
      <c r="AL36" s="1166"/>
      <c r="AM36" s="1166"/>
      <c r="AN36" s="1167"/>
      <c r="AO36" s="300">
        <v>597177</v>
      </c>
      <c r="AP36" s="300">
        <v>21602</v>
      </c>
      <c r="AQ36" s="301">
        <v>2586</v>
      </c>
      <c r="AR36" s="302">
        <v>735.3</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5" t="s">
        <v>507</v>
      </c>
      <c r="AL37" s="1166"/>
      <c r="AM37" s="1166"/>
      <c r="AN37" s="1167"/>
      <c r="AO37" s="300" t="s">
        <v>503</v>
      </c>
      <c r="AP37" s="300" t="s">
        <v>503</v>
      </c>
      <c r="AQ37" s="301">
        <v>189</v>
      </c>
      <c r="AR37" s="302" t="s">
        <v>503</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8" t="s">
        <v>508</v>
      </c>
      <c r="AL38" s="1169"/>
      <c r="AM38" s="1169"/>
      <c r="AN38" s="1170"/>
      <c r="AO38" s="303" t="s">
        <v>503</v>
      </c>
      <c r="AP38" s="303" t="s">
        <v>503</v>
      </c>
      <c r="AQ38" s="304">
        <v>8</v>
      </c>
      <c r="AR38" s="292" t="s">
        <v>503</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8" t="s">
        <v>509</v>
      </c>
      <c r="AL39" s="1169"/>
      <c r="AM39" s="1169"/>
      <c r="AN39" s="1170"/>
      <c r="AO39" s="300">
        <v>-216423</v>
      </c>
      <c r="AP39" s="300">
        <v>-7829</v>
      </c>
      <c r="AQ39" s="301">
        <v>-5399</v>
      </c>
      <c r="AR39" s="302">
        <v>45</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5" t="s">
        <v>510</v>
      </c>
      <c r="AL40" s="1166"/>
      <c r="AM40" s="1166"/>
      <c r="AN40" s="1167"/>
      <c r="AO40" s="300">
        <v>-1432091</v>
      </c>
      <c r="AP40" s="300">
        <v>-51805</v>
      </c>
      <c r="AQ40" s="301">
        <v>-49527</v>
      </c>
      <c r="AR40" s="302">
        <v>4.5999999999999996</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1" t="s">
        <v>288</v>
      </c>
      <c r="AL41" s="1172"/>
      <c r="AM41" s="1172"/>
      <c r="AN41" s="1173"/>
      <c r="AO41" s="300">
        <v>986509</v>
      </c>
      <c r="AP41" s="300">
        <v>35686</v>
      </c>
      <c r="AQ41" s="301">
        <v>22738</v>
      </c>
      <c r="AR41" s="302">
        <v>56.9</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0" t="s">
        <v>480</v>
      </c>
      <c r="AN49" s="1162" t="s">
        <v>513</v>
      </c>
      <c r="AO49" s="1163"/>
      <c r="AP49" s="1163"/>
      <c r="AQ49" s="1163"/>
      <c r="AR49" s="1164"/>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1"/>
      <c r="AN50" s="316" t="s">
        <v>514</v>
      </c>
      <c r="AO50" s="317" t="s">
        <v>515</v>
      </c>
      <c r="AP50" s="318" t="s">
        <v>516</v>
      </c>
      <c r="AQ50" s="319" t="s">
        <v>517</v>
      </c>
      <c r="AR50" s="320" t="s">
        <v>518</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2201376</v>
      </c>
      <c r="AN51" s="322">
        <v>76083</v>
      </c>
      <c r="AO51" s="323">
        <v>6</v>
      </c>
      <c r="AP51" s="324">
        <v>84962</v>
      </c>
      <c r="AQ51" s="325">
        <v>7.2</v>
      </c>
      <c r="AR51" s="326">
        <v>-1.2</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733466</v>
      </c>
      <c r="AN52" s="330">
        <v>25350</v>
      </c>
      <c r="AO52" s="331">
        <v>41.1</v>
      </c>
      <c r="AP52" s="332">
        <v>42793</v>
      </c>
      <c r="AQ52" s="333">
        <v>2.2000000000000002</v>
      </c>
      <c r="AR52" s="334">
        <v>38.9</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2913862</v>
      </c>
      <c r="AN53" s="322">
        <v>101805</v>
      </c>
      <c r="AO53" s="323">
        <v>33.799999999999997</v>
      </c>
      <c r="AP53" s="324">
        <v>71279</v>
      </c>
      <c r="AQ53" s="325">
        <v>-16.100000000000001</v>
      </c>
      <c r="AR53" s="326">
        <v>49.9</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1173270</v>
      </c>
      <c r="AN54" s="330">
        <v>40992</v>
      </c>
      <c r="AO54" s="331">
        <v>61.7</v>
      </c>
      <c r="AP54" s="332">
        <v>36731</v>
      </c>
      <c r="AQ54" s="333">
        <v>-14.2</v>
      </c>
      <c r="AR54" s="334">
        <v>75.900000000000006</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2202775</v>
      </c>
      <c r="AN55" s="322">
        <v>77790</v>
      </c>
      <c r="AO55" s="323">
        <v>-23.6</v>
      </c>
      <c r="AP55" s="324">
        <v>74994</v>
      </c>
      <c r="AQ55" s="325">
        <v>5.2</v>
      </c>
      <c r="AR55" s="326">
        <v>-28.8</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852271</v>
      </c>
      <c r="AN56" s="330">
        <v>30098</v>
      </c>
      <c r="AO56" s="331">
        <v>-26.6</v>
      </c>
      <c r="AP56" s="332">
        <v>36188</v>
      </c>
      <c r="AQ56" s="333">
        <v>-1.5</v>
      </c>
      <c r="AR56" s="334">
        <v>-25.1</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1767221</v>
      </c>
      <c r="AN57" s="322">
        <v>63174</v>
      </c>
      <c r="AO57" s="323">
        <v>-18.8</v>
      </c>
      <c r="AP57" s="324">
        <v>71849</v>
      </c>
      <c r="AQ57" s="325">
        <v>-4.2</v>
      </c>
      <c r="AR57" s="326">
        <v>-14.6</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918425</v>
      </c>
      <c r="AN58" s="330">
        <v>32831</v>
      </c>
      <c r="AO58" s="331">
        <v>9.1</v>
      </c>
      <c r="AP58" s="332">
        <v>36144</v>
      </c>
      <c r="AQ58" s="333">
        <v>-0.1</v>
      </c>
      <c r="AR58" s="334">
        <v>9.1999999999999993</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1362366</v>
      </c>
      <c r="AN59" s="322">
        <v>49283</v>
      </c>
      <c r="AO59" s="323">
        <v>-22</v>
      </c>
      <c r="AP59" s="324">
        <v>82962</v>
      </c>
      <c r="AQ59" s="325">
        <v>15.5</v>
      </c>
      <c r="AR59" s="326">
        <v>-37.5</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690214</v>
      </c>
      <c r="AN60" s="330">
        <v>24968</v>
      </c>
      <c r="AO60" s="331">
        <v>-23.9</v>
      </c>
      <c r="AP60" s="332">
        <v>42835</v>
      </c>
      <c r="AQ60" s="333">
        <v>18.5</v>
      </c>
      <c r="AR60" s="334">
        <v>-42.4</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2089520</v>
      </c>
      <c r="AN61" s="337">
        <v>73627</v>
      </c>
      <c r="AO61" s="338">
        <v>-4.9000000000000004</v>
      </c>
      <c r="AP61" s="339">
        <v>77209</v>
      </c>
      <c r="AQ61" s="340">
        <v>1.5</v>
      </c>
      <c r="AR61" s="326">
        <v>-6.4</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873529</v>
      </c>
      <c r="AN62" s="330">
        <v>30848</v>
      </c>
      <c r="AO62" s="331">
        <v>12.3</v>
      </c>
      <c r="AP62" s="332">
        <v>38938</v>
      </c>
      <c r="AQ62" s="333">
        <v>1</v>
      </c>
      <c r="AR62" s="334">
        <v>11.3</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84PksQNYrZ7+tI4GYjLt+xjmrUQWGGKowJOMxZRWiReGzGWCdKjApwGreQWkvGto0z7Wfi6YcEj4IN/4f2Dn0g==" saltValue="qldMgPh5JyFpJdP28VpGz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477</v>
      </c>
    </row>
    <row r="121" spans="125:125" ht="13.5" hidden="1" customHeight="1" x14ac:dyDescent="0.2">
      <c r="DU121" s="247"/>
    </row>
  </sheetData>
  <sheetProtection algorithmName="SHA-512" hashValue="CM3aiSMT3Iooz0Cxe8c0lXbgJtbdkQ/uEDDCIV54mOwAk+u4CMy91tgb0U0+aA0lFdcPGtIQnZlZkA/znD6ivQ==" saltValue="1OqkoNJ0owZVlPI7PGmP3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477</v>
      </c>
    </row>
  </sheetData>
  <sheetProtection algorithmName="SHA-512" hashValue="hA0NzOlZaGIrB/UJahZtFPYiKPTly7Y0hKVJ8bKgsZJtUb9M8mgS6ZkG46/LpnbdsztVyCtJjHJOlFMXGV4FRQ==" saltValue="FraMERicnLA5ieeLLzG18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554687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74" t="s">
        <v>3</v>
      </c>
      <c r="D47" s="1174"/>
      <c r="E47" s="1175"/>
      <c r="F47" s="11">
        <v>19.059999999999999</v>
      </c>
      <c r="G47" s="12">
        <v>21.1</v>
      </c>
      <c r="H47" s="12">
        <v>23.74</v>
      </c>
      <c r="I47" s="12">
        <v>24.93</v>
      </c>
      <c r="J47" s="13">
        <v>25.5</v>
      </c>
    </row>
    <row r="48" spans="2:10" ht="57.75" customHeight="1" x14ac:dyDescent="0.2">
      <c r="B48" s="14"/>
      <c r="C48" s="1176" t="s">
        <v>4</v>
      </c>
      <c r="D48" s="1176"/>
      <c r="E48" s="1177"/>
      <c r="F48" s="15">
        <v>6.17</v>
      </c>
      <c r="G48" s="16">
        <v>7.88</v>
      </c>
      <c r="H48" s="16">
        <v>6.5</v>
      </c>
      <c r="I48" s="16">
        <v>6.05</v>
      </c>
      <c r="J48" s="17">
        <v>6.54</v>
      </c>
    </row>
    <row r="49" spans="2:10" ht="57.75" customHeight="1" thickBot="1" x14ac:dyDescent="0.25">
      <c r="B49" s="18"/>
      <c r="C49" s="1178" t="s">
        <v>5</v>
      </c>
      <c r="D49" s="1178"/>
      <c r="E49" s="1179"/>
      <c r="F49" s="19">
        <v>1.32</v>
      </c>
      <c r="G49" s="20">
        <v>4.38</v>
      </c>
      <c r="H49" s="20">
        <v>0.62</v>
      </c>
      <c r="I49" s="20" t="s">
        <v>532</v>
      </c>
      <c r="J49" s="21">
        <v>1.62</v>
      </c>
    </row>
    <row r="50" spans="2:10" ht="13.2" x14ac:dyDescent="0.2"/>
  </sheetData>
  <sheetProtection algorithmName="SHA-512" hashValue="nqFyAftZmYv6ba/yfHC8MSR39efkUhxK/Dg7XJro/k5N6qSdl5nASPTgGSJyl0q+Xst570TVTpP1Ra9T1prACA==" saltValue="UZdbSzLOdX0qeHLMrkpkC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5546875" style="23" customWidth="1"/>
    <col min="2" max="2" width="11" style="23" customWidth="1"/>
    <col min="3" max="3" width="17" style="23" customWidth="1"/>
    <col min="4" max="5" width="16.554687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86" t="s">
        <v>533</v>
      </c>
      <c r="D34" s="1186"/>
      <c r="E34" s="1187"/>
      <c r="F34" s="32">
        <v>8.14</v>
      </c>
      <c r="G34" s="33">
        <v>8.33</v>
      </c>
      <c r="H34" s="33">
        <v>8.68</v>
      </c>
      <c r="I34" s="33">
        <v>8.77</v>
      </c>
      <c r="J34" s="34">
        <v>8.69</v>
      </c>
      <c r="K34" s="22"/>
      <c r="L34" s="22"/>
      <c r="M34" s="22"/>
      <c r="N34" s="22"/>
      <c r="O34" s="22"/>
      <c r="P34" s="22"/>
    </row>
    <row r="35" spans="1:16" ht="39" customHeight="1" x14ac:dyDescent="0.2">
      <c r="A35" s="22"/>
      <c r="B35" s="35"/>
      <c r="C35" s="1180" t="s">
        <v>534</v>
      </c>
      <c r="D35" s="1181"/>
      <c r="E35" s="1182"/>
      <c r="F35" s="36">
        <v>6.17</v>
      </c>
      <c r="G35" s="37">
        <v>7.87</v>
      </c>
      <c r="H35" s="37">
        <v>6.5</v>
      </c>
      <c r="I35" s="37">
        <v>6.05</v>
      </c>
      <c r="J35" s="38">
        <v>6.53</v>
      </c>
      <c r="K35" s="22"/>
      <c r="L35" s="22"/>
      <c r="M35" s="22"/>
      <c r="N35" s="22"/>
      <c r="O35" s="22"/>
      <c r="P35" s="22"/>
    </row>
    <row r="36" spans="1:16" ht="39" customHeight="1" x14ac:dyDescent="0.2">
      <c r="A36" s="22"/>
      <c r="B36" s="35"/>
      <c r="C36" s="1180" t="s">
        <v>535</v>
      </c>
      <c r="D36" s="1181"/>
      <c r="E36" s="1182"/>
      <c r="F36" s="36">
        <v>0.99</v>
      </c>
      <c r="G36" s="37">
        <v>1.85</v>
      </c>
      <c r="H36" s="37">
        <v>2.1800000000000002</v>
      </c>
      <c r="I36" s="37">
        <v>2.14</v>
      </c>
      <c r="J36" s="38">
        <v>3.43</v>
      </c>
      <c r="K36" s="22"/>
      <c r="L36" s="22"/>
      <c r="M36" s="22"/>
      <c r="N36" s="22"/>
      <c r="O36" s="22"/>
      <c r="P36" s="22"/>
    </row>
    <row r="37" spans="1:16" ht="39" customHeight="1" x14ac:dyDescent="0.2">
      <c r="A37" s="22"/>
      <c r="B37" s="35"/>
      <c r="C37" s="1180" t="s">
        <v>536</v>
      </c>
      <c r="D37" s="1181"/>
      <c r="E37" s="1182"/>
      <c r="F37" s="36">
        <v>0.71</v>
      </c>
      <c r="G37" s="37">
        <v>1.01</v>
      </c>
      <c r="H37" s="37">
        <v>0.95</v>
      </c>
      <c r="I37" s="37">
        <v>1.33</v>
      </c>
      <c r="J37" s="38">
        <v>1.35</v>
      </c>
      <c r="K37" s="22"/>
      <c r="L37" s="22"/>
      <c r="M37" s="22"/>
      <c r="N37" s="22"/>
      <c r="O37" s="22"/>
      <c r="P37" s="22"/>
    </row>
    <row r="38" spans="1:16" ht="39" customHeight="1" x14ac:dyDescent="0.2">
      <c r="A38" s="22"/>
      <c r="B38" s="35"/>
      <c r="C38" s="1180" t="s">
        <v>537</v>
      </c>
      <c r="D38" s="1181"/>
      <c r="E38" s="1182"/>
      <c r="F38" s="36">
        <v>0.35</v>
      </c>
      <c r="G38" s="37">
        <v>0.43</v>
      </c>
      <c r="H38" s="37">
        <v>0.33</v>
      </c>
      <c r="I38" s="37">
        <v>0.06</v>
      </c>
      <c r="J38" s="38">
        <v>0.11</v>
      </c>
      <c r="K38" s="22"/>
      <c r="L38" s="22"/>
      <c r="M38" s="22"/>
      <c r="N38" s="22"/>
      <c r="O38" s="22"/>
      <c r="P38" s="22"/>
    </row>
    <row r="39" spans="1:16" ht="39" customHeight="1" x14ac:dyDescent="0.2">
      <c r="A39" s="22"/>
      <c r="B39" s="35"/>
      <c r="C39" s="1180" t="s">
        <v>538</v>
      </c>
      <c r="D39" s="1181"/>
      <c r="E39" s="1182"/>
      <c r="F39" s="36">
        <v>0</v>
      </c>
      <c r="G39" s="37">
        <v>0</v>
      </c>
      <c r="H39" s="37">
        <v>0.01</v>
      </c>
      <c r="I39" s="37">
        <v>0.01</v>
      </c>
      <c r="J39" s="38">
        <v>0</v>
      </c>
      <c r="K39" s="22"/>
      <c r="L39" s="22"/>
      <c r="M39" s="22"/>
      <c r="N39" s="22"/>
      <c r="O39" s="22"/>
      <c r="P39" s="22"/>
    </row>
    <row r="40" spans="1:16" ht="39" customHeight="1" x14ac:dyDescent="0.2">
      <c r="A40" s="22"/>
      <c r="B40" s="35"/>
      <c r="C40" s="1180" t="s">
        <v>539</v>
      </c>
      <c r="D40" s="1181"/>
      <c r="E40" s="1182"/>
      <c r="F40" s="36" t="s">
        <v>503</v>
      </c>
      <c r="G40" s="37" t="s">
        <v>503</v>
      </c>
      <c r="H40" s="37" t="s">
        <v>503</v>
      </c>
      <c r="I40" s="37">
        <v>0</v>
      </c>
      <c r="J40" s="38">
        <v>0</v>
      </c>
      <c r="K40" s="22"/>
      <c r="L40" s="22"/>
      <c r="M40" s="22"/>
      <c r="N40" s="22"/>
      <c r="O40" s="22"/>
      <c r="P40" s="22"/>
    </row>
    <row r="41" spans="1:16" ht="39" customHeight="1" x14ac:dyDescent="0.2">
      <c r="A41" s="22"/>
      <c r="B41" s="35"/>
      <c r="C41" s="1180"/>
      <c r="D41" s="1181"/>
      <c r="E41" s="1182"/>
      <c r="F41" s="36"/>
      <c r="G41" s="37"/>
      <c r="H41" s="37"/>
      <c r="I41" s="37"/>
      <c r="J41" s="38"/>
      <c r="K41" s="22"/>
      <c r="L41" s="22"/>
      <c r="M41" s="22"/>
      <c r="N41" s="22"/>
      <c r="O41" s="22"/>
      <c r="P41" s="22"/>
    </row>
    <row r="42" spans="1:16" ht="39" customHeight="1" x14ac:dyDescent="0.2">
      <c r="A42" s="22"/>
      <c r="B42" s="39"/>
      <c r="C42" s="1180" t="s">
        <v>540</v>
      </c>
      <c r="D42" s="1181"/>
      <c r="E42" s="1182"/>
      <c r="F42" s="36" t="s">
        <v>503</v>
      </c>
      <c r="G42" s="37" t="s">
        <v>503</v>
      </c>
      <c r="H42" s="37" t="s">
        <v>503</v>
      </c>
      <c r="I42" s="37" t="s">
        <v>503</v>
      </c>
      <c r="J42" s="38" t="s">
        <v>503</v>
      </c>
      <c r="K42" s="22"/>
      <c r="L42" s="22"/>
      <c r="M42" s="22"/>
      <c r="N42" s="22"/>
      <c r="O42" s="22"/>
      <c r="P42" s="22"/>
    </row>
    <row r="43" spans="1:16" ht="39" customHeight="1" thickBot="1" x14ac:dyDescent="0.25">
      <c r="A43" s="22"/>
      <c r="B43" s="40"/>
      <c r="C43" s="1183" t="s">
        <v>541</v>
      </c>
      <c r="D43" s="1184"/>
      <c r="E43" s="1185"/>
      <c r="F43" s="41">
        <v>0.08</v>
      </c>
      <c r="G43" s="42">
        <v>7.0000000000000007E-2</v>
      </c>
      <c r="H43" s="42">
        <v>0.17</v>
      </c>
      <c r="I43" s="42">
        <v>1.62</v>
      </c>
      <c r="J43" s="43" t="s">
        <v>503</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XUDeC3n6VqgNiJO6RcVbT3A9WtkaR6LW4VQVWEepr0uDv5Tpwz0Z+LHLS8aCMPtVJzcNiqsjReItmP0CbL/L8g==" saltValue="DHr9wl3lfnI9KIvEXvQDO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Normal="100" zoomScaleSheetLayoutView="55" workbookViewId="0"/>
  </sheetViews>
  <sheetFormatPr defaultColWidth="0" defaultRowHeight="12.6" customHeight="1" zeroHeight="1" x14ac:dyDescent="0.2"/>
  <cols>
    <col min="1" max="1" width="6.554687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2">
      <c r="A45" s="48"/>
      <c r="B45" s="1188" t="s">
        <v>9</v>
      </c>
      <c r="C45" s="1189"/>
      <c r="D45" s="58"/>
      <c r="E45" s="1194" t="s">
        <v>10</v>
      </c>
      <c r="F45" s="1194"/>
      <c r="G45" s="1194"/>
      <c r="H45" s="1194"/>
      <c r="I45" s="1194"/>
      <c r="J45" s="1195"/>
      <c r="K45" s="59">
        <v>1723</v>
      </c>
      <c r="L45" s="60">
        <v>1734</v>
      </c>
      <c r="M45" s="60">
        <v>1720</v>
      </c>
      <c r="N45" s="60">
        <v>1545</v>
      </c>
      <c r="O45" s="61">
        <v>1519</v>
      </c>
      <c r="P45" s="48"/>
      <c r="Q45" s="48"/>
      <c r="R45" s="48"/>
      <c r="S45" s="48"/>
      <c r="T45" s="48"/>
      <c r="U45" s="48"/>
    </row>
    <row r="46" spans="1:21" ht="30.75" customHeight="1" x14ac:dyDescent="0.2">
      <c r="A46" s="48"/>
      <c r="B46" s="1190"/>
      <c r="C46" s="1191"/>
      <c r="D46" s="62"/>
      <c r="E46" s="1196" t="s">
        <v>11</v>
      </c>
      <c r="F46" s="1196"/>
      <c r="G46" s="1196"/>
      <c r="H46" s="1196"/>
      <c r="I46" s="1196"/>
      <c r="J46" s="1197"/>
      <c r="K46" s="63" t="s">
        <v>503</v>
      </c>
      <c r="L46" s="64" t="s">
        <v>503</v>
      </c>
      <c r="M46" s="64" t="s">
        <v>503</v>
      </c>
      <c r="N46" s="64" t="s">
        <v>503</v>
      </c>
      <c r="O46" s="65" t="s">
        <v>503</v>
      </c>
      <c r="P46" s="48"/>
      <c r="Q46" s="48"/>
      <c r="R46" s="48"/>
      <c r="S46" s="48"/>
      <c r="T46" s="48"/>
      <c r="U46" s="48"/>
    </row>
    <row r="47" spans="1:21" ht="30.75" customHeight="1" x14ac:dyDescent="0.2">
      <c r="A47" s="48"/>
      <c r="B47" s="1190"/>
      <c r="C47" s="1191"/>
      <c r="D47" s="62"/>
      <c r="E47" s="1196" t="s">
        <v>12</v>
      </c>
      <c r="F47" s="1196"/>
      <c r="G47" s="1196"/>
      <c r="H47" s="1196"/>
      <c r="I47" s="1196"/>
      <c r="J47" s="1197"/>
      <c r="K47" s="63" t="s">
        <v>503</v>
      </c>
      <c r="L47" s="64" t="s">
        <v>503</v>
      </c>
      <c r="M47" s="64" t="s">
        <v>503</v>
      </c>
      <c r="N47" s="64" t="s">
        <v>503</v>
      </c>
      <c r="O47" s="65" t="s">
        <v>503</v>
      </c>
      <c r="P47" s="48"/>
      <c r="Q47" s="48"/>
      <c r="R47" s="48"/>
      <c r="S47" s="48"/>
      <c r="T47" s="48"/>
      <c r="U47" s="48"/>
    </row>
    <row r="48" spans="1:21" ht="30.75" customHeight="1" x14ac:dyDescent="0.2">
      <c r="A48" s="48"/>
      <c r="B48" s="1190"/>
      <c r="C48" s="1191"/>
      <c r="D48" s="62"/>
      <c r="E48" s="1196" t="s">
        <v>13</v>
      </c>
      <c r="F48" s="1196"/>
      <c r="G48" s="1196"/>
      <c r="H48" s="1196"/>
      <c r="I48" s="1196"/>
      <c r="J48" s="1197"/>
      <c r="K48" s="63">
        <v>765</v>
      </c>
      <c r="L48" s="64">
        <v>727</v>
      </c>
      <c r="M48" s="64">
        <v>580</v>
      </c>
      <c r="N48" s="64">
        <v>590</v>
      </c>
      <c r="O48" s="65">
        <v>518</v>
      </c>
      <c r="P48" s="48"/>
      <c r="Q48" s="48"/>
      <c r="R48" s="48"/>
      <c r="S48" s="48"/>
      <c r="T48" s="48"/>
      <c r="U48" s="48"/>
    </row>
    <row r="49" spans="1:21" ht="30.75" customHeight="1" x14ac:dyDescent="0.2">
      <c r="A49" s="48"/>
      <c r="B49" s="1190"/>
      <c r="C49" s="1191"/>
      <c r="D49" s="62"/>
      <c r="E49" s="1196" t="s">
        <v>14</v>
      </c>
      <c r="F49" s="1196"/>
      <c r="G49" s="1196"/>
      <c r="H49" s="1196"/>
      <c r="I49" s="1196"/>
      <c r="J49" s="1197"/>
      <c r="K49" s="63">
        <v>415</v>
      </c>
      <c r="L49" s="64">
        <v>413</v>
      </c>
      <c r="M49" s="64">
        <v>450</v>
      </c>
      <c r="N49" s="64">
        <v>500</v>
      </c>
      <c r="O49" s="65">
        <v>597</v>
      </c>
      <c r="P49" s="48"/>
      <c r="Q49" s="48"/>
      <c r="R49" s="48"/>
      <c r="S49" s="48"/>
      <c r="T49" s="48"/>
      <c r="U49" s="48"/>
    </row>
    <row r="50" spans="1:21" ht="30.75" customHeight="1" x14ac:dyDescent="0.2">
      <c r="A50" s="48"/>
      <c r="B50" s="1190"/>
      <c r="C50" s="1191"/>
      <c r="D50" s="62"/>
      <c r="E50" s="1196" t="s">
        <v>15</v>
      </c>
      <c r="F50" s="1196"/>
      <c r="G50" s="1196"/>
      <c r="H50" s="1196"/>
      <c r="I50" s="1196"/>
      <c r="J50" s="1197"/>
      <c r="K50" s="63" t="s">
        <v>503</v>
      </c>
      <c r="L50" s="64" t="s">
        <v>503</v>
      </c>
      <c r="M50" s="64" t="s">
        <v>503</v>
      </c>
      <c r="N50" s="64" t="s">
        <v>503</v>
      </c>
      <c r="O50" s="65" t="s">
        <v>503</v>
      </c>
      <c r="P50" s="48"/>
      <c r="Q50" s="48"/>
      <c r="R50" s="48"/>
      <c r="S50" s="48"/>
      <c r="T50" s="48"/>
      <c r="U50" s="48"/>
    </row>
    <row r="51" spans="1:21" ht="30.75" customHeight="1" x14ac:dyDescent="0.2">
      <c r="A51" s="48"/>
      <c r="B51" s="1192"/>
      <c r="C51" s="1193"/>
      <c r="D51" s="66"/>
      <c r="E51" s="1196" t="s">
        <v>16</v>
      </c>
      <c r="F51" s="1196"/>
      <c r="G51" s="1196"/>
      <c r="H51" s="1196"/>
      <c r="I51" s="1196"/>
      <c r="J51" s="1197"/>
      <c r="K51" s="63" t="s">
        <v>503</v>
      </c>
      <c r="L51" s="64" t="s">
        <v>503</v>
      </c>
      <c r="M51" s="64" t="s">
        <v>503</v>
      </c>
      <c r="N51" s="64" t="s">
        <v>503</v>
      </c>
      <c r="O51" s="65" t="s">
        <v>503</v>
      </c>
      <c r="P51" s="48"/>
      <c r="Q51" s="48"/>
      <c r="R51" s="48"/>
      <c r="S51" s="48"/>
      <c r="T51" s="48"/>
      <c r="U51" s="48"/>
    </row>
    <row r="52" spans="1:21" ht="30.75" customHeight="1" x14ac:dyDescent="0.2">
      <c r="A52" s="48"/>
      <c r="B52" s="1198" t="s">
        <v>17</v>
      </c>
      <c r="C52" s="1199"/>
      <c r="D52" s="66"/>
      <c r="E52" s="1196" t="s">
        <v>18</v>
      </c>
      <c r="F52" s="1196"/>
      <c r="G52" s="1196"/>
      <c r="H52" s="1196"/>
      <c r="I52" s="1196"/>
      <c r="J52" s="1197"/>
      <c r="K52" s="63">
        <v>2019</v>
      </c>
      <c r="L52" s="64">
        <v>1984</v>
      </c>
      <c r="M52" s="64">
        <v>1872</v>
      </c>
      <c r="N52" s="64">
        <v>1694</v>
      </c>
      <c r="O52" s="65">
        <v>1648</v>
      </c>
      <c r="P52" s="48"/>
      <c r="Q52" s="48"/>
      <c r="R52" s="48"/>
      <c r="S52" s="48"/>
      <c r="T52" s="48"/>
      <c r="U52" s="48"/>
    </row>
    <row r="53" spans="1:21" ht="30.75" customHeight="1" thickBot="1" x14ac:dyDescent="0.25">
      <c r="A53" s="48"/>
      <c r="B53" s="1200" t="s">
        <v>19</v>
      </c>
      <c r="C53" s="1201"/>
      <c r="D53" s="67"/>
      <c r="E53" s="1202" t="s">
        <v>20</v>
      </c>
      <c r="F53" s="1202"/>
      <c r="G53" s="1202"/>
      <c r="H53" s="1202"/>
      <c r="I53" s="1202"/>
      <c r="J53" s="1203"/>
      <c r="K53" s="68">
        <v>884</v>
      </c>
      <c r="L53" s="69">
        <v>890</v>
      </c>
      <c r="M53" s="69">
        <v>878</v>
      </c>
      <c r="N53" s="69">
        <v>941</v>
      </c>
      <c r="O53" s="70">
        <v>986</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542</v>
      </c>
      <c r="L57" s="81" t="s">
        <v>543</v>
      </c>
      <c r="M57" s="81" t="s">
        <v>544</v>
      </c>
      <c r="N57" s="81" t="s">
        <v>545</v>
      </c>
      <c r="O57" s="82" t="s">
        <v>546</v>
      </c>
      <c r="P57" s="48"/>
      <c r="Q57" s="48"/>
      <c r="R57" s="48"/>
      <c r="S57" s="48"/>
      <c r="T57" s="48"/>
      <c r="U57" s="48"/>
    </row>
    <row r="58" spans="1:21" ht="31.5" customHeight="1" x14ac:dyDescent="0.2">
      <c r="B58" s="1204" t="s">
        <v>24</v>
      </c>
      <c r="C58" s="1205"/>
      <c r="D58" s="1210" t="s">
        <v>25</v>
      </c>
      <c r="E58" s="1211"/>
      <c r="F58" s="1211"/>
      <c r="G58" s="1211"/>
      <c r="H58" s="1211"/>
      <c r="I58" s="1211"/>
      <c r="J58" s="1212"/>
      <c r="K58" s="83"/>
      <c r="L58" s="84"/>
      <c r="M58" s="84"/>
      <c r="N58" s="84"/>
      <c r="O58" s="85"/>
    </row>
    <row r="59" spans="1:21" ht="31.5" customHeight="1" x14ac:dyDescent="0.2">
      <c r="B59" s="1206"/>
      <c r="C59" s="1207"/>
      <c r="D59" s="1213" t="s">
        <v>26</v>
      </c>
      <c r="E59" s="1214"/>
      <c r="F59" s="1214"/>
      <c r="G59" s="1214"/>
      <c r="H59" s="1214"/>
      <c r="I59" s="1214"/>
      <c r="J59" s="1215"/>
      <c r="K59" s="86"/>
      <c r="L59" s="87"/>
      <c r="M59" s="87"/>
      <c r="N59" s="87"/>
      <c r="O59" s="88"/>
    </row>
    <row r="60" spans="1:21" ht="31.5" customHeight="1" thickBot="1" x14ac:dyDescent="0.25">
      <c r="B60" s="1208"/>
      <c r="C60" s="1209"/>
      <c r="D60" s="1216" t="s">
        <v>27</v>
      </c>
      <c r="E60" s="1217"/>
      <c r="F60" s="1217"/>
      <c r="G60" s="1217"/>
      <c r="H60" s="1217"/>
      <c r="I60" s="1217"/>
      <c r="J60" s="1218"/>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row r="65" s="49" customFormat="1" ht="12.6" hidden="1" customHeight="1" x14ac:dyDescent="0.2"/>
    <row r="66" s="49" customFormat="1" ht="12.6" hidden="1" customHeight="1" x14ac:dyDescent="0.2"/>
    <row r="67" s="49" customFormat="1" ht="12.6" hidden="1" customHeight="1" x14ac:dyDescent="0.2"/>
    <row r="68" s="49" customFormat="1" ht="12.6" hidden="1" customHeight="1" x14ac:dyDescent="0.2"/>
    <row r="69" s="49" customFormat="1" ht="12.6" hidden="1" customHeight="1" x14ac:dyDescent="0.2"/>
    <row r="70" s="49" customFormat="1" ht="12.6" hidden="1" customHeight="1" x14ac:dyDescent="0.2"/>
  </sheetData>
  <sheetProtection algorithmName="SHA-512" hashValue="HeuM/dLOTvNHFqoUkYZnckmwcR2zK6z/5l9nqE14+OIo7d5rpD6nmPGeZErAb3HnOC2HkV1hWPih1YIJg+mVtQ==" saltValue="UcizArO/yWn473z0FM7hH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49"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67"/>
  <sheetViews>
    <sheetView showGridLines="0" zoomScaleNormal="100" zoomScaleSheetLayoutView="100" workbookViewId="0"/>
  </sheetViews>
  <sheetFormatPr defaultColWidth="0" defaultRowHeight="13.5" customHeight="1" zeroHeight="1" x14ac:dyDescent="0.2"/>
  <cols>
    <col min="1" max="1" width="6.5546875" style="96" customWidth="1"/>
    <col min="2" max="3" width="12.5546875" style="96" customWidth="1"/>
    <col min="4" max="4" width="11.5546875" style="96" customWidth="1"/>
    <col min="5" max="8" width="10.44140625" style="96" customWidth="1"/>
    <col min="9" max="13" width="16.44140625" style="96" customWidth="1"/>
    <col min="14" max="19" width="12.554687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s="96" customFormat="1" ht="15" customHeight="1" x14ac:dyDescent="0.2"/>
    <row r="21" s="96" customFormat="1" ht="15" customHeight="1" x14ac:dyDescent="0.2"/>
    <row r="22" s="96" customFormat="1" ht="15" customHeight="1" x14ac:dyDescent="0.2"/>
    <row r="23" s="96" customFormat="1" ht="15" customHeight="1" x14ac:dyDescent="0.2"/>
    <row r="24" s="96" customFormat="1" ht="15" customHeight="1" x14ac:dyDescent="0.2"/>
    <row r="25" s="96" customFormat="1" ht="15" customHeight="1" x14ac:dyDescent="0.2"/>
    <row r="26" s="96" customFormat="1" ht="15" customHeight="1" x14ac:dyDescent="0.2"/>
    <row r="27" s="96" customFormat="1" ht="15" customHeight="1" x14ac:dyDescent="0.2"/>
    <row r="28" s="96" customFormat="1" ht="15" customHeight="1" x14ac:dyDescent="0.2"/>
    <row r="29" s="96" customFormat="1" ht="15" customHeight="1" x14ac:dyDescent="0.2"/>
    <row r="30" s="96" customFormat="1" ht="15" customHeight="1" x14ac:dyDescent="0.2"/>
    <row r="31" s="96" customFormat="1" ht="15" customHeight="1" x14ac:dyDescent="0.2"/>
    <row r="32" s="96"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527</v>
      </c>
      <c r="J40" s="103" t="s">
        <v>528</v>
      </c>
      <c r="K40" s="103" t="s">
        <v>529</v>
      </c>
      <c r="L40" s="103" t="s">
        <v>530</v>
      </c>
      <c r="M40" s="104" t="s">
        <v>531</v>
      </c>
    </row>
    <row r="41" spans="2:13" ht="27.75" customHeight="1" x14ac:dyDescent="0.2">
      <c r="B41" s="1219" t="s">
        <v>30</v>
      </c>
      <c r="C41" s="1220"/>
      <c r="D41" s="105"/>
      <c r="E41" s="1225" t="s">
        <v>31</v>
      </c>
      <c r="F41" s="1225"/>
      <c r="G41" s="1225"/>
      <c r="H41" s="1226"/>
      <c r="I41" s="343">
        <v>15922</v>
      </c>
      <c r="J41" s="344">
        <v>15826</v>
      </c>
      <c r="K41" s="344">
        <v>15084</v>
      </c>
      <c r="L41" s="344">
        <v>14339</v>
      </c>
      <c r="M41" s="345">
        <v>13662</v>
      </c>
    </row>
    <row r="42" spans="2:13" ht="27.75" customHeight="1" x14ac:dyDescent="0.2">
      <c r="B42" s="1221"/>
      <c r="C42" s="1222"/>
      <c r="D42" s="106"/>
      <c r="E42" s="1227" t="s">
        <v>32</v>
      </c>
      <c r="F42" s="1227"/>
      <c r="G42" s="1227"/>
      <c r="H42" s="1228"/>
      <c r="I42" s="346" t="s">
        <v>503</v>
      </c>
      <c r="J42" s="347" t="s">
        <v>503</v>
      </c>
      <c r="K42" s="347" t="s">
        <v>503</v>
      </c>
      <c r="L42" s="347" t="s">
        <v>503</v>
      </c>
      <c r="M42" s="348" t="s">
        <v>503</v>
      </c>
    </row>
    <row r="43" spans="2:13" ht="27.75" customHeight="1" x14ac:dyDescent="0.2">
      <c r="B43" s="1221"/>
      <c r="C43" s="1222"/>
      <c r="D43" s="106"/>
      <c r="E43" s="1227" t="s">
        <v>33</v>
      </c>
      <c r="F43" s="1227"/>
      <c r="G43" s="1227"/>
      <c r="H43" s="1228"/>
      <c r="I43" s="346">
        <v>9668</v>
      </c>
      <c r="J43" s="347">
        <v>9107</v>
      </c>
      <c r="K43" s="347">
        <v>7851</v>
      </c>
      <c r="L43" s="347">
        <v>6803</v>
      </c>
      <c r="M43" s="348">
        <v>5983</v>
      </c>
    </row>
    <row r="44" spans="2:13" ht="27.75" customHeight="1" x14ac:dyDescent="0.2">
      <c r="B44" s="1221"/>
      <c r="C44" s="1222"/>
      <c r="D44" s="106"/>
      <c r="E44" s="1227" t="s">
        <v>34</v>
      </c>
      <c r="F44" s="1227"/>
      <c r="G44" s="1227"/>
      <c r="H44" s="1228"/>
      <c r="I44" s="346">
        <v>2208</v>
      </c>
      <c r="J44" s="347">
        <v>3025</v>
      </c>
      <c r="K44" s="347">
        <v>5443</v>
      </c>
      <c r="L44" s="347">
        <v>5434</v>
      </c>
      <c r="M44" s="348">
        <v>5182</v>
      </c>
    </row>
    <row r="45" spans="2:13" ht="27.75" customHeight="1" x14ac:dyDescent="0.2">
      <c r="B45" s="1221"/>
      <c r="C45" s="1222"/>
      <c r="D45" s="106"/>
      <c r="E45" s="1227" t="s">
        <v>35</v>
      </c>
      <c r="F45" s="1227"/>
      <c r="G45" s="1227"/>
      <c r="H45" s="1228"/>
      <c r="I45" s="346">
        <v>2981</v>
      </c>
      <c r="J45" s="347">
        <v>2967</v>
      </c>
      <c r="K45" s="347">
        <v>2970</v>
      </c>
      <c r="L45" s="347">
        <v>2902</v>
      </c>
      <c r="M45" s="348">
        <v>2907</v>
      </c>
    </row>
    <row r="46" spans="2:13" ht="27.75" customHeight="1" x14ac:dyDescent="0.2">
      <c r="B46" s="1221"/>
      <c r="C46" s="1222"/>
      <c r="D46" s="107"/>
      <c r="E46" s="1227" t="s">
        <v>36</v>
      </c>
      <c r="F46" s="1227"/>
      <c r="G46" s="1227"/>
      <c r="H46" s="1228"/>
      <c r="I46" s="346" t="s">
        <v>503</v>
      </c>
      <c r="J46" s="347" t="s">
        <v>503</v>
      </c>
      <c r="K46" s="347" t="s">
        <v>503</v>
      </c>
      <c r="L46" s="347" t="s">
        <v>503</v>
      </c>
      <c r="M46" s="348" t="s">
        <v>503</v>
      </c>
    </row>
    <row r="47" spans="2:13" ht="27.75" customHeight="1" x14ac:dyDescent="0.2">
      <c r="B47" s="1221"/>
      <c r="C47" s="1222"/>
      <c r="D47" s="108"/>
      <c r="E47" s="1229" t="s">
        <v>37</v>
      </c>
      <c r="F47" s="1230"/>
      <c r="G47" s="1230"/>
      <c r="H47" s="1231"/>
      <c r="I47" s="346" t="s">
        <v>503</v>
      </c>
      <c r="J47" s="347" t="s">
        <v>503</v>
      </c>
      <c r="K47" s="347" t="s">
        <v>503</v>
      </c>
      <c r="L47" s="347" t="s">
        <v>503</v>
      </c>
      <c r="M47" s="348" t="s">
        <v>503</v>
      </c>
    </row>
    <row r="48" spans="2:13" ht="27.75" customHeight="1" x14ac:dyDescent="0.2">
      <c r="B48" s="1221"/>
      <c r="C48" s="1222"/>
      <c r="D48" s="106"/>
      <c r="E48" s="1227" t="s">
        <v>38</v>
      </c>
      <c r="F48" s="1227"/>
      <c r="G48" s="1227"/>
      <c r="H48" s="1228"/>
      <c r="I48" s="346" t="s">
        <v>503</v>
      </c>
      <c r="J48" s="347" t="s">
        <v>503</v>
      </c>
      <c r="K48" s="347" t="s">
        <v>503</v>
      </c>
      <c r="L48" s="347" t="s">
        <v>503</v>
      </c>
      <c r="M48" s="348" t="s">
        <v>503</v>
      </c>
    </row>
    <row r="49" spans="2:13" ht="27.75" customHeight="1" x14ac:dyDescent="0.2">
      <c r="B49" s="1223"/>
      <c r="C49" s="1224"/>
      <c r="D49" s="106"/>
      <c r="E49" s="1227" t="s">
        <v>39</v>
      </c>
      <c r="F49" s="1227"/>
      <c r="G49" s="1227"/>
      <c r="H49" s="1228"/>
      <c r="I49" s="346" t="s">
        <v>503</v>
      </c>
      <c r="J49" s="347" t="s">
        <v>503</v>
      </c>
      <c r="K49" s="347" t="s">
        <v>503</v>
      </c>
      <c r="L49" s="347" t="s">
        <v>503</v>
      </c>
      <c r="M49" s="348" t="s">
        <v>503</v>
      </c>
    </row>
    <row r="50" spans="2:13" ht="27.75" customHeight="1" x14ac:dyDescent="0.2">
      <c r="B50" s="1232" t="s">
        <v>40</v>
      </c>
      <c r="C50" s="1233"/>
      <c r="D50" s="109"/>
      <c r="E50" s="1227" t="s">
        <v>41</v>
      </c>
      <c r="F50" s="1227"/>
      <c r="G50" s="1227"/>
      <c r="H50" s="1228"/>
      <c r="I50" s="346">
        <v>3181</v>
      </c>
      <c r="J50" s="347">
        <v>3892</v>
      </c>
      <c r="K50" s="347">
        <v>4299</v>
      </c>
      <c r="L50" s="347">
        <v>4408</v>
      </c>
      <c r="M50" s="348">
        <v>4631</v>
      </c>
    </row>
    <row r="51" spans="2:13" ht="27.75" customHeight="1" x14ac:dyDescent="0.2">
      <c r="B51" s="1221"/>
      <c r="C51" s="1222"/>
      <c r="D51" s="106"/>
      <c r="E51" s="1227" t="s">
        <v>42</v>
      </c>
      <c r="F51" s="1227"/>
      <c r="G51" s="1227"/>
      <c r="H51" s="1228"/>
      <c r="I51" s="346">
        <v>1408</v>
      </c>
      <c r="J51" s="347">
        <v>1351</v>
      </c>
      <c r="K51" s="347">
        <v>1310</v>
      </c>
      <c r="L51" s="347">
        <v>1209</v>
      </c>
      <c r="M51" s="348">
        <v>1103</v>
      </c>
    </row>
    <row r="52" spans="2:13" ht="27.75" customHeight="1" x14ac:dyDescent="0.2">
      <c r="B52" s="1223"/>
      <c r="C52" s="1224"/>
      <c r="D52" s="106"/>
      <c r="E52" s="1227" t="s">
        <v>43</v>
      </c>
      <c r="F52" s="1227"/>
      <c r="G52" s="1227"/>
      <c r="H52" s="1228"/>
      <c r="I52" s="346">
        <v>18078</v>
      </c>
      <c r="J52" s="347">
        <v>17407</v>
      </c>
      <c r="K52" s="347">
        <v>17344</v>
      </c>
      <c r="L52" s="347">
        <v>16456</v>
      </c>
      <c r="M52" s="348">
        <v>15556</v>
      </c>
    </row>
    <row r="53" spans="2:13" ht="27.75" customHeight="1" thickBot="1" x14ac:dyDescent="0.25">
      <c r="B53" s="1234" t="s">
        <v>19</v>
      </c>
      <c r="C53" s="1235"/>
      <c r="D53" s="110"/>
      <c r="E53" s="1236" t="s">
        <v>44</v>
      </c>
      <c r="F53" s="1236"/>
      <c r="G53" s="1236"/>
      <c r="H53" s="1237"/>
      <c r="I53" s="349">
        <v>8112</v>
      </c>
      <c r="J53" s="350">
        <v>8275</v>
      </c>
      <c r="K53" s="350">
        <v>8394</v>
      </c>
      <c r="L53" s="350">
        <v>7404</v>
      </c>
      <c r="M53" s="351">
        <v>6445</v>
      </c>
    </row>
    <row r="54" spans="2:13" ht="27.75" customHeight="1" x14ac:dyDescent="0.2">
      <c r="B54" s="111"/>
      <c r="C54" s="112"/>
      <c r="D54" s="112"/>
      <c r="E54" s="113"/>
      <c r="F54" s="113"/>
      <c r="G54" s="113"/>
      <c r="H54" s="113"/>
      <c r="I54" s="114"/>
      <c r="J54" s="114"/>
      <c r="K54" s="114"/>
      <c r="L54" s="114"/>
      <c r="M54" s="114"/>
    </row>
    <row r="55" spans="2:13" ht="13.2" x14ac:dyDescent="0.2"/>
    <row r="65" s="96" customFormat="1" ht="13.5" hidden="1" customHeight="1" x14ac:dyDescent="0.2"/>
    <row r="66" s="96" customFormat="1" ht="13.5" hidden="1" customHeight="1" x14ac:dyDescent="0.2"/>
    <row r="67" s="96" customFormat="1" ht="13.5" hidden="1" customHeight="1" x14ac:dyDescent="0.2"/>
  </sheetData>
  <sheetProtection algorithmName="SHA-512" hashValue="YOaVIYgluXMAoS8m8u1vKYKDDazNkT9TZZKlGNGBJhdcZVyf5AEOikp5bxsv8In1SAkLhswI4P+P9x2/pJIebQ==" saltValue="AnLPikG63UzWe1I5Ekmrq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441406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529</v>
      </c>
      <c r="G54" s="119" t="s">
        <v>530</v>
      </c>
      <c r="H54" s="120" t="s">
        <v>531</v>
      </c>
    </row>
    <row r="55" spans="2:8" ht="52.5" customHeight="1" x14ac:dyDescent="0.2">
      <c r="B55" s="121"/>
      <c r="C55" s="1246" t="s">
        <v>46</v>
      </c>
      <c r="D55" s="1246"/>
      <c r="E55" s="1247"/>
      <c r="F55" s="352">
        <v>2282</v>
      </c>
      <c r="G55" s="352">
        <v>2334</v>
      </c>
      <c r="H55" s="353">
        <v>2432</v>
      </c>
    </row>
    <row r="56" spans="2:8" ht="52.5" customHeight="1" x14ac:dyDescent="0.2">
      <c r="B56" s="122"/>
      <c r="C56" s="1248" t="s">
        <v>47</v>
      </c>
      <c r="D56" s="1248"/>
      <c r="E56" s="1249"/>
      <c r="F56" s="354">
        <v>931</v>
      </c>
      <c r="G56" s="354">
        <v>993</v>
      </c>
      <c r="H56" s="355">
        <v>1075</v>
      </c>
    </row>
    <row r="57" spans="2:8" ht="53.25" customHeight="1" x14ac:dyDescent="0.2">
      <c r="B57" s="122"/>
      <c r="C57" s="1250" t="s">
        <v>48</v>
      </c>
      <c r="D57" s="1250"/>
      <c r="E57" s="1251"/>
      <c r="F57" s="356">
        <v>288</v>
      </c>
      <c r="G57" s="356">
        <v>269</v>
      </c>
      <c r="H57" s="357">
        <v>274</v>
      </c>
    </row>
    <row r="58" spans="2:8" ht="45.75" customHeight="1" x14ac:dyDescent="0.2">
      <c r="B58" s="123"/>
      <c r="C58" s="1238" t="s">
        <v>560</v>
      </c>
      <c r="D58" s="1239"/>
      <c r="E58" s="1240"/>
      <c r="F58" s="358">
        <v>51</v>
      </c>
      <c r="G58" s="358">
        <v>51</v>
      </c>
      <c r="H58" s="359">
        <v>51</v>
      </c>
    </row>
    <row r="59" spans="2:8" ht="45.75" customHeight="1" x14ac:dyDescent="0.2">
      <c r="B59" s="123"/>
      <c r="C59" s="1238" t="s">
        <v>561</v>
      </c>
      <c r="D59" s="1239"/>
      <c r="E59" s="1240"/>
      <c r="F59" s="358">
        <v>47</v>
      </c>
      <c r="G59" s="358">
        <v>52</v>
      </c>
      <c r="H59" s="359">
        <v>51</v>
      </c>
    </row>
    <row r="60" spans="2:8" ht="45.75" customHeight="1" x14ac:dyDescent="0.2">
      <c r="B60" s="123"/>
      <c r="C60" s="1238" t="s">
        <v>562</v>
      </c>
      <c r="D60" s="1239"/>
      <c r="E60" s="1240"/>
      <c r="F60" s="358">
        <v>28</v>
      </c>
      <c r="G60" s="358">
        <v>32</v>
      </c>
      <c r="H60" s="359">
        <v>49</v>
      </c>
    </row>
    <row r="61" spans="2:8" ht="45.75" customHeight="1" x14ac:dyDescent="0.2">
      <c r="B61" s="123"/>
      <c r="C61" s="1238" t="s">
        <v>563</v>
      </c>
      <c r="D61" s="1239"/>
      <c r="E61" s="1240"/>
      <c r="F61" s="358">
        <v>34</v>
      </c>
      <c r="G61" s="358">
        <v>31</v>
      </c>
      <c r="H61" s="359">
        <v>28</v>
      </c>
    </row>
    <row r="62" spans="2:8" ht="45.75" customHeight="1" thickBot="1" x14ac:dyDescent="0.25">
      <c r="B62" s="124"/>
      <c r="C62" s="1241" t="s">
        <v>564</v>
      </c>
      <c r="D62" s="1242"/>
      <c r="E62" s="1243"/>
      <c r="F62" s="360">
        <v>24</v>
      </c>
      <c r="G62" s="360">
        <v>24</v>
      </c>
      <c r="H62" s="361">
        <v>25</v>
      </c>
    </row>
    <row r="63" spans="2:8" ht="52.5" customHeight="1" thickBot="1" x14ac:dyDescent="0.25">
      <c r="B63" s="125"/>
      <c r="C63" s="1244" t="s">
        <v>49</v>
      </c>
      <c r="D63" s="1244"/>
      <c r="E63" s="1245"/>
      <c r="F63" s="362">
        <v>3501</v>
      </c>
      <c r="G63" s="362">
        <v>3596</v>
      </c>
      <c r="H63" s="363">
        <v>3780</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sheetData>
  <sheetProtection algorithmName="SHA-512" hashValue="YQ51hBFWew8sxSZFAK/Qu+bY+F3JRyh90I+U3GF+W0vRr8TntbloviA+Bf89GoPaI/UDCdXvKWHi+Y2yWicdag==" saltValue="Fz2Lvvaf3lxg5V47Kt9R+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5D0C5-751C-4863-A8A0-469E643B2D49}">
  <sheetPr>
    <pageSetUpPr fitToPage="1"/>
  </sheetPr>
  <dimension ref="A1:DE85"/>
  <sheetViews>
    <sheetView showGridLines="0" zoomScale="85" zoomScaleNormal="85" zoomScaleSheetLayoutView="55" workbookViewId="0"/>
  </sheetViews>
  <sheetFormatPr defaultColWidth="0" defaultRowHeight="0" customHeight="1" zeroHeight="1" x14ac:dyDescent="0.2"/>
  <cols>
    <col min="1" max="1" width="6.44140625" style="364" customWidth="1"/>
    <col min="2" max="107" width="2.44140625" style="364" customWidth="1"/>
    <col min="108" max="108" width="6.109375" style="366" customWidth="1"/>
    <col min="109" max="109" width="5.88671875" style="365" customWidth="1"/>
    <col min="110" max="16384" width="8.5546875" style="364" hidden="1"/>
  </cols>
  <sheetData>
    <row r="1" spans="1:109" ht="42.75" customHeight="1" x14ac:dyDescent="0.2">
      <c r="A1" s="399"/>
      <c r="B1" s="398"/>
      <c r="DD1" s="364"/>
      <c r="DE1" s="364"/>
    </row>
    <row r="2" spans="1:109" ht="25.5" customHeight="1" x14ac:dyDescent="0.2">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2">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3.2" x14ac:dyDescent="0.2">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3.2" x14ac:dyDescent="0.2">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3.2" x14ac:dyDescent="0.2">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3.2" x14ac:dyDescent="0.2">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3.2" x14ac:dyDescent="0.2">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3.2" x14ac:dyDescent="0.2">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3.2" x14ac:dyDescent="0.2">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3.2" x14ac:dyDescent="0.2">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3.2" x14ac:dyDescent="0.2">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3.2" x14ac:dyDescent="0.2">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3.2" x14ac:dyDescent="0.2">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3.2" x14ac:dyDescent="0.2">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3.2" x14ac:dyDescent="0.2">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3.2" x14ac:dyDescent="0.2">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3.2" x14ac:dyDescent="0.2">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2" x14ac:dyDescent="0.2">
      <c r="DD19" s="364"/>
      <c r="DE19" s="364"/>
    </row>
    <row r="20" spans="1:109" ht="13.2" x14ac:dyDescent="0.2">
      <c r="DD20" s="364"/>
      <c r="DE20" s="364"/>
    </row>
    <row r="21" spans="1:109" ht="17.25" customHeight="1" x14ac:dyDescent="0.2">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2">
      <c r="B22" s="365"/>
    </row>
    <row r="23" spans="1:109" ht="13.2" x14ac:dyDescent="0.2">
      <c r="B23" s="365"/>
    </row>
    <row r="24" spans="1:109" ht="13.2" x14ac:dyDescent="0.2">
      <c r="B24" s="365"/>
    </row>
    <row r="25" spans="1:109" ht="13.2" x14ac:dyDescent="0.2">
      <c r="B25" s="365"/>
    </row>
    <row r="26" spans="1:109" ht="13.2" x14ac:dyDescent="0.2">
      <c r="B26" s="365"/>
    </row>
    <row r="27" spans="1:109" ht="13.2" x14ac:dyDescent="0.2">
      <c r="B27" s="365"/>
    </row>
    <row r="28" spans="1:109" ht="13.2" x14ac:dyDescent="0.2">
      <c r="B28" s="365"/>
    </row>
    <row r="29" spans="1:109" ht="13.2" x14ac:dyDescent="0.2">
      <c r="B29" s="365"/>
    </row>
    <row r="30" spans="1:109" ht="13.2" x14ac:dyDescent="0.2">
      <c r="B30" s="365"/>
    </row>
    <row r="31" spans="1:109" ht="13.2" x14ac:dyDescent="0.2">
      <c r="B31" s="365"/>
    </row>
    <row r="32" spans="1:109" ht="13.2" x14ac:dyDescent="0.2">
      <c r="B32" s="365"/>
    </row>
    <row r="33" spans="2:109" ht="13.2" x14ac:dyDescent="0.2">
      <c r="B33" s="365"/>
    </row>
    <row r="34" spans="2:109" ht="13.2" x14ac:dyDescent="0.2">
      <c r="B34" s="365"/>
    </row>
    <row r="35" spans="2:109" ht="13.2" x14ac:dyDescent="0.2">
      <c r="B35" s="365"/>
    </row>
    <row r="36" spans="2:109" ht="13.2" x14ac:dyDescent="0.2">
      <c r="B36" s="365"/>
    </row>
    <row r="37" spans="2:109" ht="13.2" x14ac:dyDescent="0.2">
      <c r="B37" s="365"/>
    </row>
    <row r="38" spans="2:109" ht="13.2" x14ac:dyDescent="0.2">
      <c r="B38" s="365"/>
    </row>
    <row r="39" spans="2:109" ht="13.2" x14ac:dyDescent="0.2">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2" x14ac:dyDescent="0.2">
      <c r="B40" s="384"/>
      <c r="DD40" s="384"/>
      <c r="DE40" s="364"/>
    </row>
    <row r="41" spans="2:109" ht="16.2" x14ac:dyDescent="0.2">
      <c r="B41" s="394" t="s">
        <v>575</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2" x14ac:dyDescent="0.2">
      <c r="B42" s="365"/>
      <c r="G42" s="380"/>
      <c r="I42" s="379"/>
      <c r="J42" s="379"/>
      <c r="K42" s="379"/>
      <c r="AM42" s="380"/>
      <c r="AN42" s="380" t="s">
        <v>572</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2">
      <c r="B43" s="365"/>
      <c r="AN43" s="1266" t="s">
        <v>576</v>
      </c>
      <c r="AO43" s="1267"/>
      <c r="AP43" s="1267"/>
      <c r="AQ43" s="1267"/>
      <c r="AR43" s="1267"/>
      <c r="AS43" s="1267"/>
      <c r="AT43" s="1267"/>
      <c r="AU43" s="1267"/>
      <c r="AV43" s="1267"/>
      <c r="AW43" s="1267"/>
      <c r="AX43" s="1267"/>
      <c r="AY43" s="1267"/>
      <c r="AZ43" s="1267"/>
      <c r="BA43" s="1267"/>
      <c r="BB43" s="1267"/>
      <c r="BC43" s="1267"/>
      <c r="BD43" s="1267"/>
      <c r="BE43" s="1267"/>
      <c r="BF43" s="1267"/>
      <c r="BG43" s="1267"/>
      <c r="BH43" s="1267"/>
      <c r="BI43" s="1267"/>
      <c r="BJ43" s="1267"/>
      <c r="BK43" s="1267"/>
      <c r="BL43" s="1267"/>
      <c r="BM43" s="1267"/>
      <c r="BN43" s="1267"/>
      <c r="BO43" s="1267"/>
      <c r="BP43" s="1267"/>
      <c r="BQ43" s="1267"/>
      <c r="BR43" s="1267"/>
      <c r="BS43" s="1267"/>
      <c r="BT43" s="1267"/>
      <c r="BU43" s="1267"/>
      <c r="BV43" s="1267"/>
      <c r="BW43" s="1267"/>
      <c r="BX43" s="1267"/>
      <c r="BY43" s="1267"/>
      <c r="BZ43" s="1267"/>
      <c r="CA43" s="1267"/>
      <c r="CB43" s="1267"/>
      <c r="CC43" s="1267"/>
      <c r="CD43" s="1267"/>
      <c r="CE43" s="1267"/>
      <c r="CF43" s="1267"/>
      <c r="CG43" s="1267"/>
      <c r="CH43" s="1267"/>
      <c r="CI43" s="1267"/>
      <c r="CJ43" s="1267"/>
      <c r="CK43" s="1267"/>
      <c r="CL43" s="1267"/>
      <c r="CM43" s="1267"/>
      <c r="CN43" s="1267"/>
      <c r="CO43" s="1267"/>
      <c r="CP43" s="1267"/>
      <c r="CQ43" s="1267"/>
      <c r="CR43" s="1267"/>
      <c r="CS43" s="1267"/>
      <c r="CT43" s="1267"/>
      <c r="CU43" s="1267"/>
      <c r="CV43" s="1267"/>
      <c r="CW43" s="1267"/>
      <c r="CX43" s="1267"/>
      <c r="CY43" s="1267"/>
      <c r="CZ43" s="1267"/>
      <c r="DA43" s="1267"/>
      <c r="DB43" s="1267"/>
      <c r="DC43" s="1268"/>
    </row>
    <row r="44" spans="2:109" ht="13.2" x14ac:dyDescent="0.2">
      <c r="B44" s="365"/>
      <c r="AN44" s="1269"/>
      <c r="AO44" s="1270"/>
      <c r="AP44" s="1270"/>
      <c r="AQ44" s="1270"/>
      <c r="AR44" s="1270"/>
      <c r="AS44" s="1270"/>
      <c r="AT44" s="1270"/>
      <c r="AU44" s="1270"/>
      <c r="AV44" s="1270"/>
      <c r="AW44" s="1270"/>
      <c r="AX44" s="1270"/>
      <c r="AY44" s="1270"/>
      <c r="AZ44" s="1270"/>
      <c r="BA44" s="1270"/>
      <c r="BB44" s="1270"/>
      <c r="BC44" s="1270"/>
      <c r="BD44" s="1270"/>
      <c r="BE44" s="1270"/>
      <c r="BF44" s="1270"/>
      <c r="BG44" s="1270"/>
      <c r="BH44" s="1270"/>
      <c r="BI44" s="1270"/>
      <c r="BJ44" s="1270"/>
      <c r="BK44" s="1270"/>
      <c r="BL44" s="1270"/>
      <c r="BM44" s="1270"/>
      <c r="BN44" s="1270"/>
      <c r="BO44" s="1270"/>
      <c r="BP44" s="1270"/>
      <c r="BQ44" s="1270"/>
      <c r="BR44" s="1270"/>
      <c r="BS44" s="1270"/>
      <c r="BT44" s="1270"/>
      <c r="BU44" s="1270"/>
      <c r="BV44" s="1270"/>
      <c r="BW44" s="1270"/>
      <c r="BX44" s="1270"/>
      <c r="BY44" s="1270"/>
      <c r="BZ44" s="1270"/>
      <c r="CA44" s="1270"/>
      <c r="CB44" s="1270"/>
      <c r="CC44" s="1270"/>
      <c r="CD44" s="1270"/>
      <c r="CE44" s="1270"/>
      <c r="CF44" s="1270"/>
      <c r="CG44" s="1270"/>
      <c r="CH44" s="1270"/>
      <c r="CI44" s="1270"/>
      <c r="CJ44" s="1270"/>
      <c r="CK44" s="1270"/>
      <c r="CL44" s="1270"/>
      <c r="CM44" s="1270"/>
      <c r="CN44" s="1270"/>
      <c r="CO44" s="1270"/>
      <c r="CP44" s="1270"/>
      <c r="CQ44" s="1270"/>
      <c r="CR44" s="1270"/>
      <c r="CS44" s="1270"/>
      <c r="CT44" s="1270"/>
      <c r="CU44" s="1270"/>
      <c r="CV44" s="1270"/>
      <c r="CW44" s="1270"/>
      <c r="CX44" s="1270"/>
      <c r="CY44" s="1270"/>
      <c r="CZ44" s="1270"/>
      <c r="DA44" s="1270"/>
      <c r="DB44" s="1270"/>
      <c r="DC44" s="1271"/>
    </row>
    <row r="45" spans="2:109" ht="13.2" x14ac:dyDescent="0.2">
      <c r="B45" s="365"/>
      <c r="AN45" s="1269"/>
      <c r="AO45" s="1270"/>
      <c r="AP45" s="1270"/>
      <c r="AQ45" s="1270"/>
      <c r="AR45" s="1270"/>
      <c r="AS45" s="1270"/>
      <c r="AT45" s="1270"/>
      <c r="AU45" s="1270"/>
      <c r="AV45" s="1270"/>
      <c r="AW45" s="1270"/>
      <c r="AX45" s="1270"/>
      <c r="AY45" s="1270"/>
      <c r="AZ45" s="1270"/>
      <c r="BA45" s="1270"/>
      <c r="BB45" s="1270"/>
      <c r="BC45" s="1270"/>
      <c r="BD45" s="1270"/>
      <c r="BE45" s="1270"/>
      <c r="BF45" s="1270"/>
      <c r="BG45" s="1270"/>
      <c r="BH45" s="1270"/>
      <c r="BI45" s="1270"/>
      <c r="BJ45" s="1270"/>
      <c r="BK45" s="1270"/>
      <c r="BL45" s="1270"/>
      <c r="BM45" s="1270"/>
      <c r="BN45" s="1270"/>
      <c r="BO45" s="1270"/>
      <c r="BP45" s="1270"/>
      <c r="BQ45" s="1270"/>
      <c r="BR45" s="1270"/>
      <c r="BS45" s="1270"/>
      <c r="BT45" s="1270"/>
      <c r="BU45" s="1270"/>
      <c r="BV45" s="1270"/>
      <c r="BW45" s="1270"/>
      <c r="BX45" s="1270"/>
      <c r="BY45" s="1270"/>
      <c r="BZ45" s="1270"/>
      <c r="CA45" s="1270"/>
      <c r="CB45" s="1270"/>
      <c r="CC45" s="1270"/>
      <c r="CD45" s="1270"/>
      <c r="CE45" s="1270"/>
      <c r="CF45" s="1270"/>
      <c r="CG45" s="1270"/>
      <c r="CH45" s="1270"/>
      <c r="CI45" s="1270"/>
      <c r="CJ45" s="1270"/>
      <c r="CK45" s="1270"/>
      <c r="CL45" s="1270"/>
      <c r="CM45" s="1270"/>
      <c r="CN45" s="1270"/>
      <c r="CO45" s="1270"/>
      <c r="CP45" s="1270"/>
      <c r="CQ45" s="1270"/>
      <c r="CR45" s="1270"/>
      <c r="CS45" s="1270"/>
      <c r="CT45" s="1270"/>
      <c r="CU45" s="1270"/>
      <c r="CV45" s="1270"/>
      <c r="CW45" s="1270"/>
      <c r="CX45" s="1270"/>
      <c r="CY45" s="1270"/>
      <c r="CZ45" s="1270"/>
      <c r="DA45" s="1270"/>
      <c r="DB45" s="1270"/>
      <c r="DC45" s="1271"/>
    </row>
    <row r="46" spans="2:109" ht="13.2" x14ac:dyDescent="0.2">
      <c r="B46" s="365"/>
      <c r="AN46" s="1269"/>
      <c r="AO46" s="1270"/>
      <c r="AP46" s="1270"/>
      <c r="AQ46" s="1270"/>
      <c r="AR46" s="1270"/>
      <c r="AS46" s="1270"/>
      <c r="AT46" s="1270"/>
      <c r="AU46" s="1270"/>
      <c r="AV46" s="1270"/>
      <c r="AW46" s="1270"/>
      <c r="AX46" s="1270"/>
      <c r="AY46" s="1270"/>
      <c r="AZ46" s="1270"/>
      <c r="BA46" s="1270"/>
      <c r="BB46" s="1270"/>
      <c r="BC46" s="1270"/>
      <c r="BD46" s="1270"/>
      <c r="BE46" s="1270"/>
      <c r="BF46" s="1270"/>
      <c r="BG46" s="1270"/>
      <c r="BH46" s="1270"/>
      <c r="BI46" s="1270"/>
      <c r="BJ46" s="1270"/>
      <c r="BK46" s="1270"/>
      <c r="BL46" s="1270"/>
      <c r="BM46" s="1270"/>
      <c r="BN46" s="1270"/>
      <c r="BO46" s="1270"/>
      <c r="BP46" s="1270"/>
      <c r="BQ46" s="1270"/>
      <c r="BR46" s="1270"/>
      <c r="BS46" s="1270"/>
      <c r="BT46" s="1270"/>
      <c r="BU46" s="1270"/>
      <c r="BV46" s="1270"/>
      <c r="BW46" s="1270"/>
      <c r="BX46" s="1270"/>
      <c r="BY46" s="1270"/>
      <c r="BZ46" s="1270"/>
      <c r="CA46" s="1270"/>
      <c r="CB46" s="1270"/>
      <c r="CC46" s="1270"/>
      <c r="CD46" s="1270"/>
      <c r="CE46" s="1270"/>
      <c r="CF46" s="1270"/>
      <c r="CG46" s="1270"/>
      <c r="CH46" s="1270"/>
      <c r="CI46" s="1270"/>
      <c r="CJ46" s="1270"/>
      <c r="CK46" s="1270"/>
      <c r="CL46" s="1270"/>
      <c r="CM46" s="1270"/>
      <c r="CN46" s="1270"/>
      <c r="CO46" s="1270"/>
      <c r="CP46" s="1270"/>
      <c r="CQ46" s="1270"/>
      <c r="CR46" s="1270"/>
      <c r="CS46" s="1270"/>
      <c r="CT46" s="1270"/>
      <c r="CU46" s="1270"/>
      <c r="CV46" s="1270"/>
      <c r="CW46" s="1270"/>
      <c r="CX46" s="1270"/>
      <c r="CY46" s="1270"/>
      <c r="CZ46" s="1270"/>
      <c r="DA46" s="1270"/>
      <c r="DB46" s="1270"/>
      <c r="DC46" s="1271"/>
    </row>
    <row r="47" spans="2:109" ht="13.2" x14ac:dyDescent="0.2">
      <c r="B47" s="365"/>
      <c r="AN47" s="1272"/>
      <c r="AO47" s="1273"/>
      <c r="AP47" s="1273"/>
      <c r="AQ47" s="1273"/>
      <c r="AR47" s="1273"/>
      <c r="AS47" s="1273"/>
      <c r="AT47" s="1273"/>
      <c r="AU47" s="1273"/>
      <c r="AV47" s="1273"/>
      <c r="AW47" s="1273"/>
      <c r="AX47" s="1273"/>
      <c r="AY47" s="1273"/>
      <c r="AZ47" s="1273"/>
      <c r="BA47" s="1273"/>
      <c r="BB47" s="1273"/>
      <c r="BC47" s="1273"/>
      <c r="BD47" s="1273"/>
      <c r="BE47" s="1273"/>
      <c r="BF47" s="1273"/>
      <c r="BG47" s="1273"/>
      <c r="BH47" s="1273"/>
      <c r="BI47" s="1273"/>
      <c r="BJ47" s="1273"/>
      <c r="BK47" s="1273"/>
      <c r="BL47" s="1273"/>
      <c r="BM47" s="1273"/>
      <c r="BN47" s="1273"/>
      <c r="BO47" s="1273"/>
      <c r="BP47" s="1273"/>
      <c r="BQ47" s="1273"/>
      <c r="BR47" s="1273"/>
      <c r="BS47" s="1273"/>
      <c r="BT47" s="1273"/>
      <c r="BU47" s="1273"/>
      <c r="BV47" s="1273"/>
      <c r="BW47" s="1273"/>
      <c r="BX47" s="1273"/>
      <c r="BY47" s="1273"/>
      <c r="BZ47" s="1273"/>
      <c r="CA47" s="1273"/>
      <c r="CB47" s="1273"/>
      <c r="CC47" s="1273"/>
      <c r="CD47" s="1273"/>
      <c r="CE47" s="1273"/>
      <c r="CF47" s="1273"/>
      <c r="CG47" s="1273"/>
      <c r="CH47" s="1273"/>
      <c r="CI47" s="1273"/>
      <c r="CJ47" s="1273"/>
      <c r="CK47" s="1273"/>
      <c r="CL47" s="1273"/>
      <c r="CM47" s="1273"/>
      <c r="CN47" s="1273"/>
      <c r="CO47" s="1273"/>
      <c r="CP47" s="1273"/>
      <c r="CQ47" s="1273"/>
      <c r="CR47" s="1273"/>
      <c r="CS47" s="1273"/>
      <c r="CT47" s="1273"/>
      <c r="CU47" s="1273"/>
      <c r="CV47" s="1273"/>
      <c r="CW47" s="1273"/>
      <c r="CX47" s="1273"/>
      <c r="CY47" s="1273"/>
      <c r="CZ47" s="1273"/>
      <c r="DA47" s="1273"/>
      <c r="DB47" s="1273"/>
      <c r="DC47" s="1274"/>
    </row>
    <row r="48" spans="2:109" ht="13.2" x14ac:dyDescent="0.2">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2" x14ac:dyDescent="0.2">
      <c r="B49" s="365"/>
      <c r="AN49" s="364" t="s">
        <v>571</v>
      </c>
    </row>
    <row r="50" spans="1:109" ht="13.2" x14ac:dyDescent="0.2">
      <c r="B50" s="365"/>
      <c r="G50" s="1257"/>
      <c r="H50" s="1257"/>
      <c r="I50" s="1257"/>
      <c r="J50" s="1257"/>
      <c r="K50" s="373"/>
      <c r="L50" s="373"/>
      <c r="M50" s="372"/>
      <c r="N50" s="372"/>
      <c r="AN50" s="1260"/>
      <c r="AO50" s="1261"/>
      <c r="AP50" s="1261"/>
      <c r="AQ50" s="1261"/>
      <c r="AR50" s="1261"/>
      <c r="AS50" s="1261"/>
      <c r="AT50" s="1261"/>
      <c r="AU50" s="1261"/>
      <c r="AV50" s="1261"/>
      <c r="AW50" s="1261"/>
      <c r="AX50" s="1261"/>
      <c r="AY50" s="1261"/>
      <c r="AZ50" s="1261"/>
      <c r="BA50" s="1261"/>
      <c r="BB50" s="1261"/>
      <c r="BC50" s="1261"/>
      <c r="BD50" s="1261"/>
      <c r="BE50" s="1261"/>
      <c r="BF50" s="1261"/>
      <c r="BG50" s="1261"/>
      <c r="BH50" s="1261"/>
      <c r="BI50" s="1261"/>
      <c r="BJ50" s="1261"/>
      <c r="BK50" s="1261"/>
      <c r="BL50" s="1261"/>
      <c r="BM50" s="1261"/>
      <c r="BN50" s="1261"/>
      <c r="BO50" s="1262"/>
      <c r="BP50" s="1254" t="s">
        <v>527</v>
      </c>
      <c r="BQ50" s="1254"/>
      <c r="BR50" s="1254"/>
      <c r="BS50" s="1254"/>
      <c r="BT50" s="1254"/>
      <c r="BU50" s="1254"/>
      <c r="BV50" s="1254"/>
      <c r="BW50" s="1254"/>
      <c r="BX50" s="1254" t="s">
        <v>528</v>
      </c>
      <c r="BY50" s="1254"/>
      <c r="BZ50" s="1254"/>
      <c r="CA50" s="1254"/>
      <c r="CB50" s="1254"/>
      <c r="CC50" s="1254"/>
      <c r="CD50" s="1254"/>
      <c r="CE50" s="1254"/>
      <c r="CF50" s="1254" t="s">
        <v>529</v>
      </c>
      <c r="CG50" s="1254"/>
      <c r="CH50" s="1254"/>
      <c r="CI50" s="1254"/>
      <c r="CJ50" s="1254"/>
      <c r="CK50" s="1254"/>
      <c r="CL50" s="1254"/>
      <c r="CM50" s="1254"/>
      <c r="CN50" s="1254" t="s">
        <v>530</v>
      </c>
      <c r="CO50" s="1254"/>
      <c r="CP50" s="1254"/>
      <c r="CQ50" s="1254"/>
      <c r="CR50" s="1254"/>
      <c r="CS50" s="1254"/>
      <c r="CT50" s="1254"/>
      <c r="CU50" s="1254"/>
      <c r="CV50" s="1254" t="s">
        <v>531</v>
      </c>
      <c r="CW50" s="1254"/>
      <c r="CX50" s="1254"/>
      <c r="CY50" s="1254"/>
      <c r="CZ50" s="1254"/>
      <c r="DA50" s="1254"/>
      <c r="DB50" s="1254"/>
      <c r="DC50" s="1254"/>
    </row>
    <row r="51" spans="1:109" ht="13.5" customHeight="1" x14ac:dyDescent="0.2">
      <c r="B51" s="365"/>
      <c r="G51" s="1263"/>
      <c r="H51" s="1263"/>
      <c r="I51" s="1264"/>
      <c r="J51" s="1264"/>
      <c r="K51" s="1256"/>
      <c r="L51" s="1256"/>
      <c r="M51" s="1256"/>
      <c r="N51" s="1256"/>
      <c r="AM51" s="371"/>
      <c r="AN51" s="1255" t="s">
        <v>570</v>
      </c>
      <c r="AO51" s="1255"/>
      <c r="AP51" s="1255"/>
      <c r="AQ51" s="1255"/>
      <c r="AR51" s="1255"/>
      <c r="AS51" s="1255"/>
      <c r="AT51" s="1255"/>
      <c r="AU51" s="1255"/>
      <c r="AV51" s="1255"/>
      <c r="AW51" s="1255"/>
      <c r="AX51" s="1255"/>
      <c r="AY51" s="1255"/>
      <c r="AZ51" s="1255"/>
      <c r="BA51" s="1255"/>
      <c r="BB51" s="1255" t="s">
        <v>568</v>
      </c>
      <c r="BC51" s="1255"/>
      <c r="BD51" s="1255"/>
      <c r="BE51" s="1255"/>
      <c r="BF51" s="1255"/>
      <c r="BG51" s="1255"/>
      <c r="BH51" s="1255"/>
      <c r="BI51" s="1255"/>
      <c r="BJ51" s="1255"/>
      <c r="BK51" s="1255"/>
      <c r="BL51" s="1255"/>
      <c r="BM51" s="1255"/>
      <c r="BN51" s="1255"/>
      <c r="BO51" s="1255"/>
      <c r="BP51" s="1252">
        <v>104.3</v>
      </c>
      <c r="BQ51" s="1252"/>
      <c r="BR51" s="1252"/>
      <c r="BS51" s="1252"/>
      <c r="BT51" s="1252"/>
      <c r="BU51" s="1252"/>
      <c r="BV51" s="1252"/>
      <c r="BW51" s="1252"/>
      <c r="BX51" s="1252">
        <v>102.7</v>
      </c>
      <c r="BY51" s="1252"/>
      <c r="BZ51" s="1252"/>
      <c r="CA51" s="1252"/>
      <c r="CB51" s="1252"/>
      <c r="CC51" s="1252"/>
      <c r="CD51" s="1252"/>
      <c r="CE51" s="1252"/>
      <c r="CF51" s="1252">
        <v>105.8</v>
      </c>
      <c r="CG51" s="1252"/>
      <c r="CH51" s="1252"/>
      <c r="CI51" s="1252"/>
      <c r="CJ51" s="1252"/>
      <c r="CK51" s="1252"/>
      <c r="CL51" s="1252"/>
      <c r="CM51" s="1252"/>
      <c r="CN51" s="1252">
        <v>94</v>
      </c>
      <c r="CO51" s="1252"/>
      <c r="CP51" s="1252"/>
      <c r="CQ51" s="1252"/>
      <c r="CR51" s="1252"/>
      <c r="CS51" s="1252"/>
      <c r="CT51" s="1252"/>
      <c r="CU51" s="1252"/>
      <c r="CV51" s="1265"/>
      <c r="CW51" s="1252"/>
      <c r="CX51" s="1252"/>
      <c r="CY51" s="1252"/>
      <c r="CZ51" s="1252"/>
      <c r="DA51" s="1252"/>
      <c r="DB51" s="1252"/>
      <c r="DC51" s="1252"/>
    </row>
    <row r="52" spans="1:109" ht="13.2" x14ac:dyDescent="0.2">
      <c r="B52" s="365"/>
      <c r="G52" s="1263"/>
      <c r="H52" s="1263"/>
      <c r="I52" s="1264"/>
      <c r="J52" s="1264"/>
      <c r="K52" s="1256"/>
      <c r="L52" s="1256"/>
      <c r="M52" s="1256"/>
      <c r="N52" s="1256"/>
      <c r="AM52" s="371"/>
      <c r="AN52" s="1255"/>
      <c r="AO52" s="1255"/>
      <c r="AP52" s="1255"/>
      <c r="AQ52" s="1255"/>
      <c r="AR52" s="1255"/>
      <c r="AS52" s="1255"/>
      <c r="AT52" s="1255"/>
      <c r="AU52" s="1255"/>
      <c r="AV52" s="1255"/>
      <c r="AW52" s="1255"/>
      <c r="AX52" s="1255"/>
      <c r="AY52" s="1255"/>
      <c r="AZ52" s="1255"/>
      <c r="BA52" s="1255"/>
      <c r="BB52" s="1255"/>
      <c r="BC52" s="1255"/>
      <c r="BD52" s="1255"/>
      <c r="BE52" s="1255"/>
      <c r="BF52" s="1255"/>
      <c r="BG52" s="1255"/>
      <c r="BH52" s="1255"/>
      <c r="BI52" s="1255"/>
      <c r="BJ52" s="1255"/>
      <c r="BK52" s="1255"/>
      <c r="BL52" s="1255"/>
      <c r="BM52" s="1255"/>
      <c r="BN52" s="1255"/>
      <c r="BO52" s="1255"/>
      <c r="BP52" s="1252"/>
      <c r="BQ52" s="1252"/>
      <c r="BR52" s="1252"/>
      <c r="BS52" s="1252"/>
      <c r="BT52" s="1252"/>
      <c r="BU52" s="1252"/>
      <c r="BV52" s="1252"/>
      <c r="BW52" s="1252"/>
      <c r="BX52" s="1252"/>
      <c r="BY52" s="1252"/>
      <c r="BZ52" s="1252"/>
      <c r="CA52" s="1252"/>
      <c r="CB52" s="1252"/>
      <c r="CC52" s="1252"/>
      <c r="CD52" s="1252"/>
      <c r="CE52" s="1252"/>
      <c r="CF52" s="1252"/>
      <c r="CG52" s="1252"/>
      <c r="CH52" s="1252"/>
      <c r="CI52" s="1252"/>
      <c r="CJ52" s="1252"/>
      <c r="CK52" s="1252"/>
      <c r="CL52" s="1252"/>
      <c r="CM52" s="1252"/>
      <c r="CN52" s="1252"/>
      <c r="CO52" s="1252"/>
      <c r="CP52" s="1252"/>
      <c r="CQ52" s="1252"/>
      <c r="CR52" s="1252"/>
      <c r="CS52" s="1252"/>
      <c r="CT52" s="1252"/>
      <c r="CU52" s="1252"/>
      <c r="CV52" s="1252"/>
      <c r="CW52" s="1252"/>
      <c r="CX52" s="1252"/>
      <c r="CY52" s="1252"/>
      <c r="CZ52" s="1252"/>
      <c r="DA52" s="1252"/>
      <c r="DB52" s="1252"/>
      <c r="DC52" s="1252"/>
    </row>
    <row r="53" spans="1:109" ht="13.2" x14ac:dyDescent="0.2">
      <c r="A53" s="379"/>
      <c r="B53" s="365"/>
      <c r="G53" s="1263"/>
      <c r="H53" s="1263"/>
      <c r="I53" s="1257"/>
      <c r="J53" s="1257"/>
      <c r="K53" s="1256"/>
      <c r="L53" s="1256"/>
      <c r="M53" s="1256"/>
      <c r="N53" s="1256"/>
      <c r="AM53" s="371"/>
      <c r="AN53" s="1255"/>
      <c r="AO53" s="1255"/>
      <c r="AP53" s="1255"/>
      <c r="AQ53" s="1255"/>
      <c r="AR53" s="1255"/>
      <c r="AS53" s="1255"/>
      <c r="AT53" s="1255"/>
      <c r="AU53" s="1255"/>
      <c r="AV53" s="1255"/>
      <c r="AW53" s="1255"/>
      <c r="AX53" s="1255"/>
      <c r="AY53" s="1255"/>
      <c r="AZ53" s="1255"/>
      <c r="BA53" s="1255"/>
      <c r="BB53" s="1255" t="s">
        <v>574</v>
      </c>
      <c r="BC53" s="1255"/>
      <c r="BD53" s="1255"/>
      <c r="BE53" s="1255"/>
      <c r="BF53" s="1255"/>
      <c r="BG53" s="1255"/>
      <c r="BH53" s="1255"/>
      <c r="BI53" s="1255"/>
      <c r="BJ53" s="1255"/>
      <c r="BK53" s="1255"/>
      <c r="BL53" s="1255"/>
      <c r="BM53" s="1255"/>
      <c r="BN53" s="1255"/>
      <c r="BO53" s="1255"/>
      <c r="BP53" s="1252">
        <v>61.9</v>
      </c>
      <c r="BQ53" s="1252"/>
      <c r="BR53" s="1252"/>
      <c r="BS53" s="1252"/>
      <c r="BT53" s="1252"/>
      <c r="BU53" s="1252"/>
      <c r="BV53" s="1252"/>
      <c r="BW53" s="1252"/>
      <c r="BX53" s="1252">
        <v>62.5</v>
      </c>
      <c r="BY53" s="1252"/>
      <c r="BZ53" s="1252"/>
      <c r="CA53" s="1252"/>
      <c r="CB53" s="1252"/>
      <c r="CC53" s="1252"/>
      <c r="CD53" s="1252"/>
      <c r="CE53" s="1252"/>
      <c r="CF53" s="1252">
        <v>64.599999999999994</v>
      </c>
      <c r="CG53" s="1252"/>
      <c r="CH53" s="1252"/>
      <c r="CI53" s="1252"/>
      <c r="CJ53" s="1252"/>
      <c r="CK53" s="1252"/>
      <c r="CL53" s="1252"/>
      <c r="CM53" s="1252"/>
      <c r="CN53" s="1252">
        <v>66.099999999999994</v>
      </c>
      <c r="CO53" s="1252"/>
      <c r="CP53" s="1252"/>
      <c r="CQ53" s="1252"/>
      <c r="CR53" s="1252"/>
      <c r="CS53" s="1252"/>
      <c r="CT53" s="1252"/>
      <c r="CU53" s="1252"/>
      <c r="CV53" s="1265"/>
      <c r="CW53" s="1252"/>
      <c r="CX53" s="1252"/>
      <c r="CY53" s="1252"/>
      <c r="CZ53" s="1252"/>
      <c r="DA53" s="1252"/>
      <c r="DB53" s="1252"/>
      <c r="DC53" s="1252"/>
    </row>
    <row r="54" spans="1:109" ht="13.2" x14ac:dyDescent="0.2">
      <c r="A54" s="379"/>
      <c r="B54" s="365"/>
      <c r="G54" s="1263"/>
      <c r="H54" s="1263"/>
      <c r="I54" s="1257"/>
      <c r="J54" s="1257"/>
      <c r="K54" s="1256"/>
      <c r="L54" s="1256"/>
      <c r="M54" s="1256"/>
      <c r="N54" s="1256"/>
      <c r="AM54" s="371"/>
      <c r="AN54" s="1255"/>
      <c r="AO54" s="1255"/>
      <c r="AP54" s="1255"/>
      <c r="AQ54" s="1255"/>
      <c r="AR54" s="1255"/>
      <c r="AS54" s="1255"/>
      <c r="AT54" s="1255"/>
      <c r="AU54" s="1255"/>
      <c r="AV54" s="1255"/>
      <c r="AW54" s="1255"/>
      <c r="AX54" s="1255"/>
      <c r="AY54" s="1255"/>
      <c r="AZ54" s="1255"/>
      <c r="BA54" s="1255"/>
      <c r="BB54" s="1255"/>
      <c r="BC54" s="1255"/>
      <c r="BD54" s="1255"/>
      <c r="BE54" s="1255"/>
      <c r="BF54" s="1255"/>
      <c r="BG54" s="1255"/>
      <c r="BH54" s="1255"/>
      <c r="BI54" s="1255"/>
      <c r="BJ54" s="1255"/>
      <c r="BK54" s="1255"/>
      <c r="BL54" s="1255"/>
      <c r="BM54" s="1255"/>
      <c r="BN54" s="1255"/>
      <c r="BO54" s="1255"/>
      <c r="BP54" s="1252"/>
      <c r="BQ54" s="1252"/>
      <c r="BR54" s="1252"/>
      <c r="BS54" s="1252"/>
      <c r="BT54" s="1252"/>
      <c r="BU54" s="1252"/>
      <c r="BV54" s="1252"/>
      <c r="BW54" s="1252"/>
      <c r="BX54" s="1252"/>
      <c r="BY54" s="1252"/>
      <c r="BZ54" s="1252"/>
      <c r="CA54" s="1252"/>
      <c r="CB54" s="1252"/>
      <c r="CC54" s="1252"/>
      <c r="CD54" s="1252"/>
      <c r="CE54" s="1252"/>
      <c r="CF54" s="1252"/>
      <c r="CG54" s="1252"/>
      <c r="CH54" s="1252"/>
      <c r="CI54" s="1252"/>
      <c r="CJ54" s="1252"/>
      <c r="CK54" s="1252"/>
      <c r="CL54" s="1252"/>
      <c r="CM54" s="1252"/>
      <c r="CN54" s="1252"/>
      <c r="CO54" s="1252"/>
      <c r="CP54" s="1252"/>
      <c r="CQ54" s="1252"/>
      <c r="CR54" s="1252"/>
      <c r="CS54" s="1252"/>
      <c r="CT54" s="1252"/>
      <c r="CU54" s="1252"/>
      <c r="CV54" s="1252"/>
      <c r="CW54" s="1252"/>
      <c r="CX54" s="1252"/>
      <c r="CY54" s="1252"/>
      <c r="CZ54" s="1252"/>
      <c r="DA54" s="1252"/>
      <c r="DB54" s="1252"/>
      <c r="DC54" s="1252"/>
    </row>
    <row r="55" spans="1:109" ht="13.2" x14ac:dyDescent="0.2">
      <c r="A55" s="379"/>
      <c r="B55" s="365"/>
      <c r="G55" s="1257"/>
      <c r="H55" s="1257"/>
      <c r="I55" s="1257"/>
      <c r="J55" s="1257"/>
      <c r="K55" s="1256"/>
      <c r="L55" s="1256"/>
      <c r="M55" s="1256"/>
      <c r="N55" s="1256"/>
      <c r="AN55" s="1254" t="s">
        <v>569</v>
      </c>
      <c r="AO55" s="1254"/>
      <c r="AP55" s="1254"/>
      <c r="AQ55" s="1254"/>
      <c r="AR55" s="1254"/>
      <c r="AS55" s="1254"/>
      <c r="AT55" s="1254"/>
      <c r="AU55" s="1254"/>
      <c r="AV55" s="1254"/>
      <c r="AW55" s="1254"/>
      <c r="AX55" s="1254"/>
      <c r="AY55" s="1254"/>
      <c r="AZ55" s="1254"/>
      <c r="BA55" s="1254"/>
      <c r="BB55" s="1255" t="s">
        <v>568</v>
      </c>
      <c r="BC55" s="1255"/>
      <c r="BD55" s="1255"/>
      <c r="BE55" s="1255"/>
      <c r="BF55" s="1255"/>
      <c r="BG55" s="1255"/>
      <c r="BH55" s="1255"/>
      <c r="BI55" s="1255"/>
      <c r="BJ55" s="1255"/>
      <c r="BK55" s="1255"/>
      <c r="BL55" s="1255"/>
      <c r="BM55" s="1255"/>
      <c r="BN55" s="1255"/>
      <c r="BO55" s="1255"/>
      <c r="BP55" s="1252">
        <v>32.5</v>
      </c>
      <c r="BQ55" s="1252"/>
      <c r="BR55" s="1252"/>
      <c r="BS55" s="1252"/>
      <c r="BT55" s="1252"/>
      <c r="BU55" s="1252"/>
      <c r="BV55" s="1252"/>
      <c r="BW55" s="1252"/>
      <c r="BX55" s="1252">
        <v>23</v>
      </c>
      <c r="BY55" s="1252"/>
      <c r="BZ55" s="1252"/>
      <c r="CA55" s="1252"/>
      <c r="CB55" s="1252"/>
      <c r="CC55" s="1252"/>
      <c r="CD55" s="1252"/>
      <c r="CE55" s="1252"/>
      <c r="CF55" s="1252">
        <v>15.9</v>
      </c>
      <c r="CG55" s="1252"/>
      <c r="CH55" s="1252"/>
      <c r="CI55" s="1252"/>
      <c r="CJ55" s="1252"/>
      <c r="CK55" s="1252"/>
      <c r="CL55" s="1252"/>
      <c r="CM55" s="1252"/>
      <c r="CN55" s="1252">
        <v>13</v>
      </c>
      <c r="CO55" s="1252"/>
      <c r="CP55" s="1252"/>
      <c r="CQ55" s="1252"/>
      <c r="CR55" s="1252"/>
      <c r="CS55" s="1252"/>
      <c r="CT55" s="1252"/>
      <c r="CU55" s="1252"/>
      <c r="CV55" s="1265"/>
      <c r="CW55" s="1252"/>
      <c r="CX55" s="1252"/>
      <c r="CY55" s="1252"/>
      <c r="CZ55" s="1252"/>
      <c r="DA55" s="1252"/>
      <c r="DB55" s="1252"/>
      <c r="DC55" s="1252"/>
    </row>
    <row r="56" spans="1:109" ht="13.2" x14ac:dyDescent="0.2">
      <c r="A56" s="379"/>
      <c r="B56" s="365"/>
      <c r="G56" s="1257"/>
      <c r="H56" s="1257"/>
      <c r="I56" s="1257"/>
      <c r="J56" s="1257"/>
      <c r="K56" s="1256"/>
      <c r="L56" s="1256"/>
      <c r="M56" s="1256"/>
      <c r="N56" s="1256"/>
      <c r="AN56" s="1254"/>
      <c r="AO56" s="1254"/>
      <c r="AP56" s="1254"/>
      <c r="AQ56" s="1254"/>
      <c r="AR56" s="1254"/>
      <c r="AS56" s="1254"/>
      <c r="AT56" s="1254"/>
      <c r="AU56" s="1254"/>
      <c r="AV56" s="1254"/>
      <c r="AW56" s="1254"/>
      <c r="AX56" s="1254"/>
      <c r="AY56" s="1254"/>
      <c r="AZ56" s="1254"/>
      <c r="BA56" s="1254"/>
      <c r="BB56" s="1255"/>
      <c r="BC56" s="1255"/>
      <c r="BD56" s="1255"/>
      <c r="BE56" s="1255"/>
      <c r="BF56" s="1255"/>
      <c r="BG56" s="1255"/>
      <c r="BH56" s="1255"/>
      <c r="BI56" s="1255"/>
      <c r="BJ56" s="1255"/>
      <c r="BK56" s="1255"/>
      <c r="BL56" s="1255"/>
      <c r="BM56" s="1255"/>
      <c r="BN56" s="1255"/>
      <c r="BO56" s="1255"/>
      <c r="BP56" s="1252"/>
      <c r="BQ56" s="1252"/>
      <c r="BR56" s="1252"/>
      <c r="BS56" s="1252"/>
      <c r="BT56" s="1252"/>
      <c r="BU56" s="1252"/>
      <c r="BV56" s="1252"/>
      <c r="BW56" s="1252"/>
      <c r="BX56" s="1252"/>
      <c r="BY56" s="1252"/>
      <c r="BZ56" s="1252"/>
      <c r="CA56" s="1252"/>
      <c r="CB56" s="1252"/>
      <c r="CC56" s="1252"/>
      <c r="CD56" s="1252"/>
      <c r="CE56" s="1252"/>
      <c r="CF56" s="1252"/>
      <c r="CG56" s="1252"/>
      <c r="CH56" s="1252"/>
      <c r="CI56" s="1252"/>
      <c r="CJ56" s="1252"/>
      <c r="CK56" s="1252"/>
      <c r="CL56" s="1252"/>
      <c r="CM56" s="1252"/>
      <c r="CN56" s="1252"/>
      <c r="CO56" s="1252"/>
      <c r="CP56" s="1252"/>
      <c r="CQ56" s="1252"/>
      <c r="CR56" s="1252"/>
      <c r="CS56" s="1252"/>
      <c r="CT56" s="1252"/>
      <c r="CU56" s="1252"/>
      <c r="CV56" s="1252"/>
      <c r="CW56" s="1252"/>
      <c r="CX56" s="1252"/>
      <c r="CY56" s="1252"/>
      <c r="CZ56" s="1252"/>
      <c r="DA56" s="1252"/>
      <c r="DB56" s="1252"/>
      <c r="DC56" s="1252"/>
    </row>
    <row r="57" spans="1:109" s="379" customFormat="1" ht="13.2" x14ac:dyDescent="0.2">
      <c r="B57" s="385"/>
      <c r="G57" s="1257"/>
      <c r="H57" s="1257"/>
      <c r="I57" s="1258"/>
      <c r="J57" s="1258"/>
      <c r="K57" s="1256"/>
      <c r="L57" s="1256"/>
      <c r="M57" s="1256"/>
      <c r="N57" s="1256"/>
      <c r="AM57" s="364"/>
      <c r="AN57" s="1254"/>
      <c r="AO57" s="1254"/>
      <c r="AP57" s="1254"/>
      <c r="AQ57" s="1254"/>
      <c r="AR57" s="1254"/>
      <c r="AS57" s="1254"/>
      <c r="AT57" s="1254"/>
      <c r="AU57" s="1254"/>
      <c r="AV57" s="1254"/>
      <c r="AW57" s="1254"/>
      <c r="AX57" s="1254"/>
      <c r="AY57" s="1254"/>
      <c r="AZ57" s="1254"/>
      <c r="BA57" s="1254"/>
      <c r="BB57" s="1255" t="s">
        <v>574</v>
      </c>
      <c r="BC57" s="1255"/>
      <c r="BD57" s="1255"/>
      <c r="BE57" s="1255"/>
      <c r="BF57" s="1255"/>
      <c r="BG57" s="1255"/>
      <c r="BH57" s="1255"/>
      <c r="BI57" s="1255"/>
      <c r="BJ57" s="1255"/>
      <c r="BK57" s="1255"/>
      <c r="BL57" s="1255"/>
      <c r="BM57" s="1255"/>
      <c r="BN57" s="1255"/>
      <c r="BO57" s="1255"/>
      <c r="BP57" s="1252">
        <v>62.6</v>
      </c>
      <c r="BQ57" s="1252"/>
      <c r="BR57" s="1252"/>
      <c r="BS57" s="1252"/>
      <c r="BT57" s="1252"/>
      <c r="BU57" s="1252"/>
      <c r="BV57" s="1252"/>
      <c r="BW57" s="1252"/>
      <c r="BX57" s="1252">
        <v>62.8</v>
      </c>
      <c r="BY57" s="1252"/>
      <c r="BZ57" s="1252"/>
      <c r="CA57" s="1252"/>
      <c r="CB57" s="1252"/>
      <c r="CC57" s="1252"/>
      <c r="CD57" s="1252"/>
      <c r="CE57" s="1252"/>
      <c r="CF57" s="1252">
        <v>64</v>
      </c>
      <c r="CG57" s="1252"/>
      <c r="CH57" s="1252"/>
      <c r="CI57" s="1252"/>
      <c r="CJ57" s="1252"/>
      <c r="CK57" s="1252"/>
      <c r="CL57" s="1252"/>
      <c r="CM57" s="1252"/>
      <c r="CN57" s="1252">
        <v>64.7</v>
      </c>
      <c r="CO57" s="1252"/>
      <c r="CP57" s="1252"/>
      <c r="CQ57" s="1252"/>
      <c r="CR57" s="1252"/>
      <c r="CS57" s="1252"/>
      <c r="CT57" s="1252"/>
      <c r="CU57" s="1252"/>
      <c r="CV57" s="1265"/>
      <c r="CW57" s="1252"/>
      <c r="CX57" s="1252"/>
      <c r="CY57" s="1252"/>
      <c r="CZ57" s="1252"/>
      <c r="DA57" s="1252"/>
      <c r="DB57" s="1252"/>
      <c r="DC57" s="1252"/>
      <c r="DD57" s="390"/>
      <c r="DE57" s="385"/>
    </row>
    <row r="58" spans="1:109" s="379" customFormat="1" ht="13.2" x14ac:dyDescent="0.2">
      <c r="A58" s="364"/>
      <c r="B58" s="385"/>
      <c r="G58" s="1257"/>
      <c r="H58" s="1257"/>
      <c r="I58" s="1258"/>
      <c r="J58" s="1258"/>
      <c r="K58" s="1256"/>
      <c r="L58" s="1256"/>
      <c r="M58" s="1256"/>
      <c r="N58" s="1256"/>
      <c r="AM58" s="364"/>
      <c r="AN58" s="1254"/>
      <c r="AO58" s="1254"/>
      <c r="AP58" s="1254"/>
      <c r="AQ58" s="1254"/>
      <c r="AR58" s="1254"/>
      <c r="AS58" s="1254"/>
      <c r="AT58" s="1254"/>
      <c r="AU58" s="1254"/>
      <c r="AV58" s="1254"/>
      <c r="AW58" s="1254"/>
      <c r="AX58" s="1254"/>
      <c r="AY58" s="1254"/>
      <c r="AZ58" s="1254"/>
      <c r="BA58" s="1254"/>
      <c r="BB58" s="1255"/>
      <c r="BC58" s="1255"/>
      <c r="BD58" s="1255"/>
      <c r="BE58" s="1255"/>
      <c r="BF58" s="1255"/>
      <c r="BG58" s="1255"/>
      <c r="BH58" s="1255"/>
      <c r="BI58" s="1255"/>
      <c r="BJ58" s="1255"/>
      <c r="BK58" s="1255"/>
      <c r="BL58" s="1255"/>
      <c r="BM58" s="1255"/>
      <c r="BN58" s="1255"/>
      <c r="BO58" s="1255"/>
      <c r="BP58" s="1252"/>
      <c r="BQ58" s="1252"/>
      <c r="BR58" s="1252"/>
      <c r="BS58" s="1252"/>
      <c r="BT58" s="1252"/>
      <c r="BU58" s="1252"/>
      <c r="BV58" s="1252"/>
      <c r="BW58" s="1252"/>
      <c r="BX58" s="1252"/>
      <c r="BY58" s="1252"/>
      <c r="BZ58" s="1252"/>
      <c r="CA58" s="1252"/>
      <c r="CB58" s="1252"/>
      <c r="CC58" s="1252"/>
      <c r="CD58" s="1252"/>
      <c r="CE58" s="1252"/>
      <c r="CF58" s="1252"/>
      <c r="CG58" s="1252"/>
      <c r="CH58" s="1252"/>
      <c r="CI58" s="1252"/>
      <c r="CJ58" s="1252"/>
      <c r="CK58" s="1252"/>
      <c r="CL58" s="1252"/>
      <c r="CM58" s="1252"/>
      <c r="CN58" s="1252"/>
      <c r="CO58" s="1252"/>
      <c r="CP58" s="1252"/>
      <c r="CQ58" s="1252"/>
      <c r="CR58" s="1252"/>
      <c r="CS58" s="1252"/>
      <c r="CT58" s="1252"/>
      <c r="CU58" s="1252"/>
      <c r="CV58" s="1252"/>
      <c r="CW58" s="1252"/>
      <c r="CX58" s="1252"/>
      <c r="CY58" s="1252"/>
      <c r="CZ58" s="1252"/>
      <c r="DA58" s="1252"/>
      <c r="DB58" s="1252"/>
      <c r="DC58" s="1252"/>
      <c r="DD58" s="390"/>
      <c r="DE58" s="385"/>
    </row>
    <row r="59" spans="1:109" s="379" customFormat="1" ht="13.2" x14ac:dyDescent="0.2">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2" x14ac:dyDescent="0.2">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2" x14ac:dyDescent="0.2">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2" x14ac:dyDescent="0.2">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6.2" x14ac:dyDescent="0.2">
      <c r="B63" s="383" t="s">
        <v>573</v>
      </c>
    </row>
    <row r="64" spans="1:109" ht="13.2" x14ac:dyDescent="0.2">
      <c r="B64" s="365"/>
      <c r="G64" s="380"/>
      <c r="I64" s="382"/>
      <c r="J64" s="382"/>
      <c r="K64" s="382"/>
      <c r="L64" s="382"/>
      <c r="M64" s="382"/>
      <c r="N64" s="381"/>
      <c r="AM64" s="380"/>
      <c r="AN64" s="380" t="s">
        <v>572</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2" x14ac:dyDescent="0.2">
      <c r="B65" s="365"/>
      <c r="AN65" s="1266" t="s">
        <v>576</v>
      </c>
      <c r="AO65" s="1267"/>
      <c r="AP65" s="1267"/>
      <c r="AQ65" s="1267"/>
      <c r="AR65" s="1267"/>
      <c r="AS65" s="1267"/>
      <c r="AT65" s="1267"/>
      <c r="AU65" s="1267"/>
      <c r="AV65" s="1267"/>
      <c r="AW65" s="1267"/>
      <c r="AX65" s="1267"/>
      <c r="AY65" s="1267"/>
      <c r="AZ65" s="1267"/>
      <c r="BA65" s="1267"/>
      <c r="BB65" s="1267"/>
      <c r="BC65" s="1267"/>
      <c r="BD65" s="1267"/>
      <c r="BE65" s="1267"/>
      <c r="BF65" s="1267"/>
      <c r="BG65" s="1267"/>
      <c r="BH65" s="1267"/>
      <c r="BI65" s="1267"/>
      <c r="BJ65" s="1267"/>
      <c r="BK65" s="1267"/>
      <c r="BL65" s="1267"/>
      <c r="BM65" s="1267"/>
      <c r="BN65" s="1267"/>
      <c r="BO65" s="1267"/>
      <c r="BP65" s="1267"/>
      <c r="BQ65" s="1267"/>
      <c r="BR65" s="1267"/>
      <c r="BS65" s="1267"/>
      <c r="BT65" s="1267"/>
      <c r="BU65" s="1267"/>
      <c r="BV65" s="1267"/>
      <c r="BW65" s="1267"/>
      <c r="BX65" s="1267"/>
      <c r="BY65" s="1267"/>
      <c r="BZ65" s="1267"/>
      <c r="CA65" s="1267"/>
      <c r="CB65" s="1267"/>
      <c r="CC65" s="1267"/>
      <c r="CD65" s="1267"/>
      <c r="CE65" s="1267"/>
      <c r="CF65" s="1267"/>
      <c r="CG65" s="1267"/>
      <c r="CH65" s="1267"/>
      <c r="CI65" s="1267"/>
      <c r="CJ65" s="1267"/>
      <c r="CK65" s="1267"/>
      <c r="CL65" s="1267"/>
      <c r="CM65" s="1267"/>
      <c r="CN65" s="1267"/>
      <c r="CO65" s="1267"/>
      <c r="CP65" s="1267"/>
      <c r="CQ65" s="1267"/>
      <c r="CR65" s="1267"/>
      <c r="CS65" s="1267"/>
      <c r="CT65" s="1267"/>
      <c r="CU65" s="1267"/>
      <c r="CV65" s="1267"/>
      <c r="CW65" s="1267"/>
      <c r="CX65" s="1267"/>
      <c r="CY65" s="1267"/>
      <c r="CZ65" s="1267"/>
      <c r="DA65" s="1267"/>
      <c r="DB65" s="1267"/>
      <c r="DC65" s="1268"/>
    </row>
    <row r="66" spans="2:107" ht="13.2" x14ac:dyDescent="0.2">
      <c r="B66" s="365"/>
      <c r="AN66" s="1269"/>
      <c r="AO66" s="1270"/>
      <c r="AP66" s="1270"/>
      <c r="AQ66" s="1270"/>
      <c r="AR66" s="1270"/>
      <c r="AS66" s="1270"/>
      <c r="AT66" s="1270"/>
      <c r="AU66" s="1270"/>
      <c r="AV66" s="1270"/>
      <c r="AW66" s="1270"/>
      <c r="AX66" s="1270"/>
      <c r="AY66" s="1270"/>
      <c r="AZ66" s="1270"/>
      <c r="BA66" s="1270"/>
      <c r="BB66" s="1270"/>
      <c r="BC66" s="1270"/>
      <c r="BD66" s="1270"/>
      <c r="BE66" s="1270"/>
      <c r="BF66" s="1270"/>
      <c r="BG66" s="1270"/>
      <c r="BH66" s="1270"/>
      <c r="BI66" s="1270"/>
      <c r="BJ66" s="1270"/>
      <c r="BK66" s="1270"/>
      <c r="BL66" s="1270"/>
      <c r="BM66" s="1270"/>
      <c r="BN66" s="1270"/>
      <c r="BO66" s="1270"/>
      <c r="BP66" s="1270"/>
      <c r="BQ66" s="1270"/>
      <c r="BR66" s="1270"/>
      <c r="BS66" s="1270"/>
      <c r="BT66" s="1270"/>
      <c r="BU66" s="1270"/>
      <c r="BV66" s="1270"/>
      <c r="BW66" s="1270"/>
      <c r="BX66" s="1270"/>
      <c r="BY66" s="1270"/>
      <c r="BZ66" s="1270"/>
      <c r="CA66" s="1270"/>
      <c r="CB66" s="1270"/>
      <c r="CC66" s="1270"/>
      <c r="CD66" s="1270"/>
      <c r="CE66" s="1270"/>
      <c r="CF66" s="1270"/>
      <c r="CG66" s="1270"/>
      <c r="CH66" s="1270"/>
      <c r="CI66" s="1270"/>
      <c r="CJ66" s="1270"/>
      <c r="CK66" s="1270"/>
      <c r="CL66" s="1270"/>
      <c r="CM66" s="1270"/>
      <c r="CN66" s="1270"/>
      <c r="CO66" s="1270"/>
      <c r="CP66" s="1270"/>
      <c r="CQ66" s="1270"/>
      <c r="CR66" s="1270"/>
      <c r="CS66" s="1270"/>
      <c r="CT66" s="1270"/>
      <c r="CU66" s="1270"/>
      <c r="CV66" s="1270"/>
      <c r="CW66" s="1270"/>
      <c r="CX66" s="1270"/>
      <c r="CY66" s="1270"/>
      <c r="CZ66" s="1270"/>
      <c r="DA66" s="1270"/>
      <c r="DB66" s="1270"/>
      <c r="DC66" s="1271"/>
    </row>
    <row r="67" spans="2:107" ht="13.2" x14ac:dyDescent="0.2">
      <c r="B67" s="365"/>
      <c r="AN67" s="1269"/>
      <c r="AO67" s="1270"/>
      <c r="AP67" s="1270"/>
      <c r="AQ67" s="1270"/>
      <c r="AR67" s="1270"/>
      <c r="AS67" s="1270"/>
      <c r="AT67" s="1270"/>
      <c r="AU67" s="1270"/>
      <c r="AV67" s="1270"/>
      <c r="AW67" s="1270"/>
      <c r="AX67" s="1270"/>
      <c r="AY67" s="1270"/>
      <c r="AZ67" s="1270"/>
      <c r="BA67" s="1270"/>
      <c r="BB67" s="1270"/>
      <c r="BC67" s="1270"/>
      <c r="BD67" s="1270"/>
      <c r="BE67" s="1270"/>
      <c r="BF67" s="1270"/>
      <c r="BG67" s="1270"/>
      <c r="BH67" s="1270"/>
      <c r="BI67" s="1270"/>
      <c r="BJ67" s="1270"/>
      <c r="BK67" s="1270"/>
      <c r="BL67" s="1270"/>
      <c r="BM67" s="1270"/>
      <c r="BN67" s="1270"/>
      <c r="BO67" s="1270"/>
      <c r="BP67" s="1270"/>
      <c r="BQ67" s="1270"/>
      <c r="BR67" s="1270"/>
      <c r="BS67" s="1270"/>
      <c r="BT67" s="1270"/>
      <c r="BU67" s="1270"/>
      <c r="BV67" s="1270"/>
      <c r="BW67" s="1270"/>
      <c r="BX67" s="1270"/>
      <c r="BY67" s="1270"/>
      <c r="BZ67" s="1270"/>
      <c r="CA67" s="1270"/>
      <c r="CB67" s="1270"/>
      <c r="CC67" s="1270"/>
      <c r="CD67" s="1270"/>
      <c r="CE67" s="1270"/>
      <c r="CF67" s="1270"/>
      <c r="CG67" s="1270"/>
      <c r="CH67" s="1270"/>
      <c r="CI67" s="1270"/>
      <c r="CJ67" s="1270"/>
      <c r="CK67" s="1270"/>
      <c r="CL67" s="1270"/>
      <c r="CM67" s="1270"/>
      <c r="CN67" s="1270"/>
      <c r="CO67" s="1270"/>
      <c r="CP67" s="1270"/>
      <c r="CQ67" s="1270"/>
      <c r="CR67" s="1270"/>
      <c r="CS67" s="1270"/>
      <c r="CT67" s="1270"/>
      <c r="CU67" s="1270"/>
      <c r="CV67" s="1270"/>
      <c r="CW67" s="1270"/>
      <c r="CX67" s="1270"/>
      <c r="CY67" s="1270"/>
      <c r="CZ67" s="1270"/>
      <c r="DA67" s="1270"/>
      <c r="DB67" s="1270"/>
      <c r="DC67" s="1271"/>
    </row>
    <row r="68" spans="2:107" ht="13.2" x14ac:dyDescent="0.2">
      <c r="B68" s="365"/>
      <c r="AN68" s="1269"/>
      <c r="AO68" s="1270"/>
      <c r="AP68" s="1270"/>
      <c r="AQ68" s="1270"/>
      <c r="AR68" s="1270"/>
      <c r="AS68" s="1270"/>
      <c r="AT68" s="1270"/>
      <c r="AU68" s="1270"/>
      <c r="AV68" s="1270"/>
      <c r="AW68" s="1270"/>
      <c r="AX68" s="1270"/>
      <c r="AY68" s="1270"/>
      <c r="AZ68" s="1270"/>
      <c r="BA68" s="1270"/>
      <c r="BB68" s="1270"/>
      <c r="BC68" s="1270"/>
      <c r="BD68" s="1270"/>
      <c r="BE68" s="1270"/>
      <c r="BF68" s="1270"/>
      <c r="BG68" s="1270"/>
      <c r="BH68" s="1270"/>
      <c r="BI68" s="1270"/>
      <c r="BJ68" s="1270"/>
      <c r="BK68" s="1270"/>
      <c r="BL68" s="1270"/>
      <c r="BM68" s="1270"/>
      <c r="BN68" s="1270"/>
      <c r="BO68" s="1270"/>
      <c r="BP68" s="1270"/>
      <c r="BQ68" s="1270"/>
      <c r="BR68" s="1270"/>
      <c r="BS68" s="1270"/>
      <c r="BT68" s="1270"/>
      <c r="BU68" s="1270"/>
      <c r="BV68" s="1270"/>
      <c r="BW68" s="1270"/>
      <c r="BX68" s="1270"/>
      <c r="BY68" s="1270"/>
      <c r="BZ68" s="1270"/>
      <c r="CA68" s="1270"/>
      <c r="CB68" s="1270"/>
      <c r="CC68" s="1270"/>
      <c r="CD68" s="1270"/>
      <c r="CE68" s="1270"/>
      <c r="CF68" s="1270"/>
      <c r="CG68" s="1270"/>
      <c r="CH68" s="1270"/>
      <c r="CI68" s="1270"/>
      <c r="CJ68" s="1270"/>
      <c r="CK68" s="1270"/>
      <c r="CL68" s="1270"/>
      <c r="CM68" s="1270"/>
      <c r="CN68" s="1270"/>
      <c r="CO68" s="1270"/>
      <c r="CP68" s="1270"/>
      <c r="CQ68" s="1270"/>
      <c r="CR68" s="1270"/>
      <c r="CS68" s="1270"/>
      <c r="CT68" s="1270"/>
      <c r="CU68" s="1270"/>
      <c r="CV68" s="1270"/>
      <c r="CW68" s="1270"/>
      <c r="CX68" s="1270"/>
      <c r="CY68" s="1270"/>
      <c r="CZ68" s="1270"/>
      <c r="DA68" s="1270"/>
      <c r="DB68" s="1270"/>
      <c r="DC68" s="1271"/>
    </row>
    <row r="69" spans="2:107" ht="13.2" x14ac:dyDescent="0.2">
      <c r="B69" s="365"/>
      <c r="AN69" s="1272"/>
      <c r="AO69" s="1273"/>
      <c r="AP69" s="1273"/>
      <c r="AQ69" s="1273"/>
      <c r="AR69" s="1273"/>
      <c r="AS69" s="1273"/>
      <c r="AT69" s="1273"/>
      <c r="AU69" s="1273"/>
      <c r="AV69" s="1273"/>
      <c r="AW69" s="1273"/>
      <c r="AX69" s="1273"/>
      <c r="AY69" s="1273"/>
      <c r="AZ69" s="1273"/>
      <c r="BA69" s="1273"/>
      <c r="BB69" s="1273"/>
      <c r="BC69" s="1273"/>
      <c r="BD69" s="1273"/>
      <c r="BE69" s="1273"/>
      <c r="BF69" s="1273"/>
      <c r="BG69" s="1273"/>
      <c r="BH69" s="1273"/>
      <c r="BI69" s="1273"/>
      <c r="BJ69" s="1273"/>
      <c r="BK69" s="1273"/>
      <c r="BL69" s="1273"/>
      <c r="BM69" s="1273"/>
      <c r="BN69" s="1273"/>
      <c r="BO69" s="1273"/>
      <c r="BP69" s="1273"/>
      <c r="BQ69" s="1273"/>
      <c r="BR69" s="1273"/>
      <c r="BS69" s="1273"/>
      <c r="BT69" s="1273"/>
      <c r="BU69" s="1273"/>
      <c r="BV69" s="1273"/>
      <c r="BW69" s="1273"/>
      <c r="BX69" s="1273"/>
      <c r="BY69" s="1273"/>
      <c r="BZ69" s="1273"/>
      <c r="CA69" s="1273"/>
      <c r="CB69" s="1273"/>
      <c r="CC69" s="1273"/>
      <c r="CD69" s="1273"/>
      <c r="CE69" s="1273"/>
      <c r="CF69" s="1273"/>
      <c r="CG69" s="1273"/>
      <c r="CH69" s="1273"/>
      <c r="CI69" s="1273"/>
      <c r="CJ69" s="1273"/>
      <c r="CK69" s="1273"/>
      <c r="CL69" s="1273"/>
      <c r="CM69" s="1273"/>
      <c r="CN69" s="1273"/>
      <c r="CO69" s="1273"/>
      <c r="CP69" s="1273"/>
      <c r="CQ69" s="1273"/>
      <c r="CR69" s="1273"/>
      <c r="CS69" s="1273"/>
      <c r="CT69" s="1273"/>
      <c r="CU69" s="1273"/>
      <c r="CV69" s="1273"/>
      <c r="CW69" s="1273"/>
      <c r="CX69" s="1273"/>
      <c r="CY69" s="1273"/>
      <c r="CZ69" s="1273"/>
      <c r="DA69" s="1273"/>
      <c r="DB69" s="1273"/>
      <c r="DC69" s="1274"/>
    </row>
    <row r="70" spans="2:107" ht="13.2" x14ac:dyDescent="0.2">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2" x14ac:dyDescent="0.2">
      <c r="B71" s="365"/>
      <c r="G71" s="374"/>
      <c r="I71" s="377"/>
      <c r="J71" s="376"/>
      <c r="K71" s="376"/>
      <c r="L71" s="375"/>
      <c r="M71" s="376"/>
      <c r="N71" s="375"/>
      <c r="AM71" s="374"/>
      <c r="AN71" s="364" t="s">
        <v>571</v>
      </c>
    </row>
    <row r="72" spans="2:107" ht="13.2" x14ac:dyDescent="0.2">
      <c r="B72" s="365"/>
      <c r="G72" s="1257"/>
      <c r="H72" s="1257"/>
      <c r="I72" s="1257"/>
      <c r="J72" s="1257"/>
      <c r="K72" s="373"/>
      <c r="L72" s="373"/>
      <c r="M72" s="372"/>
      <c r="N72" s="372"/>
      <c r="AN72" s="1260"/>
      <c r="AO72" s="1261"/>
      <c r="AP72" s="1261"/>
      <c r="AQ72" s="1261"/>
      <c r="AR72" s="1261"/>
      <c r="AS72" s="1261"/>
      <c r="AT72" s="1261"/>
      <c r="AU72" s="1261"/>
      <c r="AV72" s="1261"/>
      <c r="AW72" s="1261"/>
      <c r="AX72" s="1261"/>
      <c r="AY72" s="1261"/>
      <c r="AZ72" s="1261"/>
      <c r="BA72" s="1261"/>
      <c r="BB72" s="1261"/>
      <c r="BC72" s="1261"/>
      <c r="BD72" s="1261"/>
      <c r="BE72" s="1261"/>
      <c r="BF72" s="1261"/>
      <c r="BG72" s="1261"/>
      <c r="BH72" s="1261"/>
      <c r="BI72" s="1261"/>
      <c r="BJ72" s="1261"/>
      <c r="BK72" s="1261"/>
      <c r="BL72" s="1261"/>
      <c r="BM72" s="1261"/>
      <c r="BN72" s="1261"/>
      <c r="BO72" s="1262"/>
      <c r="BP72" s="1254" t="s">
        <v>527</v>
      </c>
      <c r="BQ72" s="1254"/>
      <c r="BR72" s="1254"/>
      <c r="BS72" s="1254"/>
      <c r="BT72" s="1254"/>
      <c r="BU72" s="1254"/>
      <c r="BV72" s="1254"/>
      <c r="BW72" s="1254"/>
      <c r="BX72" s="1254" t="s">
        <v>528</v>
      </c>
      <c r="BY72" s="1254"/>
      <c r="BZ72" s="1254"/>
      <c r="CA72" s="1254"/>
      <c r="CB72" s="1254"/>
      <c r="CC72" s="1254"/>
      <c r="CD72" s="1254"/>
      <c r="CE72" s="1254"/>
      <c r="CF72" s="1254" t="s">
        <v>529</v>
      </c>
      <c r="CG72" s="1254"/>
      <c r="CH72" s="1254"/>
      <c r="CI72" s="1254"/>
      <c r="CJ72" s="1254"/>
      <c r="CK72" s="1254"/>
      <c r="CL72" s="1254"/>
      <c r="CM72" s="1254"/>
      <c r="CN72" s="1254" t="s">
        <v>530</v>
      </c>
      <c r="CO72" s="1254"/>
      <c r="CP72" s="1254"/>
      <c r="CQ72" s="1254"/>
      <c r="CR72" s="1254"/>
      <c r="CS72" s="1254"/>
      <c r="CT72" s="1254"/>
      <c r="CU72" s="1254"/>
      <c r="CV72" s="1254" t="s">
        <v>531</v>
      </c>
      <c r="CW72" s="1254"/>
      <c r="CX72" s="1254"/>
      <c r="CY72" s="1254"/>
      <c r="CZ72" s="1254"/>
      <c r="DA72" s="1254"/>
      <c r="DB72" s="1254"/>
      <c r="DC72" s="1254"/>
    </row>
    <row r="73" spans="2:107" ht="13.2" x14ac:dyDescent="0.2">
      <c r="B73" s="365"/>
      <c r="G73" s="1263"/>
      <c r="H73" s="1263"/>
      <c r="I73" s="1263"/>
      <c r="J73" s="1263"/>
      <c r="K73" s="1253"/>
      <c r="L73" s="1253"/>
      <c r="M73" s="1253"/>
      <c r="N73" s="1253"/>
      <c r="AM73" s="371"/>
      <c r="AN73" s="1255" t="s">
        <v>570</v>
      </c>
      <c r="AO73" s="1255"/>
      <c r="AP73" s="1255"/>
      <c r="AQ73" s="1255"/>
      <c r="AR73" s="1255"/>
      <c r="AS73" s="1255"/>
      <c r="AT73" s="1255"/>
      <c r="AU73" s="1255"/>
      <c r="AV73" s="1255"/>
      <c r="AW73" s="1255"/>
      <c r="AX73" s="1255"/>
      <c r="AY73" s="1255"/>
      <c r="AZ73" s="1255"/>
      <c r="BA73" s="1255"/>
      <c r="BB73" s="1255" t="s">
        <v>568</v>
      </c>
      <c r="BC73" s="1255"/>
      <c r="BD73" s="1255"/>
      <c r="BE73" s="1255"/>
      <c r="BF73" s="1255"/>
      <c r="BG73" s="1255"/>
      <c r="BH73" s="1255"/>
      <c r="BI73" s="1255"/>
      <c r="BJ73" s="1255"/>
      <c r="BK73" s="1255"/>
      <c r="BL73" s="1255"/>
      <c r="BM73" s="1255"/>
      <c r="BN73" s="1255"/>
      <c r="BO73" s="1255"/>
      <c r="BP73" s="1252">
        <v>104.3</v>
      </c>
      <c r="BQ73" s="1252"/>
      <c r="BR73" s="1252"/>
      <c r="BS73" s="1252"/>
      <c r="BT73" s="1252"/>
      <c r="BU73" s="1252"/>
      <c r="BV73" s="1252"/>
      <c r="BW73" s="1252"/>
      <c r="BX73" s="1252">
        <v>102.7</v>
      </c>
      <c r="BY73" s="1252"/>
      <c r="BZ73" s="1252"/>
      <c r="CA73" s="1252"/>
      <c r="CB73" s="1252"/>
      <c r="CC73" s="1252"/>
      <c r="CD73" s="1252"/>
      <c r="CE73" s="1252"/>
      <c r="CF73" s="1252">
        <v>105.8</v>
      </c>
      <c r="CG73" s="1252"/>
      <c r="CH73" s="1252"/>
      <c r="CI73" s="1252"/>
      <c r="CJ73" s="1252"/>
      <c r="CK73" s="1252"/>
      <c r="CL73" s="1252"/>
      <c r="CM73" s="1252"/>
      <c r="CN73" s="1252">
        <v>94</v>
      </c>
      <c r="CO73" s="1252"/>
      <c r="CP73" s="1252"/>
      <c r="CQ73" s="1252"/>
      <c r="CR73" s="1252"/>
      <c r="CS73" s="1252"/>
      <c r="CT73" s="1252"/>
      <c r="CU73" s="1252"/>
      <c r="CV73" s="1252">
        <v>79.5</v>
      </c>
      <c r="CW73" s="1252"/>
      <c r="CX73" s="1252"/>
      <c r="CY73" s="1252"/>
      <c r="CZ73" s="1252"/>
      <c r="DA73" s="1252"/>
      <c r="DB73" s="1252"/>
      <c r="DC73" s="1252"/>
    </row>
    <row r="74" spans="2:107" ht="13.2" x14ac:dyDescent="0.2">
      <c r="B74" s="365"/>
      <c r="G74" s="1263"/>
      <c r="H74" s="1263"/>
      <c r="I74" s="1263"/>
      <c r="J74" s="1263"/>
      <c r="K74" s="1253"/>
      <c r="L74" s="1253"/>
      <c r="M74" s="1253"/>
      <c r="N74" s="1253"/>
      <c r="AM74" s="371"/>
      <c r="AN74" s="1255"/>
      <c r="AO74" s="1255"/>
      <c r="AP74" s="1255"/>
      <c r="AQ74" s="1255"/>
      <c r="AR74" s="1255"/>
      <c r="AS74" s="1255"/>
      <c r="AT74" s="1255"/>
      <c r="AU74" s="1255"/>
      <c r="AV74" s="1255"/>
      <c r="AW74" s="1255"/>
      <c r="AX74" s="1255"/>
      <c r="AY74" s="1255"/>
      <c r="AZ74" s="1255"/>
      <c r="BA74" s="1255"/>
      <c r="BB74" s="1255"/>
      <c r="BC74" s="1255"/>
      <c r="BD74" s="1255"/>
      <c r="BE74" s="1255"/>
      <c r="BF74" s="1255"/>
      <c r="BG74" s="1255"/>
      <c r="BH74" s="1255"/>
      <c r="BI74" s="1255"/>
      <c r="BJ74" s="1255"/>
      <c r="BK74" s="1255"/>
      <c r="BL74" s="1255"/>
      <c r="BM74" s="1255"/>
      <c r="BN74" s="1255"/>
      <c r="BO74" s="1255"/>
      <c r="BP74" s="1252"/>
      <c r="BQ74" s="1252"/>
      <c r="BR74" s="1252"/>
      <c r="BS74" s="1252"/>
      <c r="BT74" s="1252"/>
      <c r="BU74" s="1252"/>
      <c r="BV74" s="1252"/>
      <c r="BW74" s="1252"/>
      <c r="BX74" s="1252"/>
      <c r="BY74" s="1252"/>
      <c r="BZ74" s="1252"/>
      <c r="CA74" s="1252"/>
      <c r="CB74" s="1252"/>
      <c r="CC74" s="1252"/>
      <c r="CD74" s="1252"/>
      <c r="CE74" s="1252"/>
      <c r="CF74" s="1252"/>
      <c r="CG74" s="1252"/>
      <c r="CH74" s="1252"/>
      <c r="CI74" s="1252"/>
      <c r="CJ74" s="1252"/>
      <c r="CK74" s="1252"/>
      <c r="CL74" s="1252"/>
      <c r="CM74" s="1252"/>
      <c r="CN74" s="1252"/>
      <c r="CO74" s="1252"/>
      <c r="CP74" s="1252"/>
      <c r="CQ74" s="1252"/>
      <c r="CR74" s="1252"/>
      <c r="CS74" s="1252"/>
      <c r="CT74" s="1252"/>
      <c r="CU74" s="1252"/>
      <c r="CV74" s="1252"/>
      <c r="CW74" s="1252"/>
      <c r="CX74" s="1252"/>
      <c r="CY74" s="1252"/>
      <c r="CZ74" s="1252"/>
      <c r="DA74" s="1252"/>
      <c r="DB74" s="1252"/>
      <c r="DC74" s="1252"/>
    </row>
    <row r="75" spans="2:107" ht="13.2" x14ac:dyDescent="0.2">
      <c r="B75" s="365"/>
      <c r="G75" s="1263"/>
      <c r="H75" s="1263"/>
      <c r="I75" s="1257"/>
      <c r="J75" s="1257"/>
      <c r="K75" s="1256"/>
      <c r="L75" s="1256"/>
      <c r="M75" s="1256"/>
      <c r="N75" s="1256"/>
      <c r="AM75" s="371"/>
      <c r="AN75" s="1255"/>
      <c r="AO75" s="1255"/>
      <c r="AP75" s="1255"/>
      <c r="AQ75" s="1255"/>
      <c r="AR75" s="1255"/>
      <c r="AS75" s="1255"/>
      <c r="AT75" s="1255"/>
      <c r="AU75" s="1255"/>
      <c r="AV75" s="1255"/>
      <c r="AW75" s="1255"/>
      <c r="AX75" s="1255"/>
      <c r="AY75" s="1255"/>
      <c r="AZ75" s="1255"/>
      <c r="BA75" s="1255"/>
      <c r="BB75" s="1255" t="s">
        <v>567</v>
      </c>
      <c r="BC75" s="1255"/>
      <c r="BD75" s="1255"/>
      <c r="BE75" s="1255"/>
      <c r="BF75" s="1255"/>
      <c r="BG75" s="1255"/>
      <c r="BH75" s="1255"/>
      <c r="BI75" s="1255"/>
      <c r="BJ75" s="1255"/>
      <c r="BK75" s="1255"/>
      <c r="BL75" s="1255"/>
      <c r="BM75" s="1255"/>
      <c r="BN75" s="1255"/>
      <c r="BO75" s="1255"/>
      <c r="BP75" s="1252">
        <v>12</v>
      </c>
      <c r="BQ75" s="1252"/>
      <c r="BR75" s="1252"/>
      <c r="BS75" s="1252"/>
      <c r="BT75" s="1252"/>
      <c r="BU75" s="1252"/>
      <c r="BV75" s="1252"/>
      <c r="BW75" s="1252"/>
      <c r="BX75" s="1252">
        <v>11.7</v>
      </c>
      <c r="BY75" s="1252"/>
      <c r="BZ75" s="1252"/>
      <c r="CA75" s="1252"/>
      <c r="CB75" s="1252"/>
      <c r="CC75" s="1252"/>
      <c r="CD75" s="1252"/>
      <c r="CE75" s="1252"/>
      <c r="CF75" s="1252">
        <v>11.1</v>
      </c>
      <c r="CG75" s="1252"/>
      <c r="CH75" s="1252"/>
      <c r="CI75" s="1252"/>
      <c r="CJ75" s="1252"/>
      <c r="CK75" s="1252"/>
      <c r="CL75" s="1252"/>
      <c r="CM75" s="1252"/>
      <c r="CN75" s="1252">
        <v>11.3</v>
      </c>
      <c r="CO75" s="1252"/>
      <c r="CP75" s="1252"/>
      <c r="CQ75" s="1252"/>
      <c r="CR75" s="1252"/>
      <c r="CS75" s="1252"/>
      <c r="CT75" s="1252"/>
      <c r="CU75" s="1252"/>
      <c r="CV75" s="1252">
        <v>11.7</v>
      </c>
      <c r="CW75" s="1252"/>
      <c r="CX75" s="1252"/>
      <c r="CY75" s="1252"/>
      <c r="CZ75" s="1252"/>
      <c r="DA75" s="1252"/>
      <c r="DB75" s="1252"/>
      <c r="DC75" s="1252"/>
    </row>
    <row r="76" spans="2:107" ht="13.2" x14ac:dyDescent="0.2">
      <c r="B76" s="365"/>
      <c r="G76" s="1263"/>
      <c r="H76" s="1263"/>
      <c r="I76" s="1257"/>
      <c r="J76" s="1257"/>
      <c r="K76" s="1256"/>
      <c r="L76" s="1256"/>
      <c r="M76" s="1256"/>
      <c r="N76" s="1256"/>
      <c r="AM76" s="371"/>
      <c r="AN76" s="1255"/>
      <c r="AO76" s="1255"/>
      <c r="AP76" s="1255"/>
      <c r="AQ76" s="1255"/>
      <c r="AR76" s="1255"/>
      <c r="AS76" s="1255"/>
      <c r="AT76" s="1255"/>
      <c r="AU76" s="1255"/>
      <c r="AV76" s="1255"/>
      <c r="AW76" s="1255"/>
      <c r="AX76" s="1255"/>
      <c r="AY76" s="1255"/>
      <c r="AZ76" s="1255"/>
      <c r="BA76" s="1255"/>
      <c r="BB76" s="1255"/>
      <c r="BC76" s="1255"/>
      <c r="BD76" s="1255"/>
      <c r="BE76" s="1255"/>
      <c r="BF76" s="1255"/>
      <c r="BG76" s="1255"/>
      <c r="BH76" s="1255"/>
      <c r="BI76" s="1255"/>
      <c r="BJ76" s="1255"/>
      <c r="BK76" s="1255"/>
      <c r="BL76" s="1255"/>
      <c r="BM76" s="1255"/>
      <c r="BN76" s="1255"/>
      <c r="BO76" s="1255"/>
      <c r="BP76" s="1252"/>
      <c r="BQ76" s="1252"/>
      <c r="BR76" s="1252"/>
      <c r="BS76" s="1252"/>
      <c r="BT76" s="1252"/>
      <c r="BU76" s="1252"/>
      <c r="BV76" s="1252"/>
      <c r="BW76" s="1252"/>
      <c r="BX76" s="1252"/>
      <c r="BY76" s="1252"/>
      <c r="BZ76" s="1252"/>
      <c r="CA76" s="1252"/>
      <c r="CB76" s="1252"/>
      <c r="CC76" s="1252"/>
      <c r="CD76" s="1252"/>
      <c r="CE76" s="1252"/>
      <c r="CF76" s="1252"/>
      <c r="CG76" s="1252"/>
      <c r="CH76" s="1252"/>
      <c r="CI76" s="1252"/>
      <c r="CJ76" s="1252"/>
      <c r="CK76" s="1252"/>
      <c r="CL76" s="1252"/>
      <c r="CM76" s="1252"/>
      <c r="CN76" s="1252"/>
      <c r="CO76" s="1252"/>
      <c r="CP76" s="1252"/>
      <c r="CQ76" s="1252"/>
      <c r="CR76" s="1252"/>
      <c r="CS76" s="1252"/>
      <c r="CT76" s="1252"/>
      <c r="CU76" s="1252"/>
      <c r="CV76" s="1252"/>
      <c r="CW76" s="1252"/>
      <c r="CX76" s="1252"/>
      <c r="CY76" s="1252"/>
      <c r="CZ76" s="1252"/>
      <c r="DA76" s="1252"/>
      <c r="DB76" s="1252"/>
      <c r="DC76" s="1252"/>
    </row>
    <row r="77" spans="2:107" ht="13.2" x14ac:dyDescent="0.2">
      <c r="B77" s="365"/>
      <c r="G77" s="1257"/>
      <c r="H77" s="1257"/>
      <c r="I77" s="1257"/>
      <c r="J77" s="1257"/>
      <c r="K77" s="1253"/>
      <c r="L77" s="1253"/>
      <c r="M77" s="1253"/>
      <c r="N77" s="1253"/>
      <c r="AN77" s="1254" t="s">
        <v>569</v>
      </c>
      <c r="AO77" s="1254"/>
      <c r="AP77" s="1254"/>
      <c r="AQ77" s="1254"/>
      <c r="AR77" s="1254"/>
      <c r="AS77" s="1254"/>
      <c r="AT77" s="1254"/>
      <c r="AU77" s="1254"/>
      <c r="AV77" s="1254"/>
      <c r="AW77" s="1254"/>
      <c r="AX77" s="1254"/>
      <c r="AY77" s="1254"/>
      <c r="AZ77" s="1254"/>
      <c r="BA77" s="1254"/>
      <c r="BB77" s="1255" t="s">
        <v>568</v>
      </c>
      <c r="BC77" s="1255"/>
      <c r="BD77" s="1255"/>
      <c r="BE77" s="1255"/>
      <c r="BF77" s="1255"/>
      <c r="BG77" s="1255"/>
      <c r="BH77" s="1255"/>
      <c r="BI77" s="1255"/>
      <c r="BJ77" s="1255"/>
      <c r="BK77" s="1255"/>
      <c r="BL77" s="1255"/>
      <c r="BM77" s="1255"/>
      <c r="BN77" s="1255"/>
      <c r="BO77" s="1255"/>
      <c r="BP77" s="1252">
        <v>32.5</v>
      </c>
      <c r="BQ77" s="1252"/>
      <c r="BR77" s="1252"/>
      <c r="BS77" s="1252"/>
      <c r="BT77" s="1252"/>
      <c r="BU77" s="1252"/>
      <c r="BV77" s="1252"/>
      <c r="BW77" s="1252"/>
      <c r="BX77" s="1252">
        <v>23</v>
      </c>
      <c r="BY77" s="1252"/>
      <c r="BZ77" s="1252"/>
      <c r="CA77" s="1252"/>
      <c r="CB77" s="1252"/>
      <c r="CC77" s="1252"/>
      <c r="CD77" s="1252"/>
      <c r="CE77" s="1252"/>
      <c r="CF77" s="1252">
        <v>15.9</v>
      </c>
      <c r="CG77" s="1252"/>
      <c r="CH77" s="1252"/>
      <c r="CI77" s="1252"/>
      <c r="CJ77" s="1252"/>
      <c r="CK77" s="1252"/>
      <c r="CL77" s="1252"/>
      <c r="CM77" s="1252"/>
      <c r="CN77" s="1252">
        <v>13</v>
      </c>
      <c r="CO77" s="1252"/>
      <c r="CP77" s="1252"/>
      <c r="CQ77" s="1252"/>
      <c r="CR77" s="1252"/>
      <c r="CS77" s="1252"/>
      <c r="CT77" s="1252"/>
      <c r="CU77" s="1252"/>
      <c r="CV77" s="1252">
        <v>12.6</v>
      </c>
      <c r="CW77" s="1252"/>
      <c r="CX77" s="1252"/>
      <c r="CY77" s="1252"/>
      <c r="CZ77" s="1252"/>
      <c r="DA77" s="1252"/>
      <c r="DB77" s="1252"/>
      <c r="DC77" s="1252"/>
    </row>
    <row r="78" spans="2:107" ht="13.2" x14ac:dyDescent="0.2">
      <c r="B78" s="365"/>
      <c r="G78" s="1257"/>
      <c r="H78" s="1257"/>
      <c r="I78" s="1257"/>
      <c r="J78" s="1257"/>
      <c r="K78" s="1253"/>
      <c r="L78" s="1253"/>
      <c r="M78" s="1253"/>
      <c r="N78" s="1253"/>
      <c r="AN78" s="1254"/>
      <c r="AO78" s="1254"/>
      <c r="AP78" s="1254"/>
      <c r="AQ78" s="1254"/>
      <c r="AR78" s="1254"/>
      <c r="AS78" s="1254"/>
      <c r="AT78" s="1254"/>
      <c r="AU78" s="1254"/>
      <c r="AV78" s="1254"/>
      <c r="AW78" s="1254"/>
      <c r="AX78" s="1254"/>
      <c r="AY78" s="1254"/>
      <c r="AZ78" s="1254"/>
      <c r="BA78" s="1254"/>
      <c r="BB78" s="1255"/>
      <c r="BC78" s="1255"/>
      <c r="BD78" s="1255"/>
      <c r="BE78" s="1255"/>
      <c r="BF78" s="1255"/>
      <c r="BG78" s="1255"/>
      <c r="BH78" s="1255"/>
      <c r="BI78" s="1255"/>
      <c r="BJ78" s="1255"/>
      <c r="BK78" s="1255"/>
      <c r="BL78" s="1255"/>
      <c r="BM78" s="1255"/>
      <c r="BN78" s="1255"/>
      <c r="BO78" s="1255"/>
      <c r="BP78" s="1252"/>
      <c r="BQ78" s="1252"/>
      <c r="BR78" s="1252"/>
      <c r="BS78" s="1252"/>
      <c r="BT78" s="1252"/>
      <c r="BU78" s="1252"/>
      <c r="BV78" s="1252"/>
      <c r="BW78" s="1252"/>
      <c r="BX78" s="1252"/>
      <c r="BY78" s="1252"/>
      <c r="BZ78" s="1252"/>
      <c r="CA78" s="1252"/>
      <c r="CB78" s="1252"/>
      <c r="CC78" s="1252"/>
      <c r="CD78" s="1252"/>
      <c r="CE78" s="1252"/>
      <c r="CF78" s="1252"/>
      <c r="CG78" s="1252"/>
      <c r="CH78" s="1252"/>
      <c r="CI78" s="1252"/>
      <c r="CJ78" s="1252"/>
      <c r="CK78" s="1252"/>
      <c r="CL78" s="1252"/>
      <c r="CM78" s="1252"/>
      <c r="CN78" s="1252"/>
      <c r="CO78" s="1252"/>
      <c r="CP78" s="1252"/>
      <c r="CQ78" s="1252"/>
      <c r="CR78" s="1252"/>
      <c r="CS78" s="1252"/>
      <c r="CT78" s="1252"/>
      <c r="CU78" s="1252"/>
      <c r="CV78" s="1252"/>
      <c r="CW78" s="1252"/>
      <c r="CX78" s="1252"/>
      <c r="CY78" s="1252"/>
      <c r="CZ78" s="1252"/>
      <c r="DA78" s="1252"/>
      <c r="DB78" s="1252"/>
      <c r="DC78" s="1252"/>
    </row>
    <row r="79" spans="2:107" ht="13.2" x14ac:dyDescent="0.2">
      <c r="B79" s="365"/>
      <c r="G79" s="1257"/>
      <c r="H79" s="1257"/>
      <c r="I79" s="1258"/>
      <c r="J79" s="1258"/>
      <c r="K79" s="1259"/>
      <c r="L79" s="1259"/>
      <c r="M79" s="1259"/>
      <c r="N79" s="1259"/>
      <c r="AN79" s="1254"/>
      <c r="AO79" s="1254"/>
      <c r="AP79" s="1254"/>
      <c r="AQ79" s="1254"/>
      <c r="AR79" s="1254"/>
      <c r="AS79" s="1254"/>
      <c r="AT79" s="1254"/>
      <c r="AU79" s="1254"/>
      <c r="AV79" s="1254"/>
      <c r="AW79" s="1254"/>
      <c r="AX79" s="1254"/>
      <c r="AY79" s="1254"/>
      <c r="AZ79" s="1254"/>
      <c r="BA79" s="1254"/>
      <c r="BB79" s="1255" t="s">
        <v>567</v>
      </c>
      <c r="BC79" s="1255"/>
      <c r="BD79" s="1255"/>
      <c r="BE79" s="1255"/>
      <c r="BF79" s="1255"/>
      <c r="BG79" s="1255"/>
      <c r="BH79" s="1255"/>
      <c r="BI79" s="1255"/>
      <c r="BJ79" s="1255"/>
      <c r="BK79" s="1255"/>
      <c r="BL79" s="1255"/>
      <c r="BM79" s="1255"/>
      <c r="BN79" s="1255"/>
      <c r="BO79" s="1255"/>
      <c r="BP79" s="1252">
        <v>8.6999999999999993</v>
      </c>
      <c r="BQ79" s="1252"/>
      <c r="BR79" s="1252"/>
      <c r="BS79" s="1252"/>
      <c r="BT79" s="1252"/>
      <c r="BU79" s="1252"/>
      <c r="BV79" s="1252"/>
      <c r="BW79" s="1252"/>
      <c r="BX79" s="1252">
        <v>8.1999999999999993</v>
      </c>
      <c r="BY79" s="1252"/>
      <c r="BZ79" s="1252"/>
      <c r="CA79" s="1252"/>
      <c r="CB79" s="1252"/>
      <c r="CC79" s="1252"/>
      <c r="CD79" s="1252"/>
      <c r="CE79" s="1252"/>
      <c r="CF79" s="1252">
        <v>8</v>
      </c>
      <c r="CG79" s="1252"/>
      <c r="CH79" s="1252"/>
      <c r="CI79" s="1252"/>
      <c r="CJ79" s="1252"/>
      <c r="CK79" s="1252"/>
      <c r="CL79" s="1252"/>
      <c r="CM79" s="1252"/>
      <c r="CN79" s="1252">
        <v>8.1999999999999993</v>
      </c>
      <c r="CO79" s="1252"/>
      <c r="CP79" s="1252"/>
      <c r="CQ79" s="1252"/>
      <c r="CR79" s="1252"/>
      <c r="CS79" s="1252"/>
      <c r="CT79" s="1252"/>
      <c r="CU79" s="1252"/>
      <c r="CV79" s="1252">
        <v>8.1999999999999993</v>
      </c>
      <c r="CW79" s="1252"/>
      <c r="CX79" s="1252"/>
      <c r="CY79" s="1252"/>
      <c r="CZ79" s="1252"/>
      <c r="DA79" s="1252"/>
      <c r="DB79" s="1252"/>
      <c r="DC79" s="1252"/>
    </row>
    <row r="80" spans="2:107" ht="13.2" x14ac:dyDescent="0.2">
      <c r="B80" s="365"/>
      <c r="G80" s="1257"/>
      <c r="H80" s="1257"/>
      <c r="I80" s="1258"/>
      <c r="J80" s="1258"/>
      <c r="K80" s="1259"/>
      <c r="L80" s="1259"/>
      <c r="M80" s="1259"/>
      <c r="N80" s="1259"/>
      <c r="AN80" s="1254"/>
      <c r="AO80" s="1254"/>
      <c r="AP80" s="1254"/>
      <c r="AQ80" s="1254"/>
      <c r="AR80" s="1254"/>
      <c r="AS80" s="1254"/>
      <c r="AT80" s="1254"/>
      <c r="AU80" s="1254"/>
      <c r="AV80" s="1254"/>
      <c r="AW80" s="1254"/>
      <c r="AX80" s="1254"/>
      <c r="AY80" s="1254"/>
      <c r="AZ80" s="1254"/>
      <c r="BA80" s="1254"/>
      <c r="BB80" s="1255"/>
      <c r="BC80" s="1255"/>
      <c r="BD80" s="1255"/>
      <c r="BE80" s="1255"/>
      <c r="BF80" s="1255"/>
      <c r="BG80" s="1255"/>
      <c r="BH80" s="1255"/>
      <c r="BI80" s="1255"/>
      <c r="BJ80" s="1255"/>
      <c r="BK80" s="1255"/>
      <c r="BL80" s="1255"/>
      <c r="BM80" s="1255"/>
      <c r="BN80" s="1255"/>
      <c r="BO80" s="1255"/>
      <c r="BP80" s="1252"/>
      <c r="BQ80" s="1252"/>
      <c r="BR80" s="1252"/>
      <c r="BS80" s="1252"/>
      <c r="BT80" s="1252"/>
      <c r="BU80" s="1252"/>
      <c r="BV80" s="1252"/>
      <c r="BW80" s="1252"/>
      <c r="BX80" s="1252"/>
      <c r="BY80" s="1252"/>
      <c r="BZ80" s="1252"/>
      <c r="CA80" s="1252"/>
      <c r="CB80" s="1252"/>
      <c r="CC80" s="1252"/>
      <c r="CD80" s="1252"/>
      <c r="CE80" s="1252"/>
      <c r="CF80" s="1252"/>
      <c r="CG80" s="1252"/>
      <c r="CH80" s="1252"/>
      <c r="CI80" s="1252"/>
      <c r="CJ80" s="1252"/>
      <c r="CK80" s="1252"/>
      <c r="CL80" s="1252"/>
      <c r="CM80" s="1252"/>
      <c r="CN80" s="1252"/>
      <c r="CO80" s="1252"/>
      <c r="CP80" s="1252"/>
      <c r="CQ80" s="1252"/>
      <c r="CR80" s="1252"/>
      <c r="CS80" s="1252"/>
      <c r="CT80" s="1252"/>
      <c r="CU80" s="1252"/>
      <c r="CV80" s="1252"/>
      <c r="CW80" s="1252"/>
      <c r="CX80" s="1252"/>
      <c r="CY80" s="1252"/>
      <c r="CZ80" s="1252"/>
      <c r="DA80" s="1252"/>
      <c r="DB80" s="1252"/>
      <c r="DC80" s="1252"/>
    </row>
    <row r="81" spans="2:109" ht="13.2" x14ac:dyDescent="0.2">
      <c r="B81" s="365"/>
    </row>
    <row r="82" spans="2:109" ht="16.2" x14ac:dyDescent="0.2">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2" x14ac:dyDescent="0.2">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2" x14ac:dyDescent="0.2">
      <c r="DD84" s="364"/>
      <c r="DE84" s="364"/>
    </row>
    <row r="85" spans="2:109" ht="13.2" x14ac:dyDescent="0.2">
      <c r="DD85" s="364"/>
      <c r="DE85" s="364"/>
    </row>
  </sheetData>
  <sheetProtection algorithmName="SHA-512" hashValue="5IJqTr1JPPh5Ed8QXpZzWYbZ8svpocrCKI2+c3MLWZ8CEZEs/zxK1ys/g7v7N0eybpUQuQfAu9coYhegQyeBOw==" saltValue="RWNw6EjAljhXCksmnLEpJ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BB77:BO78"/>
    <mergeCell ref="BP77:BW78"/>
    <mergeCell ref="BX77:CE78"/>
    <mergeCell ref="N75:N76"/>
    <mergeCell ref="BB75:BO76"/>
    <mergeCell ref="BP75:BW76"/>
    <mergeCell ref="BX75:CE76"/>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96CE7-9DEB-4901-88DD-6AFBC86CDAFC}">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477</v>
      </c>
    </row>
  </sheetData>
  <sheetProtection algorithmName="SHA-512" hashValue="zfq4M+2AbkGoVEZLHXRwJyfZcwVy7n27yiaS8OPtPot25Yj+amjOacZle6tVSOiqaHfF6pr3tWcJkSdxK1mH1Q==" saltValue="F+nTZccB+e8J9A5QPrLYr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EBDC8-E3C1-48FA-87BE-62097A661E94}">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477</v>
      </c>
    </row>
  </sheetData>
  <sheetProtection algorithmName="SHA-512" hashValue="808W0F7ctvJv7TTwso2qj8zonNrrWFPaSOu6o/YxM9pXtIaYpzaEGAFXjyo45rFwXWvlViwtmfx9/JHrKuYjgQ==" saltValue="uWxfQ7VnQ40BMfXklubW8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441406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526</v>
      </c>
      <c r="G2" s="139"/>
      <c r="H2" s="140"/>
    </row>
    <row r="3" spans="1:8" x14ac:dyDescent="0.2">
      <c r="A3" s="136" t="s">
        <v>519</v>
      </c>
      <c r="B3" s="141"/>
      <c r="C3" s="142"/>
      <c r="D3" s="143">
        <v>76083</v>
      </c>
      <c r="E3" s="144"/>
      <c r="F3" s="145">
        <v>84962</v>
      </c>
      <c r="G3" s="146"/>
      <c r="H3" s="147"/>
    </row>
    <row r="4" spans="1:8" x14ac:dyDescent="0.2">
      <c r="A4" s="148"/>
      <c r="B4" s="149"/>
      <c r="C4" s="150"/>
      <c r="D4" s="151">
        <v>25350</v>
      </c>
      <c r="E4" s="152"/>
      <c r="F4" s="153">
        <v>42793</v>
      </c>
      <c r="G4" s="154"/>
      <c r="H4" s="155"/>
    </row>
    <row r="5" spans="1:8" x14ac:dyDescent="0.2">
      <c r="A5" s="136" t="s">
        <v>521</v>
      </c>
      <c r="B5" s="141"/>
      <c r="C5" s="142"/>
      <c r="D5" s="143">
        <v>101805</v>
      </c>
      <c r="E5" s="144"/>
      <c r="F5" s="145">
        <v>71279</v>
      </c>
      <c r="G5" s="146"/>
      <c r="H5" s="147"/>
    </row>
    <row r="6" spans="1:8" x14ac:dyDescent="0.2">
      <c r="A6" s="148"/>
      <c r="B6" s="149"/>
      <c r="C6" s="150"/>
      <c r="D6" s="151">
        <v>40992</v>
      </c>
      <c r="E6" s="152"/>
      <c r="F6" s="153">
        <v>36731</v>
      </c>
      <c r="G6" s="154"/>
      <c r="H6" s="155"/>
    </row>
    <row r="7" spans="1:8" x14ac:dyDescent="0.2">
      <c r="A7" s="136" t="s">
        <v>522</v>
      </c>
      <c r="B7" s="141"/>
      <c r="C7" s="142"/>
      <c r="D7" s="143">
        <v>77790</v>
      </c>
      <c r="E7" s="144"/>
      <c r="F7" s="145">
        <v>74994</v>
      </c>
      <c r="G7" s="146"/>
      <c r="H7" s="147"/>
    </row>
    <row r="8" spans="1:8" x14ac:dyDescent="0.2">
      <c r="A8" s="148"/>
      <c r="B8" s="149"/>
      <c r="C8" s="150"/>
      <c r="D8" s="151">
        <v>30098</v>
      </c>
      <c r="E8" s="152"/>
      <c r="F8" s="153">
        <v>36188</v>
      </c>
      <c r="G8" s="154"/>
      <c r="H8" s="155"/>
    </row>
    <row r="9" spans="1:8" x14ac:dyDescent="0.2">
      <c r="A9" s="136" t="s">
        <v>523</v>
      </c>
      <c r="B9" s="141"/>
      <c r="C9" s="142"/>
      <c r="D9" s="143">
        <v>63174</v>
      </c>
      <c r="E9" s="144"/>
      <c r="F9" s="145">
        <v>71849</v>
      </c>
      <c r="G9" s="146"/>
      <c r="H9" s="147"/>
    </row>
    <row r="10" spans="1:8" x14ac:dyDescent="0.2">
      <c r="A10" s="148"/>
      <c r="B10" s="149"/>
      <c r="C10" s="150"/>
      <c r="D10" s="151">
        <v>32831</v>
      </c>
      <c r="E10" s="152"/>
      <c r="F10" s="153">
        <v>36144</v>
      </c>
      <c r="G10" s="154"/>
      <c r="H10" s="155"/>
    </row>
    <row r="11" spans="1:8" x14ac:dyDescent="0.2">
      <c r="A11" s="136" t="s">
        <v>524</v>
      </c>
      <c r="B11" s="141"/>
      <c r="C11" s="142"/>
      <c r="D11" s="143">
        <v>49283</v>
      </c>
      <c r="E11" s="144"/>
      <c r="F11" s="145">
        <v>82962</v>
      </c>
      <c r="G11" s="146"/>
      <c r="H11" s="147"/>
    </row>
    <row r="12" spans="1:8" x14ac:dyDescent="0.2">
      <c r="A12" s="148"/>
      <c r="B12" s="149"/>
      <c r="C12" s="156"/>
      <c r="D12" s="151">
        <v>24968</v>
      </c>
      <c r="E12" s="152"/>
      <c r="F12" s="153">
        <v>42835</v>
      </c>
      <c r="G12" s="154"/>
      <c r="H12" s="155"/>
    </row>
    <row r="13" spans="1:8" x14ac:dyDescent="0.2">
      <c r="A13" s="136"/>
      <c r="B13" s="141"/>
      <c r="C13" s="157"/>
      <c r="D13" s="158">
        <v>73627</v>
      </c>
      <c r="E13" s="159"/>
      <c r="F13" s="160">
        <v>77209</v>
      </c>
      <c r="G13" s="161"/>
      <c r="H13" s="147"/>
    </row>
    <row r="14" spans="1:8" x14ac:dyDescent="0.2">
      <c r="A14" s="148"/>
      <c r="B14" s="149"/>
      <c r="C14" s="150"/>
      <c r="D14" s="151">
        <v>30848</v>
      </c>
      <c r="E14" s="152"/>
      <c r="F14" s="153">
        <v>38938</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6.17</v>
      </c>
      <c r="C19" s="162">
        <f>ROUND(VALUE(SUBSTITUTE(実質収支比率等に係る経年分析!G$48,"▲","-")),2)</f>
        <v>7.88</v>
      </c>
      <c r="D19" s="162">
        <f>ROUND(VALUE(SUBSTITUTE(実質収支比率等に係る経年分析!H$48,"▲","-")),2)</f>
        <v>6.5</v>
      </c>
      <c r="E19" s="162">
        <f>ROUND(VALUE(SUBSTITUTE(実質収支比率等に係る経年分析!I$48,"▲","-")),2)</f>
        <v>6.05</v>
      </c>
      <c r="F19" s="162">
        <f>ROUND(VALUE(SUBSTITUTE(実質収支比率等に係る経年分析!J$48,"▲","-")),2)</f>
        <v>6.54</v>
      </c>
    </row>
    <row r="20" spans="1:11" x14ac:dyDescent="0.2">
      <c r="A20" s="162" t="s">
        <v>53</v>
      </c>
      <c r="B20" s="162">
        <f>ROUND(VALUE(SUBSTITUTE(実質収支比率等に係る経年分析!F$47,"▲","-")),2)</f>
        <v>19.059999999999999</v>
      </c>
      <c r="C20" s="162">
        <f>ROUND(VALUE(SUBSTITUTE(実質収支比率等に係る経年分析!G$47,"▲","-")),2)</f>
        <v>21.1</v>
      </c>
      <c r="D20" s="162">
        <f>ROUND(VALUE(SUBSTITUTE(実質収支比率等に係る経年分析!H$47,"▲","-")),2)</f>
        <v>23.74</v>
      </c>
      <c r="E20" s="162">
        <f>ROUND(VALUE(SUBSTITUTE(実質収支比率等に係る経年分析!I$47,"▲","-")),2)</f>
        <v>24.93</v>
      </c>
      <c r="F20" s="162">
        <f>ROUND(VALUE(SUBSTITUTE(実質収支比率等に係る経年分析!J$47,"▲","-")),2)</f>
        <v>25.5</v>
      </c>
    </row>
    <row r="21" spans="1:11" x14ac:dyDescent="0.2">
      <c r="A21" s="162" t="s">
        <v>54</v>
      </c>
      <c r="B21" s="162">
        <f>IF(ISNUMBER(VALUE(SUBSTITUTE(実質収支比率等に係る経年分析!F$49,"▲","-"))),ROUND(VALUE(SUBSTITUTE(実質収支比率等に係る経年分析!F$49,"▲","-")),2),NA())</f>
        <v>1.32</v>
      </c>
      <c r="C21" s="162">
        <f>IF(ISNUMBER(VALUE(SUBSTITUTE(実質収支比率等に係る経年分析!G$49,"▲","-"))),ROUND(VALUE(SUBSTITUTE(実質収支比率等に係る経年分析!G$49,"▲","-")),2),NA())</f>
        <v>4.38</v>
      </c>
      <c r="D21" s="162">
        <f>IF(ISNUMBER(VALUE(SUBSTITUTE(実質収支比率等に係る経年分析!H$49,"▲","-"))),ROUND(VALUE(SUBSTITUTE(実質収支比率等に係る経年分析!H$49,"▲","-")),2),NA())</f>
        <v>0.62</v>
      </c>
      <c r="E21" s="162">
        <f>IF(ISNUMBER(VALUE(SUBSTITUTE(実質収支比率等に係る経年分析!I$49,"▲","-"))),ROUND(VALUE(SUBSTITUTE(実質収支比率等に係る経年分析!I$49,"▲","-")),2),NA())</f>
        <v>-7.0000000000000007E-2</v>
      </c>
      <c r="F21" s="162">
        <f>IF(ISNUMBER(VALUE(SUBSTITUTE(実質収支比率等に係る経年分析!J$49,"▲","-"))),ROUND(VALUE(SUBSTITUTE(実質収支比率等に係る経年分析!J$49,"▲","-")),2),NA())</f>
        <v>1.62</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0.08</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7.0000000000000007E-2</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0.17</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1.62</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str">
        <f>IF(連結実質赤字比率に係る赤字・黒字の構成分析!C$40="",NA(),連結実質赤字比率に係る赤字・黒字の構成分析!C$40)</f>
        <v>産業団地整備事業特別会計</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2">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2">
      <c r="A32" s="163" t="str">
        <f>IF(連結実質赤字比率に係る赤字・黒字の構成分析!C$38="",NA(),連結実質赤字比率に係る赤字・黒字の構成分析!C$38)</f>
        <v>国民健康保険事業特別会計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0.35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0.43</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0.33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0.11</v>
      </c>
    </row>
    <row r="33" spans="1:16" x14ac:dyDescent="0.2">
      <c r="A33" s="163" t="str">
        <f>IF(連結実質赤字比率に係る赤字・黒字の構成分析!C$37="",NA(),連結実質赤字比率に係る赤字・黒字の構成分析!C$37)</f>
        <v>介護保険事業特別会計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0.71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1.01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0.95</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1.33</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1.35</v>
      </c>
    </row>
    <row r="34" spans="1:16" x14ac:dyDescent="0.2">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0.99</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1.85</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2.1800000000000002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2.14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3.43</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6.17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7.87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6.05</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6.53</v>
      </c>
    </row>
    <row r="36" spans="1:16" x14ac:dyDescent="0.2">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8.14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8.33</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8.68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8.77</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8.69</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2019</v>
      </c>
      <c r="E42" s="164"/>
      <c r="F42" s="164"/>
      <c r="G42" s="164">
        <f>'実質公債費比率（分子）の構造'!L$52</f>
        <v>1984</v>
      </c>
      <c r="H42" s="164"/>
      <c r="I42" s="164"/>
      <c r="J42" s="164">
        <f>'実質公債費比率（分子）の構造'!M$52</f>
        <v>1872</v>
      </c>
      <c r="K42" s="164"/>
      <c r="L42" s="164"/>
      <c r="M42" s="164">
        <f>'実質公債費比率（分子）の構造'!N$52</f>
        <v>1694</v>
      </c>
      <c r="N42" s="164"/>
      <c r="O42" s="164"/>
      <c r="P42" s="164">
        <f>'実質公債費比率（分子）の構造'!O$52</f>
        <v>1648</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415</v>
      </c>
      <c r="C45" s="164"/>
      <c r="D45" s="164"/>
      <c r="E45" s="164">
        <f>'実質公債費比率（分子）の構造'!L$49</f>
        <v>413</v>
      </c>
      <c r="F45" s="164"/>
      <c r="G45" s="164"/>
      <c r="H45" s="164">
        <f>'実質公債費比率（分子）の構造'!M$49</f>
        <v>450</v>
      </c>
      <c r="I45" s="164"/>
      <c r="J45" s="164"/>
      <c r="K45" s="164">
        <f>'実質公債費比率（分子）の構造'!N$49</f>
        <v>500</v>
      </c>
      <c r="L45" s="164"/>
      <c r="M45" s="164"/>
      <c r="N45" s="164">
        <f>'実質公債費比率（分子）の構造'!O$49</f>
        <v>597</v>
      </c>
      <c r="O45" s="164"/>
      <c r="P45" s="164"/>
    </row>
    <row r="46" spans="1:16" x14ac:dyDescent="0.2">
      <c r="A46" s="164" t="s">
        <v>64</v>
      </c>
      <c r="B46" s="164">
        <f>'実質公債費比率（分子）の構造'!K$48</f>
        <v>765</v>
      </c>
      <c r="C46" s="164"/>
      <c r="D46" s="164"/>
      <c r="E46" s="164">
        <f>'実質公債費比率（分子）の構造'!L$48</f>
        <v>727</v>
      </c>
      <c r="F46" s="164"/>
      <c r="G46" s="164"/>
      <c r="H46" s="164">
        <f>'実質公債費比率（分子）の構造'!M$48</f>
        <v>580</v>
      </c>
      <c r="I46" s="164"/>
      <c r="J46" s="164"/>
      <c r="K46" s="164">
        <f>'実質公債費比率（分子）の構造'!N$48</f>
        <v>590</v>
      </c>
      <c r="L46" s="164"/>
      <c r="M46" s="164"/>
      <c r="N46" s="164">
        <f>'実質公債費比率（分子）の構造'!O$48</f>
        <v>518</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1723</v>
      </c>
      <c r="C49" s="164"/>
      <c r="D49" s="164"/>
      <c r="E49" s="164">
        <f>'実質公債費比率（分子）の構造'!L$45</f>
        <v>1734</v>
      </c>
      <c r="F49" s="164"/>
      <c r="G49" s="164"/>
      <c r="H49" s="164">
        <f>'実質公債費比率（分子）の構造'!M$45</f>
        <v>1720</v>
      </c>
      <c r="I49" s="164"/>
      <c r="J49" s="164"/>
      <c r="K49" s="164">
        <f>'実質公債費比率（分子）の構造'!N$45</f>
        <v>1545</v>
      </c>
      <c r="L49" s="164"/>
      <c r="M49" s="164"/>
      <c r="N49" s="164">
        <f>'実質公債費比率（分子）の構造'!O$45</f>
        <v>1519</v>
      </c>
      <c r="O49" s="164"/>
      <c r="P49" s="164"/>
    </row>
    <row r="50" spans="1:16" x14ac:dyDescent="0.2">
      <c r="A50" s="164" t="s">
        <v>67</v>
      </c>
      <c r="B50" s="164" t="e">
        <f>NA()</f>
        <v>#N/A</v>
      </c>
      <c r="C50" s="164">
        <f>IF(ISNUMBER('実質公債費比率（分子）の構造'!K$53),'実質公債費比率（分子）の構造'!K$53,NA())</f>
        <v>884</v>
      </c>
      <c r="D50" s="164" t="e">
        <f>NA()</f>
        <v>#N/A</v>
      </c>
      <c r="E50" s="164" t="e">
        <f>NA()</f>
        <v>#N/A</v>
      </c>
      <c r="F50" s="164">
        <f>IF(ISNUMBER('実質公債費比率（分子）の構造'!L$53),'実質公債費比率（分子）の構造'!L$53,NA())</f>
        <v>890</v>
      </c>
      <c r="G50" s="164" t="e">
        <f>NA()</f>
        <v>#N/A</v>
      </c>
      <c r="H50" s="164" t="e">
        <f>NA()</f>
        <v>#N/A</v>
      </c>
      <c r="I50" s="164">
        <f>IF(ISNUMBER('実質公債費比率（分子）の構造'!M$53),'実質公債費比率（分子）の構造'!M$53,NA())</f>
        <v>878</v>
      </c>
      <c r="J50" s="164" t="e">
        <f>NA()</f>
        <v>#N/A</v>
      </c>
      <c r="K50" s="164" t="e">
        <f>NA()</f>
        <v>#N/A</v>
      </c>
      <c r="L50" s="164">
        <f>IF(ISNUMBER('実質公債費比率（分子）の構造'!N$53),'実質公債費比率（分子）の構造'!N$53,NA())</f>
        <v>941</v>
      </c>
      <c r="M50" s="164" t="e">
        <f>NA()</f>
        <v>#N/A</v>
      </c>
      <c r="N50" s="164" t="e">
        <f>NA()</f>
        <v>#N/A</v>
      </c>
      <c r="O50" s="164">
        <f>IF(ISNUMBER('実質公債費比率（分子）の構造'!O$53),'実質公債費比率（分子）の構造'!O$53,NA())</f>
        <v>986</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18078</v>
      </c>
      <c r="E56" s="163"/>
      <c r="F56" s="163"/>
      <c r="G56" s="163">
        <f>'将来負担比率（分子）の構造'!J$52</f>
        <v>17407</v>
      </c>
      <c r="H56" s="163"/>
      <c r="I56" s="163"/>
      <c r="J56" s="163">
        <f>'将来負担比率（分子）の構造'!K$52</f>
        <v>17344</v>
      </c>
      <c r="K56" s="163"/>
      <c r="L56" s="163"/>
      <c r="M56" s="163">
        <f>'将来負担比率（分子）の構造'!L$52</f>
        <v>16456</v>
      </c>
      <c r="N56" s="163"/>
      <c r="O56" s="163"/>
      <c r="P56" s="163">
        <f>'将来負担比率（分子）の構造'!M$52</f>
        <v>15556</v>
      </c>
    </row>
    <row r="57" spans="1:16" x14ac:dyDescent="0.2">
      <c r="A57" s="163" t="s">
        <v>42</v>
      </c>
      <c r="B57" s="163"/>
      <c r="C57" s="163"/>
      <c r="D57" s="163">
        <f>'将来負担比率（分子）の構造'!I$51</f>
        <v>1408</v>
      </c>
      <c r="E57" s="163"/>
      <c r="F57" s="163"/>
      <c r="G57" s="163">
        <f>'将来負担比率（分子）の構造'!J$51</f>
        <v>1351</v>
      </c>
      <c r="H57" s="163"/>
      <c r="I57" s="163"/>
      <c r="J57" s="163">
        <f>'将来負担比率（分子）の構造'!K$51</f>
        <v>1310</v>
      </c>
      <c r="K57" s="163"/>
      <c r="L57" s="163"/>
      <c r="M57" s="163">
        <f>'将来負担比率（分子）の構造'!L$51</f>
        <v>1209</v>
      </c>
      <c r="N57" s="163"/>
      <c r="O57" s="163"/>
      <c r="P57" s="163">
        <f>'将来負担比率（分子）の構造'!M$51</f>
        <v>1103</v>
      </c>
    </row>
    <row r="58" spans="1:16" x14ac:dyDescent="0.2">
      <c r="A58" s="163" t="s">
        <v>41</v>
      </c>
      <c r="B58" s="163"/>
      <c r="C58" s="163"/>
      <c r="D58" s="163">
        <f>'将来負担比率（分子）の構造'!I$50</f>
        <v>3181</v>
      </c>
      <c r="E58" s="163"/>
      <c r="F58" s="163"/>
      <c r="G58" s="163">
        <f>'将来負担比率（分子）の構造'!J$50</f>
        <v>3892</v>
      </c>
      <c r="H58" s="163"/>
      <c r="I58" s="163"/>
      <c r="J58" s="163">
        <f>'将来負担比率（分子）の構造'!K$50</f>
        <v>4299</v>
      </c>
      <c r="K58" s="163"/>
      <c r="L58" s="163"/>
      <c r="M58" s="163">
        <f>'将来負担比率（分子）の構造'!L$50</f>
        <v>4408</v>
      </c>
      <c r="N58" s="163"/>
      <c r="O58" s="163"/>
      <c r="P58" s="163">
        <f>'将来負担比率（分子）の構造'!M$50</f>
        <v>4631</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2981</v>
      </c>
      <c r="C62" s="163"/>
      <c r="D62" s="163"/>
      <c r="E62" s="163">
        <f>'将来負担比率（分子）の構造'!J$45</f>
        <v>2967</v>
      </c>
      <c r="F62" s="163"/>
      <c r="G62" s="163"/>
      <c r="H62" s="163">
        <f>'将来負担比率（分子）の構造'!K$45</f>
        <v>2970</v>
      </c>
      <c r="I62" s="163"/>
      <c r="J62" s="163"/>
      <c r="K62" s="163">
        <f>'将来負担比率（分子）の構造'!L$45</f>
        <v>2902</v>
      </c>
      <c r="L62" s="163"/>
      <c r="M62" s="163"/>
      <c r="N62" s="163">
        <f>'将来負担比率（分子）の構造'!M$45</f>
        <v>2907</v>
      </c>
      <c r="O62" s="163"/>
      <c r="P62" s="163"/>
    </row>
    <row r="63" spans="1:16" x14ac:dyDescent="0.2">
      <c r="A63" s="163" t="s">
        <v>34</v>
      </c>
      <c r="B63" s="163">
        <f>'将来負担比率（分子）の構造'!I$44</f>
        <v>2208</v>
      </c>
      <c r="C63" s="163"/>
      <c r="D63" s="163"/>
      <c r="E63" s="163">
        <f>'将来負担比率（分子）の構造'!J$44</f>
        <v>3025</v>
      </c>
      <c r="F63" s="163"/>
      <c r="G63" s="163"/>
      <c r="H63" s="163">
        <f>'将来負担比率（分子）の構造'!K$44</f>
        <v>5443</v>
      </c>
      <c r="I63" s="163"/>
      <c r="J63" s="163"/>
      <c r="K63" s="163">
        <f>'将来負担比率（分子）の構造'!L$44</f>
        <v>5434</v>
      </c>
      <c r="L63" s="163"/>
      <c r="M63" s="163"/>
      <c r="N63" s="163">
        <f>'将来負担比率（分子）の構造'!M$44</f>
        <v>5182</v>
      </c>
      <c r="O63" s="163"/>
      <c r="P63" s="163"/>
    </row>
    <row r="64" spans="1:16" x14ac:dyDescent="0.2">
      <c r="A64" s="163" t="s">
        <v>33</v>
      </c>
      <c r="B64" s="163">
        <f>'将来負担比率（分子）の構造'!I$43</f>
        <v>9668</v>
      </c>
      <c r="C64" s="163"/>
      <c r="D64" s="163"/>
      <c r="E64" s="163">
        <f>'将来負担比率（分子）の構造'!J$43</f>
        <v>9107</v>
      </c>
      <c r="F64" s="163"/>
      <c r="G64" s="163"/>
      <c r="H64" s="163">
        <f>'将来負担比率（分子）の構造'!K$43</f>
        <v>7851</v>
      </c>
      <c r="I64" s="163"/>
      <c r="J64" s="163"/>
      <c r="K64" s="163">
        <f>'将来負担比率（分子）の構造'!L$43</f>
        <v>6803</v>
      </c>
      <c r="L64" s="163"/>
      <c r="M64" s="163"/>
      <c r="N64" s="163">
        <f>'将来負担比率（分子）の構造'!M$43</f>
        <v>5983</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15922</v>
      </c>
      <c r="C66" s="163"/>
      <c r="D66" s="163"/>
      <c r="E66" s="163">
        <f>'将来負担比率（分子）の構造'!J$41</f>
        <v>15826</v>
      </c>
      <c r="F66" s="163"/>
      <c r="G66" s="163"/>
      <c r="H66" s="163">
        <f>'将来負担比率（分子）の構造'!K$41</f>
        <v>15084</v>
      </c>
      <c r="I66" s="163"/>
      <c r="J66" s="163"/>
      <c r="K66" s="163">
        <f>'将来負担比率（分子）の構造'!L$41</f>
        <v>14339</v>
      </c>
      <c r="L66" s="163"/>
      <c r="M66" s="163"/>
      <c r="N66" s="163">
        <f>'将来負担比率（分子）の構造'!M$41</f>
        <v>13662</v>
      </c>
      <c r="O66" s="163"/>
      <c r="P66" s="163"/>
    </row>
    <row r="67" spans="1:16" x14ac:dyDescent="0.2">
      <c r="A67" s="163" t="s">
        <v>71</v>
      </c>
      <c r="B67" s="163" t="e">
        <f>NA()</f>
        <v>#N/A</v>
      </c>
      <c r="C67" s="163">
        <f>IF(ISNUMBER('将来負担比率（分子）の構造'!I$53), IF('将来負担比率（分子）の構造'!I$53 &lt; 0, 0, '将来負担比率（分子）の構造'!I$53), NA())</f>
        <v>8112</v>
      </c>
      <c r="D67" s="163" t="e">
        <f>NA()</f>
        <v>#N/A</v>
      </c>
      <c r="E67" s="163" t="e">
        <f>NA()</f>
        <v>#N/A</v>
      </c>
      <c r="F67" s="163">
        <f>IF(ISNUMBER('将来負担比率（分子）の構造'!J$53), IF('将来負担比率（分子）の構造'!J$53 &lt; 0, 0, '将来負担比率（分子）の構造'!J$53), NA())</f>
        <v>8275</v>
      </c>
      <c r="G67" s="163" t="e">
        <f>NA()</f>
        <v>#N/A</v>
      </c>
      <c r="H67" s="163" t="e">
        <f>NA()</f>
        <v>#N/A</v>
      </c>
      <c r="I67" s="163">
        <f>IF(ISNUMBER('将来負担比率（分子）の構造'!K$53), IF('将来負担比率（分子）の構造'!K$53 &lt; 0, 0, '将来負担比率（分子）の構造'!K$53), NA())</f>
        <v>8394</v>
      </c>
      <c r="J67" s="163" t="e">
        <f>NA()</f>
        <v>#N/A</v>
      </c>
      <c r="K67" s="163" t="e">
        <f>NA()</f>
        <v>#N/A</v>
      </c>
      <c r="L67" s="163">
        <f>IF(ISNUMBER('将来負担比率（分子）の構造'!L$53), IF('将来負担比率（分子）の構造'!L$53 &lt; 0, 0, '将来負担比率（分子）の構造'!L$53), NA())</f>
        <v>7404</v>
      </c>
      <c r="M67" s="163" t="e">
        <f>NA()</f>
        <v>#N/A</v>
      </c>
      <c r="N67" s="163" t="e">
        <f>NA()</f>
        <v>#N/A</v>
      </c>
      <c r="O67" s="163">
        <f>IF(ISNUMBER('将来負担比率（分子）の構造'!M$53), IF('将来負担比率（分子）の構造'!M$53 &lt; 0, 0, '将来負担比率（分子）の構造'!M$53), NA())</f>
        <v>6445</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2282</v>
      </c>
      <c r="C72" s="167">
        <f>基金残高に係る経年分析!G55</f>
        <v>2334</v>
      </c>
      <c r="D72" s="167">
        <f>基金残高に係る経年分析!H55</f>
        <v>2432</v>
      </c>
    </row>
    <row r="73" spans="1:16" x14ac:dyDescent="0.2">
      <c r="A73" s="166" t="s">
        <v>74</v>
      </c>
      <c r="B73" s="167">
        <f>基金残高に係る経年分析!F56</f>
        <v>931</v>
      </c>
      <c r="C73" s="167">
        <f>基金残高に係る経年分析!G56</f>
        <v>993</v>
      </c>
      <c r="D73" s="167">
        <f>基金残高に係る経年分析!H56</f>
        <v>1075</v>
      </c>
    </row>
    <row r="74" spans="1:16" x14ac:dyDescent="0.2">
      <c r="A74" s="166" t="s">
        <v>75</v>
      </c>
      <c r="B74" s="167">
        <f>基金残高に係る経年分析!F57</f>
        <v>288</v>
      </c>
      <c r="C74" s="167">
        <f>基金残高に係る経年分析!G57</f>
        <v>269</v>
      </c>
      <c r="D74" s="167">
        <f>基金残高に係る経年分析!H57</f>
        <v>274</v>
      </c>
    </row>
  </sheetData>
  <sheetProtection algorithmName="SHA-512" hashValue="WXln4BIqTMj4pD8fNsSuQkGCG011SXOUjSClG4RVCcmWb25JmStJ4gN/W2T5tWQu6MOv6FZUpPYycUjxJWTf5Q==" saltValue="+zQcxjIu53BxrF8RH3DvT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久池 篤史</cp:lastModifiedBy>
  <cp:lastPrinted>2026-03-03T09:10:28Z</cp:lastPrinted>
  <dcterms:created xsi:type="dcterms:W3CDTF">2026-02-23T06:21:42Z</dcterms:created>
  <dcterms:modified xsi:type="dcterms:W3CDTF">2026-09-28T23:35:51Z</dcterms:modified>
  <cp:category/>
</cp:coreProperties>
</file>